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2.449194113409724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-7.157858325536756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BB_SQUEEZE_WIDTH_PERCENTILE</t>
        </is>
      </c>
      <c r="B5" s="72" t="inlineStr">
        <is>
          <t>0.15</t>
        </is>
      </c>
      <c r="C5" s="30" t="n"/>
      <c r="D5" s="30" t="n"/>
      <c r="E5" s="30">
        <f>IF(G6="",E5,IF(G6&gt;0,E5+G6,E5))</f>
        <v/>
      </c>
      <c r="F5" s="30" t="n"/>
      <c r="G5" s="30">
        <f>IFERROR(VLOOKUP($A6&amp;"_"&amp;$B6,Results_Deltas!$A$2:$P$15000,5,FALSE),"")</f>
        <v/>
      </c>
      <c r="H5" s="30">
        <f>IFERROR(VLOOKUP($A6,Results_30d_Deltas!$A$2:$H$5000,7,FALSE)-E5,"")</f>
        <v/>
      </c>
      <c r="I5" s="30">
        <f>IFERROR(VLOOKUP($A6,Results_30d_Deltas!$A$2:$H$5000,6,FALSE),"")</f>
        <v/>
      </c>
      <c r="J5" s="30" t="n"/>
      <c r="K5" s="30" t="n"/>
      <c r="L5" s="30" t="inlineStr">
        <is>
          <t>NO</t>
        </is>
      </c>
      <c r="M5" s="32" t="n">
        <v>-4.356046588903623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6" t="inlineStr">
        <is>
          <t>SUSPICIOUS n=0 for crypto_long — keep, needs S1 fills (backtest-expert: &lt;30 trades, seek plateaus, punish)</t>
        </is>
      </c>
    </row>
    <row r="6" ht="10.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-4.347440723544209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c r="IO6" s="76" t="inlineStr">
        <is>
          <t>SUSPICIOUS n=0 for crypto_long — keep, needs S1 fills (backtest-expert: &lt;30 trades, seek plateaus, punish)</t>
        </is>
      </c>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-4.060383120781582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c r="IO7" s="76" t="inlineStr">
        <is>
          <t>SUSPICIOUS n=0 for crypto_long — keep, needs S1 fills (backtest-expert: &lt;30 trades, seek plateaus, punish)</t>
        </is>
      </c>
    </row>
    <row r="8" ht="10.5" customHeight="1" s="67">
      <c r="A8" s="30" t="inlineStr">
        <is>
          <t>BB_SQUEEZE_WIDTH_PERCENTILE</t>
        </is>
      </c>
      <c r="B8" s="72" t="inlineStr">
        <is>
          <t>0.25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-4.010224483354728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c r="IO8" s="76" t="inlineStr">
        <is>
          <t>SUSPICIOUS n=0 for crypto_long — keep, needs S1 fills (backtest-expert: &lt;30 trades, seek plateaus, punish)</t>
        </is>
      </c>
    </row>
    <row r="9" ht="10.5" customHeight="1" s="67">
      <c r="A9" s="31" t="inlineStr">
        <is>
          <t>BB_SQUEEZE_ENTRY_ENABLED</t>
        </is>
      </c>
      <c r="B9" s="72" t="inlineStr">
        <is>
          <t>True</t>
        </is>
      </c>
      <c r="C9" s="30" t="n"/>
      <c r="D9" s="30" t="n"/>
      <c r="E9" s="30">
        <f>IF(G9="",E8,IF(G9&gt;0,E8+G9,E8))</f>
        <v/>
      </c>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2" t="n">
        <v>-3.724675487575883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4" t="n"/>
      <c r="FK9" s="34" t="n"/>
      <c r="FL9" s="34" t="n"/>
      <c r="FM9" s="34" t="n"/>
      <c r="FN9" s="34"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4" t="n"/>
      <c r="HZ9" s="34" t="n"/>
      <c r="IA9" s="34" t="n"/>
      <c r="IB9" s="34" t="n"/>
      <c r="IC9" s="34" t="n"/>
      <c r="ID9" s="34" t="n"/>
      <c r="IE9" s="34" t="n"/>
      <c r="IF9" s="34" t="n"/>
      <c r="IG9" s="34" t="n"/>
      <c r="IH9" s="34" t="n"/>
      <c r="II9" s="34" t="n"/>
      <c r="IJ9" s="34" t="n"/>
      <c r="IK9" s="30" t="n"/>
      <c r="IL9" s="30" t="inlineStr">
        <is>
          <t>ez_manage.py:4371 top()</t>
        </is>
      </c>
      <c r="IM9" s="30" t="inlineStr">
        <is>
          <t>v12_quick_engine.py:889 x9</t>
        </is>
      </c>
      <c r="IN9" s="30" t="n"/>
    </row>
    <row r="10" ht="10.5" customHeight="1" s="67">
      <c r="A10" s="31" t="inlineStr">
        <is>
          <t>BB_PULLBACK_GATE_TF</t>
        </is>
      </c>
      <c r="B10" s="72" t="inlineStr">
        <is>
          <t>15m</t>
        </is>
      </c>
      <c r="C10" s="30" t="n"/>
      <c r="D10" s="30" t="n"/>
      <c r="E10" s="30">
        <f>IF(G11="",E10,IF(G11&gt;0,E10+G11,E10))</f>
        <v/>
      </c>
      <c r="F10" s="30" t="n"/>
      <c r="G10" s="30">
        <f>IFERROR(VLOOKUP($A11&amp;"_"&amp;$B11,Results_Deltas!$A$2:$P$15000,5,FALSE),"")</f>
        <v/>
      </c>
      <c r="H10" s="30">
        <f>IFERROR(VLOOKUP($A11,Results_30d_Deltas!$A$2:$H$5000,7,FALSE)-E10,"")</f>
        <v/>
      </c>
      <c r="I10" s="30">
        <f>IFERROR(VLOOKUP($A11,Results_30d_Deltas!$A$2:$H$5000,6,FALSE),"")</f>
        <v/>
      </c>
      <c r="J10" s="30" t="n"/>
      <c r="K10" s="30" t="n"/>
      <c r="L10" s="30" t="inlineStr">
        <is>
          <t>YES</t>
        </is>
      </c>
      <c r="M10" s="32" t="n">
        <v>-3.497628005395787</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c r="IO10" s="76" t="inlineStr">
        <is>
          <t>SUSPICIOUS n=0 for crypto_long — keep, needs S1 fills (backtest-expert: &lt;30 trades, seek plateaus, punish)</t>
        </is>
      </c>
    </row>
    <row r="11" ht="10.5" customHeight="1" s="67">
      <c r="A11" s="30" t="inlineStr">
        <is>
          <t>BB_PULLBACK_GATE_TF</t>
        </is>
      </c>
      <c r="B11" s="72" t="inlineStr">
        <is>
          <t>4h</t>
        </is>
      </c>
      <c r="C11" s="30" t="n"/>
      <c r="D11" s="30" t="n"/>
      <c r="E11" s="30">
        <f>IF(G12="",E11,IF(G12&gt;0,E11+G12,E11))</f>
        <v/>
      </c>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2" t="n">
        <v>-2.759812678181641</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c r="IO11" s="76" t="inlineStr">
        <is>
          <t>SUSPICIOUS n=0 for crypto_long — keep, needs S1 fills (backtest-expert: &lt;30 trades, seek plateaus, punish)</t>
        </is>
      </c>
    </row>
    <row r="12" ht="10.5" customHeight="1" s="67">
      <c r="A12" s="31" t="inlineStr">
        <is>
          <t>BB_SQUEEZE_WIDTH_PERCENTILE</t>
        </is>
      </c>
      <c r="B12" s="72" t="inlineStr">
        <is>
          <t>0.2</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YES</t>
        </is>
      </c>
      <c r="M12" s="32" t="n">
        <v>-2.517706302559492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6" t="inlineStr">
        <is>
          <t>SUSPICIOUS n=0 for crypto_long — keep, needs S1 fills (backtest-expert: &lt;30 trades, seek plateaus, punish)</t>
        </is>
      </c>
    </row>
    <row r="13" ht="10.5" customHeight="1" s="67">
      <c r="A13" s="30" t="inlineStr">
        <is>
          <t>WT_MOMENTUM_EXIT_THRESHOLD</t>
        </is>
      </c>
      <c r="B13" s="72" t="inlineStr">
        <is>
          <t>0</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-2.391320485432025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4" t="n"/>
      <c r="BW13" s="34" t="n"/>
      <c r="BX13" s="34" t="n"/>
      <c r="BY13" s="34" t="n"/>
      <c r="BZ13" s="34"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4" t="n"/>
      <c r="DU13" s="34" t="n"/>
      <c r="DV13" s="34" t="n"/>
      <c r="DW13" s="34" t="n"/>
      <c r="DX13" s="34"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ez_manage.py:6087 top()</t>
        </is>
      </c>
      <c r="IM13" s="30" t="inlineStr">
        <is>
          <t>v12_quick_engine.py:4293 x3</t>
        </is>
      </c>
      <c r="IN13" s="30" t="n"/>
      <c r="IO13" s="76" t="inlineStr">
        <is>
          <t>SUSPICIOUS n=0 for crypto_long — keep, needs S1 fills (backtest-expert: &lt;30 trades, seek plateaus, punish)</t>
        </is>
      </c>
    </row>
    <row r="14" ht="10.5" customHeight="1" s="67">
      <c r="A14" s="30" t="inlineStr">
        <is>
          <t>BB_PULLBACK_GATE_TF</t>
        </is>
      </c>
      <c r="B14" s="72" t="inlineStr">
        <is>
          <t>1h</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-2.295299337995794</v>
      </c>
      <c r="N14" s="33" t="n"/>
      <c r="O14" s="33" t="n"/>
      <c r="P14" s="33" t="n"/>
      <c r="Q14" s="33" t="n"/>
      <c r="R14" s="33" t="n"/>
      <c r="S14" s="33" t="n"/>
      <c r="T14" s="33" t="n"/>
      <c r="U14" s="33" t="n"/>
      <c r="V14" s="33" t="n"/>
      <c r="W14" s="33" t="n"/>
      <c r="X14" s="34" t="n"/>
      <c r="Y14" s="34" t="n"/>
      <c r="Z14" s="34" t="n"/>
      <c r="AA14" s="34" t="n"/>
      <c r="AB14" s="34"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ez_manage.py:4361 top()</t>
        </is>
      </c>
      <c r="IM14" s="30" t="inlineStr">
        <is>
          <t>v12_quick_engine.py:288 x12</t>
        </is>
      </c>
      <c r="IN14" s="30" t="n"/>
      <c r="IO14" s="76" t="inlineStr">
        <is>
          <t>SUSPICIOUS n=0 for crypto_long — keep, needs S1 fills (backtest-expert: &lt;30 trades, seek plateaus, punish)</t>
        </is>
      </c>
    </row>
    <row r="15" ht="10.5" customHeight="1" s="67">
      <c r="A15" s="30" t="inlineStr">
        <is>
          <t>WT_MOMENTUM_EXIT_THRESHOLD</t>
        </is>
      </c>
      <c r="B15" s="72" t="inlineStr">
        <is>
          <t>2</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-2.274449855371859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c r="IO15" s="76" t="inlineStr">
        <is>
          <t>SUSPICIOUS n=0 for crypto_long — keep, needs S1 fills (backtest-expert: &lt;30 trades, seek plateaus, punish)</t>
        </is>
      </c>
    </row>
    <row r="16" ht="10.5" customHeight="1" s="67">
      <c r="A16" s="31" t="inlineStr">
        <is>
          <t>WT_MOMENTUM_EXIT_THRESHOLD</t>
        </is>
      </c>
      <c r="B16" s="72" t="inlineStr">
        <is>
          <t>1</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YES</t>
        </is>
      </c>
      <c r="M16" s="32" t="n">
        <v>-2.232422065783848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4" t="n"/>
      <c r="BW16" s="34" t="n"/>
      <c r="BX16" s="34" t="n"/>
      <c r="BY16" s="34" t="n"/>
      <c r="BZ16" s="34"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4" t="n"/>
      <c r="DU16" s="34" t="n"/>
      <c r="DV16" s="34" t="n"/>
      <c r="DW16" s="34" t="n"/>
      <c r="DX16" s="34"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ez_manage.py:6087 top()</t>
        </is>
      </c>
      <c r="IM16" s="30" t="inlineStr">
        <is>
          <t>v12_quick_engine.py:4293 x3</t>
        </is>
      </c>
      <c r="IN16" s="30" t="n"/>
      <c r="IO16" s="76" t="inlineStr">
        <is>
          <t>SUSPICIOUS n=0 for crypto_long — keep, needs S1 fills (backtest-expert: &lt;30 trades, seek plateaus, punish)</t>
        </is>
      </c>
    </row>
    <row r="17" ht="15.75" customHeight="1" s="67">
      <c r="A17" s="30" t="inlineStr">
        <is>
          <t>BB_PULLBACK_GATE_TF</t>
        </is>
      </c>
      <c r="B17" s="72" t="inlineStr">
        <is>
          <t>OFF</t>
        </is>
      </c>
      <c r="C17" s="30" t="n"/>
      <c r="D17" s="30" t="n"/>
      <c r="E17" s="30">
        <f>IF(G18="",E16,IF(G18&gt;0,E16+G18,E16))</f>
        <v/>
      </c>
      <c r="F17" s="30" t="n"/>
      <c r="G17" s="30">
        <f>IFERROR(VLOOKUP($A18&amp;"_"&amp;$B18,Results_Deltas!$A$2:$P$15000,5,FALSE),"")</f>
        <v/>
      </c>
      <c r="H17" s="30">
        <f>IFERROR(VLOOKUP($A18,Results_30d_Deltas!$A$2:$H$5000,7,FALSE)-E16,"")</f>
        <v/>
      </c>
      <c r="I17" s="30">
        <f>IFERROR(VLOOKUP($A18,Results_30d_Deltas!$A$2:$H$5000,6,FALSE),"")</f>
        <v/>
      </c>
      <c r="J17" s="30" t="n"/>
      <c r="K17" s="30" t="n"/>
      <c r="L17" s="30" t="inlineStr">
        <is>
          <t>NO</t>
        </is>
      </c>
      <c r="M17" s="32" t="n">
        <v>-2.184066058843531</v>
      </c>
      <c r="N17" s="33" t="n"/>
      <c r="O17" s="33" t="n"/>
      <c r="P17" s="33" t="n"/>
      <c r="Q17" s="33" t="n"/>
      <c r="R17" s="33" t="n"/>
      <c r="S17" s="33" t="n"/>
      <c r="T17" s="33" t="n"/>
      <c r="U17" s="33" t="n"/>
      <c r="V17" s="33" t="n"/>
      <c r="W17" s="33" t="n"/>
      <c r="X17" s="34" t="n"/>
      <c r="Y17" s="34" t="n"/>
      <c r="Z17" s="34" t="n"/>
      <c r="AA17" s="34" t="n"/>
      <c r="AB17" s="34"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ez_manage.py:4361 top()</t>
        </is>
      </c>
      <c r="IM17" s="30" t="inlineStr">
        <is>
          <t>v12_quick_engine.py:288 x12</t>
        </is>
      </c>
      <c r="IN17" s="30" t="n"/>
      <c r="IO17" s="76" t="inlineStr">
        <is>
          <t>SUSPICIOUS n=0 for crypto_long — keep, needs S1 fills (backtest-expert: &lt;30 trades, seek plateaus, punish)</t>
        </is>
      </c>
    </row>
    <row r="18" ht="10.5" customHeight="1" s="67">
      <c r="A18" s="30" t="inlineStr">
        <is>
          <t>BB_PULLBACK_GATE_TF</t>
        </is>
      </c>
      <c r="B18" s="72" t="inlineStr">
        <is>
          <t>D</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2" t="n">
        <v>-2.104112003993109</v>
      </c>
      <c r="N18" s="33" t="n"/>
      <c r="O18" s="33" t="n"/>
      <c r="P18" s="33" t="n"/>
      <c r="Q18" s="33" t="n"/>
      <c r="R18" s="33" t="n"/>
      <c r="S18" s="33" t="n"/>
      <c r="T18" s="33" t="n"/>
      <c r="U18" s="33" t="n"/>
      <c r="V18" s="33" t="n"/>
      <c r="W18" s="33" t="n"/>
      <c r="X18" s="34" t="n"/>
      <c r="Y18" s="34" t="n"/>
      <c r="Z18" s="34" t="n"/>
      <c r="AA18" s="34" t="n"/>
      <c r="AB18" s="34"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ez_manage.py:4361 top()</t>
        </is>
      </c>
      <c r="IM18" s="30" t="inlineStr">
        <is>
          <t>v12_quick_engine.py:288 x12</t>
        </is>
      </c>
      <c r="IN18" s="30" t="n"/>
      <c r="IO18" s="76" t="inlineStr">
        <is>
          <t>SUSPICIOUS n=0 for crypto_long — keep, needs S1 fills (backtest-expert: &lt;30 trades, seek plateaus, punish)</t>
        </is>
      </c>
    </row>
    <row r="19" ht="10.5" customHeight="1" s="67">
      <c r="A19" s="31" t="inlineStr">
        <is>
          <t>WT_DIV_EXIT_ENABLED</t>
        </is>
      </c>
      <c r="B19" s="72" t="inlineStr">
        <is>
          <t>False</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2" t="n">
        <v>-1.184848483784659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ez_manage.py:6086 top()</t>
        </is>
      </c>
      <c r="IM19" s="30" t="inlineStr">
        <is>
          <t>v12_quick_engine.py:4292 x3</t>
        </is>
      </c>
      <c r="IN19" s="30" t="n"/>
      <c r="IO19" s="76" t="inlineStr">
        <is>
          <t>SUSPICIOUS n=0 for crypto_long — keep, needs S1 fills (backtest-expert: &lt;30 trades, seek plateaus, punish)</t>
        </is>
      </c>
    </row>
    <row r="20" ht="10.5" customHeight="1" s="67">
      <c r="A20" s="31" t="inlineStr">
        <is>
          <t>WT_ACCEL_EXIT_ENABLED</t>
        </is>
      </c>
      <c r="B20" s="72" t="inlineStr">
        <is>
          <t>False</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-1.176968180677134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30" t="n"/>
      <c r="IL20" s="30" t="inlineStr">
        <is>
          <t>ez_manage.py:6083 top()</t>
        </is>
      </c>
      <c r="IM20" s="30" t="inlineStr">
        <is>
          <t>v12_quick_engine.py:4290 x3</t>
        </is>
      </c>
      <c r="IN20" s="30" t="n"/>
      <c r="IO20" s="76" t="inlineStr">
        <is>
          <t>SUSPICIOUS n=0 for crypto_long — keep, needs S1 fills (backtest-expert: &lt;30 trades, seek plateaus, punish)</t>
        </is>
      </c>
    </row>
    <row r="21" ht="10.5" customHeight="1" s="67">
      <c r="A21" s="30" t="inlineStr">
        <is>
          <t>DELTA_GATE_BB_SQUEEZE</t>
        </is>
      </c>
      <c r="B21" s="72" t="inlineStr">
        <is>
          <t>False</t>
        </is>
      </c>
      <c r="C21" s="30" t="n"/>
      <c r="D21" s="30" t="n"/>
      <c r="E21" s="30" t="n"/>
      <c r="F21" s="30" t="n"/>
      <c r="G21" s="30" t="n"/>
      <c r="H21" s="30" t="n"/>
      <c r="I21" s="30" t="n"/>
      <c r="J21" s="30" t="n"/>
      <c r="K21" s="30" t="n"/>
      <c r="L21" s="30" t="inlineStr">
        <is>
          <t>NO</t>
        </is>
      </c>
      <c r="M21" s="32" t="n">
        <v>-0.4526433045417599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2" t="n"/>
      <c r="CB21" s="32" t="n"/>
      <c r="CC21" s="32" t="n"/>
      <c r="CD21" s="32" t="n"/>
      <c r="CE21" s="32"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n"/>
      <c r="IM21" s="30" t="n"/>
      <c r="IN21" s="30" t="n"/>
    </row>
    <row r="22" ht="10.5" customHeight="1" s="67">
      <c r="A22" s="30" t="inlineStr">
        <is>
          <t>WT_ACCEL_EXIT_ENABLED</t>
        </is>
      </c>
      <c r="B22" s="72" t="inlineStr">
        <is>
          <t>True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NO</t>
        </is>
      </c>
      <c r="M22" s="32" t="n">
        <v>-0.1657475702211245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4" t="n"/>
      <c r="HZ22" s="34" t="n"/>
      <c r="IA22" s="34" t="n"/>
      <c r="IB22" s="34" t="n"/>
      <c r="IC22" s="34" t="n"/>
      <c r="ID22" s="34" t="n"/>
      <c r="IE22" s="34" t="n"/>
      <c r="IF22" s="34" t="n"/>
      <c r="IG22" s="34" t="n"/>
      <c r="IH22" s="34" t="n"/>
      <c r="II22" s="34" t="n"/>
      <c r="IJ22" s="34" t="n"/>
      <c r="IK22" s="30" t="n"/>
      <c r="IL22" s="30" t="inlineStr">
        <is>
          <t>ez_manage.py:6083 top()</t>
        </is>
      </c>
      <c r="IM22" s="30" t="inlineStr">
        <is>
          <t>v12_quick_engine.py:4290 x3</t>
        </is>
      </c>
      <c r="IN22" s="30" t="n"/>
      <c r="IO22" s="76" t="inlineStr">
        <is>
          <t>SUSPICIOUS n=0 for crypto_long — keep, needs S1 fills (backtest-expert: &lt;30 trades, seek plateaus, punish)</t>
        </is>
      </c>
    </row>
    <row r="23" ht="10.5" customHeight="1" s="67">
      <c r="A23" s="30" t="inlineStr">
        <is>
          <t>WT_DIV_EXIT_ENABLED</t>
        </is>
      </c>
      <c r="B23" s="72" t="inlineStr">
        <is>
          <t>True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2" t="n">
        <v>-0.02399619878292499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ez_manage.py:6086 top()</t>
        </is>
      </c>
      <c r="IM23" s="30" t="inlineStr">
        <is>
          <t>v12_quick_engine.py:4292 x3</t>
        </is>
      </c>
      <c r="IN23" s="30" t="n"/>
      <c r="IO23" s="76" t="inlineStr">
        <is>
          <t>SUSPICIOUS n=0 for crypto_long — keep, needs S1 fills (backtest-expert: &lt;30 trades, seek plateaus, punish)</t>
        </is>
      </c>
    </row>
    <row r="24" ht="10.5" customHeight="1" s="67">
      <c r="A24" s="31" t="inlineStr">
        <is>
          <t>DELTA_GATE_BB_SQUEEZE</t>
        </is>
      </c>
      <c r="B24" s="72" t="inlineStr">
        <is>
          <t>True</t>
        </is>
      </c>
      <c r="C24" s="30" t="n"/>
      <c r="D24" s="30" t="n"/>
      <c r="E24" s="30">
        <f>IF(G25="",E24,IF(G25&gt;0,E24+G25,E24))</f>
        <v/>
      </c>
      <c r="F24" s="30" t="n"/>
      <c r="G24" s="30">
        <f>IFERROR(VLOOKUP($A25&amp;"_"&amp;$B25,Results_Deltas!$A$2:$P$15000,5,FALSE),"")</f>
        <v/>
      </c>
      <c r="H24" s="30">
        <f>IFERROR(VLOOKUP($A25,Results_30d_Deltas!$A$2:$H$5000,7,FALSE)-E24,"")</f>
        <v/>
      </c>
      <c r="I24" s="30">
        <f>IFERROR(VLOOKUP($A25,Results_30d_Deltas!$A$2:$H$5000,6,FALSE),"")</f>
        <v/>
      </c>
      <c r="J24" s="30" t="n"/>
      <c r="K24" s="30" t="n"/>
      <c r="L24" s="30" t="inlineStr">
        <is>
          <t>YES</t>
        </is>
      </c>
      <c r="M24" s="32" t="n">
        <v>0.01851568260645972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4" t="n"/>
      <c r="CB24" s="34" t="n"/>
      <c r="CC24" s="34" t="n"/>
      <c r="CD24" s="34" t="n"/>
      <c r="CE24" s="34"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ez_manage.py:4603 top()</t>
        </is>
      </c>
      <c r="IM24" s="30" t="inlineStr">
        <is>
          <t>v12_quick_engine.py:969 x9</t>
        </is>
      </c>
      <c r="IN24" s="30" t="n"/>
    </row>
    <row r="25" ht="15.75" customHeight="1" s="67">
      <c r="A25" s="37" t="inlineStr">
        <is>
          <t>DUP_GUARD_FILTER_TF</t>
        </is>
      </c>
      <c r="B25" s="73" t="inlineStr">
        <is>
          <t>4h</t>
        </is>
      </c>
      <c r="C25" s="38" t="n"/>
      <c r="D25" s="38" t="inlineStr">
        <is>
          <t>GLOBAL_CHECK</t>
        </is>
      </c>
      <c r="E25" s="38">
        <f>IF(G26="",E25,IF(G26&gt;0,E25+G26,E25))</f>
        <v/>
      </c>
      <c r="F25" s="30" t="n"/>
      <c r="G25" s="38">
        <f>IFERROR(VLOOKUP($A26&amp;"_"&amp;$B26,Results_Deltas!$A$2:$P$15000,5,FALSE),"")</f>
        <v/>
      </c>
      <c r="H25" s="38" t="inlineStr">
        <is>
          <t>Blanket (page end)</t>
        </is>
      </c>
      <c r="I25" s="30" t="n"/>
      <c r="J25" s="30" t="n"/>
      <c r="K25" s="30" t="n"/>
      <c r="L25" s="30" t="inlineStr">
        <is>
          <t>NO</t>
        </is>
      </c>
      <c r="M25" s="30" t="n">
        <v>-9.617139896071253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6" t="inlineStr">
        <is>
          <t>SUSPICIOUS n=0 for crypto_long — keep, needs S1 fills (backtest-expert: &lt;30 trades, seek plateaus, punish)</t>
        </is>
      </c>
    </row>
    <row r="26" ht="15.75" customHeight="1" s="67">
      <c r="A26" s="37" t="inlineStr">
        <is>
          <t>FUNDING_GATE_FILTER_TF</t>
        </is>
      </c>
      <c r="B26" s="73" t="inlineStr">
        <is>
          <t>1h</t>
        </is>
      </c>
      <c r="C26" s="38" t="n"/>
      <c r="D26" s="38" t="inlineStr">
        <is>
          <t>GLOBAL_CHECK</t>
        </is>
      </c>
      <c r="E26" s="38">
        <f>IF(G27="",E26,IF(G27&gt;0,E26+G27,E26))</f>
        <v/>
      </c>
      <c r="F26" s="30" t="n"/>
      <c r="G26" s="38">
        <f>IFERROR(VLOOKUP($A27&amp;"_"&amp;$B27,Results_Deltas!$A$2:$P$15000,5,FALSE),"")</f>
        <v/>
      </c>
      <c r="H26" s="38" t="inlineStr">
        <is>
          <t>Blanket (page end)</t>
        </is>
      </c>
      <c r="I26" s="30" t="n"/>
      <c r="J26" s="30" t="n"/>
      <c r="K26" s="30" t="n"/>
      <c r="L26" s="30" t="inlineStr">
        <is>
          <t>NO</t>
        </is>
      </c>
      <c r="M26" s="30" t="n">
        <v>-9.603940748091418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6" t="inlineStr">
        <is>
          <t>SUSPICIOUS n=0 for crypto_long — keep, needs S1 fills (backtest-expert: &lt;30 trades, seek plateaus, punish)</t>
        </is>
      </c>
    </row>
    <row r="27" ht="15.75" customHeight="1" s="67">
      <c r="A27" s="37" t="inlineStr">
        <is>
          <t>DUP_GUARD_FILTER_TF</t>
        </is>
      </c>
      <c r="B27" s="73" t="inlineStr">
        <is>
          <t>1h</t>
        </is>
      </c>
      <c r="C27" s="38" t="n"/>
      <c r="D27" s="38" t="inlineStr">
        <is>
          <t>GLOBAL_CHECK</t>
        </is>
      </c>
      <c r="E27" s="38">
        <f>IF(G28="",E27,IF(G28&gt;0,E27+G28,E27))</f>
        <v/>
      </c>
      <c r="F27" s="30" t="n"/>
      <c r="G27" s="38">
        <f>IFERROR(VLOOKUP($A28&amp;"_"&amp;$B28,Results_Deltas!$A$2:$P$15000,5,FALSE),"")</f>
        <v/>
      </c>
      <c r="H27" s="38" t="inlineStr">
        <is>
          <t>Blanket (page end)</t>
        </is>
      </c>
      <c r="I27" s="30" t="n"/>
      <c r="J27" s="30" t="n"/>
      <c r="K27" s="30" t="n"/>
      <c r="L27" s="30" t="inlineStr">
        <is>
          <t>NO</t>
        </is>
      </c>
      <c r="M27" s="30" t="n">
        <v>-9.548340537784581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6" t="inlineStr">
        <is>
          <t>SUSPICIOUS n=0 for crypto_long — keep, needs S1 fills (backtest-expert: &lt;30 trades, seek plateaus, punish)</t>
        </is>
      </c>
    </row>
    <row r="28" ht="15.75" customHeight="1" s="67">
      <c r="A28" s="37" t="inlineStr">
        <is>
          <t>FUNDING_GATE_FILTER_TF</t>
        </is>
      </c>
      <c r="B28" s="73" t="inlineStr">
        <is>
          <t>4h</t>
        </is>
      </c>
      <c r="C28" s="38" t="n"/>
      <c r="D28" s="38" t="inlineStr">
        <is>
          <t>GLOBAL_CHECK</t>
        </is>
      </c>
      <c r="E28" s="38">
        <f>IF(G29="",E28,IF(G29&gt;0,E28+G29,E28))</f>
        <v/>
      </c>
      <c r="F28" s="30" t="n"/>
      <c r="G28" s="38">
        <f>IFERROR(VLOOKUP($A29&amp;"_"&amp;$B29,Results_Deltas!$A$2:$P$15000,5,FALSE),"")</f>
        <v/>
      </c>
      <c r="H28" s="38" t="inlineStr">
        <is>
          <t>Blanket (page end)</t>
        </is>
      </c>
      <c r="I28" s="30" t="n"/>
      <c r="J28" s="30" t="n"/>
      <c r="K28" s="30" t="n"/>
      <c r="L28" s="30" t="inlineStr">
        <is>
          <t>NO</t>
        </is>
      </c>
      <c r="M28" s="30" t="n">
        <v>-9.537295523497889</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6" t="inlineStr">
        <is>
          <t>SUSPICIOUS n=0 for crypto_long — keep, needs S1 fills (backtest-expert: &lt;30 trades, seek plateaus, punish)</t>
        </is>
      </c>
    </row>
    <row r="29" ht="15.75" customHeight="1" s="67">
      <c r="A29" s="37" t="inlineStr">
        <is>
          <t>FUNDING_GATE_FILTER_TF</t>
        </is>
      </c>
      <c r="B29" s="73" t="inlineStr">
        <is>
          <t>OFF</t>
        </is>
      </c>
      <c r="C29" s="38" t="n"/>
      <c r="D29" s="38" t="inlineStr">
        <is>
          <t>GLOBAL_CHECK</t>
        </is>
      </c>
      <c r="E29" s="38">
        <f>IF(G30="",E29,IF(G30&gt;0,E29+G30,E29))</f>
        <v/>
      </c>
      <c r="F29" s="30" t="n"/>
      <c r="G29" s="38">
        <f>IFERROR(VLOOKUP($A30&amp;"_"&amp;$B30,Results_Deltas!$A$2:$P$15000,5,FALSE),"")</f>
        <v/>
      </c>
      <c r="H29" s="38" t="inlineStr">
        <is>
          <t>Blanket (page end)</t>
        </is>
      </c>
      <c r="I29" s="30" t="n"/>
      <c r="J29" s="30" t="n"/>
      <c r="K29" s="30" t="n"/>
      <c r="L29" s="30" t="inlineStr">
        <is>
          <t>NO</t>
        </is>
      </c>
      <c r="M29" s="30" t="n">
        <v>-9.455984065462028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6" t="inlineStr">
        <is>
          <t>SUSPICIOUS n=0 for crypto_long — keep, needs S1 fills (backtest-expert: &lt;30 trades, seek plateaus, punish)</t>
        </is>
      </c>
    </row>
    <row r="30" ht="15.75" customHeight="1" s="67">
      <c r="A30" s="37" t="inlineStr">
        <is>
          <t>COOLDOWN_LOCKS_FILTER_TF</t>
        </is>
      </c>
      <c r="B30" s="73" t="inlineStr">
        <is>
          <t>4h</t>
        </is>
      </c>
      <c r="C30" s="38" t="n"/>
      <c r="D30" s="38" t="inlineStr">
        <is>
          <t>GLOBAL_CHECK</t>
        </is>
      </c>
      <c r="E30" s="38">
        <f>IF(G31="",E30,IF(G31&gt;0,E30+G31,E30))</f>
        <v/>
      </c>
      <c r="F30" s="30" t="n"/>
      <c r="G30" s="38">
        <f>IFERROR(VLOOKUP($A31&amp;"_"&amp;$B31,Results_Deltas!$A$2:$P$15000,5,FALSE),"")</f>
        <v/>
      </c>
      <c r="H30" s="38" t="inlineStr">
        <is>
          <t>Blanket (page end)</t>
        </is>
      </c>
      <c r="I30" s="30" t="n"/>
      <c r="J30" s="30" t="n"/>
      <c r="K30" s="30" t="n"/>
      <c r="L30" s="30" t="inlineStr">
        <is>
          <t>NO</t>
        </is>
      </c>
      <c r="M30" s="30" t="n">
        <v>-9.304214040243107</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6" t="inlineStr">
        <is>
          <t>SUSPICIOUS n=0 for crypto_long — keep, needs S1 fills (backtest-expert: &lt;30 trades, seek plateaus, punish)</t>
        </is>
      </c>
    </row>
    <row r="31" ht="15.75" customHeight="1" s="67">
      <c r="A31" s="37" t="inlineStr">
        <is>
          <t>EMA_9_21_FILTER_MIN_TFS</t>
        </is>
      </c>
      <c r="B31" s="73" t="inlineStr">
        <is>
          <t>0</t>
        </is>
      </c>
      <c r="C31" s="38" t="n"/>
      <c r="D31" s="38" t="inlineStr">
        <is>
          <t>GLOBAL_CHECK</t>
        </is>
      </c>
      <c r="E31" s="38">
        <f>IF(G32="",E31,IF(G32&gt;0,E31+G32,E31))</f>
        <v/>
      </c>
      <c r="F31" s="30" t="n"/>
      <c r="G31" s="38">
        <f>IFERROR(VLOOKUP($A32&amp;"_"&amp;$B32,Results_Deltas!$A$2:$P$15000,5,FALSE),"")</f>
        <v/>
      </c>
      <c r="H31" s="38" t="inlineStr">
        <is>
          <t>Blanket (page end)</t>
        </is>
      </c>
      <c r="I31" s="30" t="n"/>
      <c r="J31" s="30" t="n"/>
      <c r="K31" s="30" t="n"/>
      <c r="L31" s="30" t="inlineStr">
        <is>
          <t>NO</t>
        </is>
      </c>
      <c r="M31" s="30" t="n">
        <v>-9.200400235396417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6" t="inlineStr">
        <is>
          <t>SUSPICIOUS n=0 for crypto_long — keep, needs S1 fills (backtest-expert: &lt;30 trades, seek plateaus, punish)</t>
        </is>
      </c>
    </row>
    <row r="32" ht="15.75" customHeight="1" s="67">
      <c r="A32" s="37" t="inlineStr">
        <is>
          <t>FUNDING_GATE_FILTER_TF</t>
        </is>
      </c>
      <c r="B32" s="73" t="inlineStr">
        <is>
          <t>D</t>
        </is>
      </c>
      <c r="C32" s="38" t="n"/>
      <c r="D32" s="38" t="inlineStr">
        <is>
          <t>GLOBAL_CHECK</t>
        </is>
      </c>
      <c r="E32" s="38">
        <f>IF(G33="",E32,IF(G33&gt;0,E32+G33,E32))</f>
        <v/>
      </c>
      <c r="F32" s="30" t="n"/>
      <c r="G32" s="38">
        <f>IFERROR(VLOOKUP($A33&amp;"_"&amp;$B33,Results_Deltas!$A$2:$P$15000,5,FALSE),"")</f>
        <v/>
      </c>
      <c r="H32" s="38" t="inlineStr">
        <is>
          <t>Blanket (page end)</t>
        </is>
      </c>
      <c r="I32" s="30" t="n"/>
      <c r="J32" s="30" t="n"/>
      <c r="K32" s="30" t="n"/>
      <c r="L32" s="30" t="inlineStr">
        <is>
          <t>NO</t>
        </is>
      </c>
      <c r="M32" s="30" t="n">
        <v>-9.195860528047191</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6" t="inlineStr">
        <is>
          <t>SUSPICIOUS n=0 for crypto_long — keep, needs S1 fills (backtest-expert: &lt;30 trades, seek plateaus, punish)</t>
        </is>
      </c>
    </row>
    <row r="33" ht="15.75" customHeight="1" s="67">
      <c r="A33" s="37" t="inlineStr">
        <is>
          <t>COOLDOWN_LOCKS_FILTER_TF</t>
        </is>
      </c>
      <c r="B33" s="73" t="inlineStr">
        <is>
          <t>OFF</t>
        </is>
      </c>
      <c r="C33" s="38" t="n"/>
      <c r="D33" s="38" t="inlineStr">
        <is>
          <t>GLOBAL_CHECK</t>
        </is>
      </c>
      <c r="E33" s="38">
        <f>IF(G34="",E33,IF(G34&gt;0,E33+G34,E33))</f>
        <v/>
      </c>
      <c r="F33" s="30" t="n"/>
      <c r="G33" s="38">
        <f>IFERROR(VLOOKUP($A34&amp;"_"&amp;$B34,Results_Deltas!$A$2:$P$15000,5,FALSE),"")</f>
        <v/>
      </c>
      <c r="H33" s="38" t="inlineStr">
        <is>
          <t>Blanket (page end)</t>
        </is>
      </c>
      <c r="I33" s="30" t="n"/>
      <c r="J33" s="30" t="n"/>
      <c r="K33" s="30" t="n"/>
      <c r="L33" s="30" t="inlineStr">
        <is>
          <t>NO</t>
        </is>
      </c>
      <c r="M33" s="30" t="n">
        <v>-9.069837080424495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6" t="inlineStr">
        <is>
          <t>SUSPICIOUS n=0 for crypto_long — keep, needs S1 fills (backtest-expert: &lt;30 trades, seek plateaus, punish)</t>
        </is>
      </c>
    </row>
    <row r="34" ht="15.75" customHeight="1" s="67">
      <c r="A34" s="37" t="inlineStr">
        <is>
          <t>COOLDOWN_LOCKS_FILTER_TF</t>
        </is>
      </c>
      <c r="B34" s="73" t="inlineStr">
        <is>
          <t>D</t>
        </is>
      </c>
      <c r="C34" s="38" t="n"/>
      <c r="D34" s="38" t="inlineStr">
        <is>
          <t>GLOBAL_CHECK</t>
        </is>
      </c>
      <c r="E34" s="38">
        <f>IF(G35="",E34,IF(G35&gt;0,E34+G35,E34))</f>
        <v/>
      </c>
      <c r="F34" s="30" t="n"/>
      <c r="G34" s="38">
        <f>IFERROR(VLOOKUP($A35&amp;"_"&amp;$B35,Results_Deltas!$A$2:$P$15000,5,FALSE),"")</f>
        <v/>
      </c>
      <c r="H34" s="38" t="inlineStr">
        <is>
          <t>Blanket (page end)</t>
        </is>
      </c>
      <c r="I34" s="30" t="n"/>
      <c r="J34" s="30" t="n"/>
      <c r="K34" s="30" t="n"/>
      <c r="L34" s="30" t="inlineStr">
        <is>
          <t>NO</t>
        </is>
      </c>
      <c r="M34" s="30" t="n">
        <v>-9.043965870712732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6" t="inlineStr">
        <is>
          <t>SUSPICIOUS n=0 for crypto_long — keep, needs S1 fills (backtest-expert: &lt;30 trades, seek plateaus, punish)</t>
        </is>
      </c>
    </row>
    <row r="35" ht="15.75" customHeight="1" s="67">
      <c r="A35" s="37" t="inlineStr">
        <is>
          <t>DUP_GUARD_FILTER_TF</t>
        </is>
      </c>
      <c r="B35" s="73" t="inlineStr">
        <is>
          <t>D</t>
        </is>
      </c>
      <c r="C35" s="38" t="n"/>
      <c r="D35" s="38" t="inlineStr">
        <is>
          <t>GLOBAL_CHECK</t>
        </is>
      </c>
      <c r="E35" s="38">
        <f>IF(G36="",E35,IF(G36&gt;0,E35+G36,E35))</f>
        <v/>
      </c>
      <c r="F35" s="30" t="n"/>
      <c r="G35" s="38">
        <f>IFERROR(VLOOKUP($A36&amp;"_"&amp;$B36,Results_Deltas!$A$2:$P$15000,5,FALSE),"")</f>
        <v/>
      </c>
      <c r="H35" s="38" t="inlineStr">
        <is>
          <t>Blanket (page end)</t>
        </is>
      </c>
      <c r="I35" s="30" t="n"/>
      <c r="J35" s="30" t="n"/>
      <c r="K35" s="30" t="n"/>
      <c r="L35" s="30" t="inlineStr">
        <is>
          <t>NO</t>
        </is>
      </c>
      <c r="M35" s="30" t="n">
        <v>-8.862946491892437</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6" t="inlineStr">
        <is>
          <t>SUSPICIOUS n=0 for crypto_long — keep, needs S1 fills (backtest-expert: &lt;30 trades, seek plateaus, punish)</t>
        </is>
      </c>
    </row>
    <row r="36" ht="15.75" customHeight="1" s="67">
      <c r="A36" s="37" t="inlineStr">
        <is>
          <t>EMA_BLANKET_FILTER_MIN_TFS</t>
        </is>
      </c>
      <c r="B36" s="73" t="inlineStr">
        <is>
          <t>2</t>
        </is>
      </c>
      <c r="C36" s="38" t="n"/>
      <c r="D36" s="38" t="inlineStr">
        <is>
          <t>GLOBAL_CHECK</t>
        </is>
      </c>
      <c r="E36" s="38">
        <f>IF(G37="",E36,IF(G37&gt;0,E36+G37,E36))</f>
        <v/>
      </c>
      <c r="F36" s="30" t="n"/>
      <c r="G36" s="38">
        <f>IFERROR(VLOOKUP($A37&amp;"_"&amp;$B37,Results_Deltas!$A$2:$P$15000,5,FALSE),"")</f>
        <v/>
      </c>
      <c r="H36" s="38" t="inlineStr">
        <is>
          <t>Blanket (page end)</t>
        </is>
      </c>
      <c r="I36" s="30" t="n"/>
      <c r="J36" s="30" t="n"/>
      <c r="K36" s="30" t="n"/>
      <c r="L36" s="30" t="inlineStr">
        <is>
          <t>NO</t>
        </is>
      </c>
      <c r="M36" s="30" t="n">
        <v>-8.854894234599916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6" t="inlineStr">
        <is>
          <t>SUSPICIOUS n=0 for crypto_long — keep, needs S1 fills (backtest-expert: &lt;30 trades, seek plateaus, punish)</t>
        </is>
      </c>
    </row>
    <row r="37" ht="15.75" customHeight="1" s="67">
      <c r="A37" s="37" t="inlineStr">
        <is>
          <t>COOLDOWN_LOCKS_FILTER_TF</t>
        </is>
      </c>
      <c r="B37" s="73" t="inlineStr">
        <is>
          <t>1h</t>
        </is>
      </c>
      <c r="C37" s="38" t="n"/>
      <c r="D37" s="38" t="inlineStr">
        <is>
          <t>GLOBAL_CHECK</t>
        </is>
      </c>
      <c r="E37" s="38">
        <f>IF(G38="",E37,IF(G38&gt;0,E37+G38,E37))</f>
        <v/>
      </c>
      <c r="F37" s="30" t="n"/>
      <c r="G37" s="38">
        <f>IFERROR(VLOOKUP($A38&amp;"_"&amp;$B38,Results_Deltas!$A$2:$P$15000,5,FALSE),"")</f>
        <v/>
      </c>
      <c r="H37" s="38" t="inlineStr">
        <is>
          <t>Blanket (page end)</t>
        </is>
      </c>
      <c r="I37" s="30" t="n"/>
      <c r="J37" s="30" t="n"/>
      <c r="K37" s="30" t="n"/>
      <c r="L37" s="30" t="inlineStr">
        <is>
          <t>NO</t>
        </is>
      </c>
      <c r="M37" s="30" t="n">
        <v>-8.593811185120966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6" t="inlineStr">
        <is>
          <t>SUSPICIOUS n=0 for crypto_long — keep, needs S1 fills (backtest-expert: &lt;30 trades, seek plateaus, punish)</t>
        </is>
      </c>
    </row>
    <row r="38" ht="15.75" customHeight="1" s="67">
      <c r="A38" s="37" t="inlineStr">
        <is>
          <t>EMA_BLANKET_FILTER_MIN_TFS</t>
        </is>
      </c>
      <c r="B38" s="73" t="inlineStr">
        <is>
          <t>0</t>
        </is>
      </c>
      <c r="C38" s="38" t="n"/>
      <c r="D38" s="38" t="inlineStr">
        <is>
          <t>GLOBAL_CHECK</t>
        </is>
      </c>
      <c r="E38" s="38">
        <f>IF(G39="",E38,IF(G39&gt;0,E38+G39,E38))</f>
        <v/>
      </c>
      <c r="F38" s="30" t="n"/>
      <c r="G38" s="38">
        <f>IFERROR(VLOOKUP($A39&amp;"_"&amp;$B39,Results_Deltas!$A$2:$P$15000,5,FALSE),"")</f>
        <v/>
      </c>
      <c r="H38" s="38" t="inlineStr">
        <is>
          <t>Blanket (page end)</t>
        </is>
      </c>
      <c r="I38" s="30" t="n"/>
      <c r="J38" s="30" t="n"/>
      <c r="K38" s="30" t="n"/>
      <c r="L38" s="30" t="inlineStr">
        <is>
          <t>NO</t>
        </is>
      </c>
      <c r="M38" s="30" t="n">
        <v>-8.551078662842222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crypto_long — keep, needs S1 fills (backtest-expert: &lt;30 trades, seek plateaus, punish)</t>
        </is>
      </c>
    </row>
    <row r="39" ht="15.75" customHeight="1" s="67">
      <c r="A39" s="39" t="inlineStr">
        <is>
          <t>GR_FILTER_VEC_MIN_TFS</t>
        </is>
      </c>
      <c r="B39" s="73" t="inlineStr">
        <is>
          <t>2</t>
        </is>
      </c>
      <c r="C39" s="38" t="n"/>
      <c r="D39" s="38" t="inlineStr">
        <is>
          <t>GLOBAL_CHECK</t>
        </is>
      </c>
      <c r="E39" s="38">
        <f>IF(G40="",E39,IF(G40&gt;0,E39+G40,E39))</f>
        <v/>
      </c>
      <c r="F39" s="30" t="n"/>
      <c r="G39" s="38">
        <f>IFERROR(VLOOKUP($A40&amp;"_"&amp;$B40,Results_Deltas!$A$2:$P$15000,5,FALSE),"")</f>
        <v/>
      </c>
      <c r="H39" s="38" t="inlineStr">
        <is>
          <t>Blanket (page end)</t>
        </is>
      </c>
      <c r="I39" s="30" t="n"/>
      <c r="J39" s="30" t="n"/>
      <c r="K39" s="30" t="n"/>
      <c r="L39" s="30" t="inlineStr">
        <is>
          <t>YES</t>
        </is>
      </c>
      <c r="M39" s="30" t="n">
        <v>-8.496154181630061</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crypto_long — keep, needs S1 fills (backtest-expert: &lt;30 trades, seek plateaus, punish)</t>
        </is>
      </c>
    </row>
    <row r="40" ht="15.75" customHeight="1" s="67">
      <c r="A40" s="37" t="inlineStr">
        <is>
          <t>GR_FILTER_VEC_MIN_TFS</t>
        </is>
      </c>
      <c r="B40" s="73" t="inlineStr">
        <is>
          <t>1</t>
        </is>
      </c>
      <c r="C40" s="38" t="n"/>
      <c r="D40" s="38" t="inlineStr">
        <is>
          <t>GLOBAL_CHECK</t>
        </is>
      </c>
      <c r="E40" s="38">
        <f>IF(G41="",E40,IF(G41&gt;0,E40+G41,E40))</f>
        <v/>
      </c>
      <c r="F40" s="30" t="n"/>
      <c r="G40" s="38">
        <f>IFERROR(VLOOKUP($A41&amp;"_"&amp;$B41,Results_Deltas!$A$2:$P$15000,5,FALSE),"")</f>
        <v/>
      </c>
      <c r="H40" s="38" t="inlineStr">
        <is>
          <t>Blanket (page end)</t>
        </is>
      </c>
      <c r="I40" s="30" t="n"/>
      <c r="J40" s="30" t="n"/>
      <c r="K40" s="30" t="n"/>
      <c r="L40" s="30" t="inlineStr">
        <is>
          <t>NO</t>
        </is>
      </c>
      <c r="M40" s="30" t="n">
        <v>-8.478944842602303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crypto_long — keep, needs S1 fills (backtest-expert: &lt;30 trades, seek plateaus, punish)</t>
        </is>
      </c>
    </row>
    <row r="41" ht="15.75" customHeight="1" s="67">
      <c r="A41" s="37" t="inlineStr">
        <is>
          <t>EMA_9_21_FILTER_MIN_TFS</t>
        </is>
      </c>
      <c r="B41" s="73" t="inlineStr">
        <is>
          <t>1</t>
        </is>
      </c>
      <c r="C41" s="38" t="n"/>
      <c r="D41" s="38" t="inlineStr">
        <is>
          <t>GLOBAL_CHECK</t>
        </is>
      </c>
      <c r="E41" s="38">
        <f>IF(G42="",E41,IF(G42&gt;0,E41+G42,E41))</f>
        <v/>
      </c>
      <c r="F41" s="30" t="n"/>
      <c r="G41" s="38">
        <f>IFERROR(VLOOKUP($A42&amp;"_"&amp;$B42,Results_Deltas!$A$2:$P$15000,5,FALSE),"")</f>
        <v/>
      </c>
      <c r="H41" s="38" t="inlineStr">
        <is>
          <t>Blanket (page end)</t>
        </is>
      </c>
      <c r="I41" s="30" t="n"/>
      <c r="J41" s="30" t="n"/>
      <c r="K41" s="30" t="n"/>
      <c r="L41" s="30" t="inlineStr">
        <is>
          <t>NO</t>
        </is>
      </c>
      <c r="M41" s="30" t="n">
        <v>-8.229855734570979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crypto_long — keep, needs S1 fills (backtest-expert: &lt;30 trades, seek plateaus, punish)</t>
        </is>
      </c>
    </row>
    <row r="42" ht="15.75" customHeight="1" s="67">
      <c r="A42" s="37" t="inlineStr">
        <is>
          <t>GR_FILTER_VEC_ENABLED</t>
        </is>
      </c>
      <c r="B42" s="73" t="inlineStr">
        <is>
          <t>True</t>
        </is>
      </c>
      <c r="C42" s="38" t="n"/>
      <c r="D42" s="38" t="inlineStr">
        <is>
          <t>GLOBAL_CHECK</t>
        </is>
      </c>
      <c r="E42" s="38">
        <f>IF(G43="",E42,IF(G43&gt;0,E42+G43,E42))</f>
        <v/>
      </c>
      <c r="F42" s="30" t="n"/>
      <c r="G42" s="38">
        <f>IFERROR(VLOOKUP($A43&amp;"_"&amp;$B43,Results_Deltas!$A$2:$P$15000,5,FALSE),"")</f>
        <v/>
      </c>
      <c r="H42" s="38" t="inlineStr">
        <is>
          <t>Blanket (page end)</t>
        </is>
      </c>
      <c r="I42" s="30" t="n"/>
      <c r="J42" s="30" t="n"/>
      <c r="K42" s="30" t="n"/>
      <c r="L42" s="30" t="inlineStr">
        <is>
          <t>NO</t>
        </is>
      </c>
      <c r="M42" s="30" t="n">
        <v>-7.990320464940841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crypto_long — keep, needs S1 fills (backtest-expert: &lt;30 trades, seek plateaus, punish)</t>
        </is>
      </c>
    </row>
    <row r="43" ht="15.75" customHeight="1" s="67">
      <c r="A43" s="37" t="inlineStr">
        <is>
          <t>DUP_GUARD_FILTER_TF</t>
        </is>
      </c>
      <c r="B43" s="73" t="inlineStr">
        <is>
          <t>OFF</t>
        </is>
      </c>
      <c r="C43" s="38" t="n"/>
      <c r="D43" s="38" t="inlineStr">
        <is>
          <t>GLOBAL_CHECK</t>
        </is>
      </c>
      <c r="E43" s="38">
        <f>IF(G44="",E43,IF(G44&gt;0,E43+G44,E43))</f>
        <v/>
      </c>
      <c r="F43" s="30" t="n"/>
      <c r="G43" s="38">
        <f>IFERROR(VLOOKUP($A44&amp;"_"&amp;$B44,Results_Deltas!$A$2:$P$15000,5,FALSE),"")</f>
        <v/>
      </c>
      <c r="H43" s="38" t="inlineStr">
        <is>
          <t>Blanket (page end)</t>
        </is>
      </c>
      <c r="I43" s="30" t="n"/>
      <c r="J43" s="30" t="n"/>
      <c r="K43" s="30" t="n"/>
      <c r="L43" s="30" t="inlineStr">
        <is>
          <t>NO</t>
        </is>
      </c>
      <c r="M43" s="30" t="n">
        <v>-7.929771309407438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crypto_long — keep, needs S1 fills (backtest-expert: &lt;30 trades, seek plateaus, punish)</t>
        </is>
      </c>
    </row>
    <row r="44" ht="15.75" customHeight="1" s="67">
      <c r="A44" s="37" t="inlineStr">
        <is>
          <t>EMA_BLANKET_FILTER_MIN_TFS</t>
        </is>
      </c>
      <c r="B44" s="73" t="inlineStr">
        <is>
          <t>1</t>
        </is>
      </c>
      <c r="C44" s="38" t="n"/>
      <c r="D44" s="38" t="inlineStr">
        <is>
          <t>GLOBAL_CHECK</t>
        </is>
      </c>
      <c r="E44" s="38">
        <f>IF(G45="",E44,IF(G45&gt;0,E44+G45,E44))</f>
        <v/>
      </c>
      <c r="F44" s="30" t="n"/>
      <c r="G44" s="38">
        <f>IFERROR(VLOOKUP($A45&amp;"_"&amp;$B45,Results_Deltas!$A$2:$P$15000,5,FALSE),"")</f>
        <v/>
      </c>
      <c r="H44" s="38" t="inlineStr">
        <is>
          <t>Blanket (page end)</t>
        </is>
      </c>
      <c r="I44" s="30" t="n"/>
      <c r="J44" s="30" t="n"/>
      <c r="K44" s="30" t="n"/>
      <c r="L44" s="30" t="inlineStr">
        <is>
          <t>NO</t>
        </is>
      </c>
      <c r="M44" s="30" t="n">
        <v>-5.918167369104462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crypto_long — keep, needs S1 fills (backtest-expert: &lt;30 trades, seek plateaus, punish)</t>
        </is>
      </c>
    </row>
    <row r="45" ht="15.75" customHeight="1" s="67">
      <c r="A45" s="37" t="inlineStr">
        <is>
          <t>EMA_9_21_FILTER_MIN_TFS</t>
        </is>
      </c>
      <c r="B45" s="73" t="inlineStr">
        <is>
          <t>2</t>
        </is>
      </c>
      <c r="C45" s="38" t="n"/>
      <c r="D45" s="38" t="inlineStr">
        <is>
          <t>GLOBAL_CHECK</t>
        </is>
      </c>
      <c r="E45" s="38">
        <f>IF(G46="",E45,IF(G46&gt;0,E45+G46,E45))</f>
        <v/>
      </c>
      <c r="F45" s="30" t="n"/>
      <c r="G45" s="38">
        <f>IFERROR(VLOOKUP($A46&amp;"_"&amp;$B46,Results_Deltas!$A$2:$P$15000,5,FALSE),"")</f>
        <v/>
      </c>
      <c r="H45" s="38" t="inlineStr">
        <is>
          <t>Blanket (page end)</t>
        </is>
      </c>
      <c r="I45" s="30" t="n"/>
      <c r="J45" s="30" t="n"/>
      <c r="K45" s="30" t="n"/>
      <c r="L45" s="30" t="inlineStr">
        <is>
          <t>NO</t>
        </is>
      </c>
      <c r="M45" s="30" t="n">
        <v>-5.896602678533654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crypto_long — keep, needs S1 fills (backtest-expert: &lt;30 trades, seek plateaus, punish)</t>
        </is>
      </c>
    </row>
    <row r="46" ht="15.75" customHeight="1" s="67">
      <c r="A46" s="37" t="inlineStr">
        <is>
          <t>EMA_BLANKET_FILTER_ENABLED</t>
        </is>
      </c>
      <c r="B46" s="73" t="inlineStr">
        <is>
          <t>False</t>
        </is>
      </c>
      <c r="C46" s="38" t="n"/>
      <c r="D46" s="38" t="inlineStr">
        <is>
          <t>GLOBAL_CHECK</t>
        </is>
      </c>
      <c r="E46" s="38">
        <f>IF(G47="",E46,IF(G47&gt;0,E46+G47,E46))</f>
        <v/>
      </c>
      <c r="F46" s="30" t="n"/>
      <c r="G46" s="38">
        <f>IFERROR(VLOOKUP($A47&amp;"_"&amp;$B47,Results_Deltas!$A$2:$P$15000,5,FALSE),"")</f>
        <v/>
      </c>
      <c r="H46" s="38" t="inlineStr">
        <is>
          <t>Blanket (page end)</t>
        </is>
      </c>
      <c r="I46" s="30" t="n"/>
      <c r="J46" s="30" t="n"/>
      <c r="K46" s="30" t="n"/>
      <c r="L46" s="30" t="inlineStr">
        <is>
          <t>NO</t>
        </is>
      </c>
      <c r="M46" s="30" t="n">
        <v>-5.818904877793694</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crypto_long — keep, needs S1 fills (backtest-expert: &lt;30 trades, seek plateaus, punish)</t>
        </is>
      </c>
    </row>
    <row r="47" ht="15.75" customHeight="1" s="67">
      <c r="A47" s="37" t="inlineStr">
        <is>
          <t>GR_FILTER_VEC_MIN_TFS</t>
        </is>
      </c>
      <c r="B47" s="73" t="inlineStr">
        <is>
          <t>0</t>
        </is>
      </c>
      <c r="C47" s="38" t="n"/>
      <c r="D47" s="38" t="inlineStr">
        <is>
          <t>GLOBAL_CHECK</t>
        </is>
      </c>
      <c r="E47" s="38">
        <f>IF(G48="",E47,IF(G48&gt;0,E47+G48,E47))</f>
        <v/>
      </c>
      <c r="F47" s="30" t="n"/>
      <c r="G47" s="38">
        <f>IFERROR(VLOOKUP($A48&amp;"_"&amp;$B48,Results_Deltas!$A$2:$P$15000,5,FALSE),"")</f>
        <v/>
      </c>
      <c r="H47" s="38" t="inlineStr">
        <is>
          <t>Blanket (page end)</t>
        </is>
      </c>
      <c r="I47" s="30" t="n"/>
      <c r="J47" s="30" t="n"/>
      <c r="K47" s="30" t="n"/>
      <c r="L47" s="30" t="inlineStr">
        <is>
          <t>NO</t>
        </is>
      </c>
      <c r="M47" s="30" t="n">
        <v>-5.559655363379467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crypto_long — keep, needs S1 fills (backtest-expert: &lt;30 trades, seek plateaus, punish)</t>
        </is>
      </c>
    </row>
    <row r="48" ht="15.75" customHeight="1" s="67">
      <c r="A48" s="37" t="inlineStr">
        <is>
          <t>OI_CONFIRM_MIN_PRICE_PCT</t>
        </is>
      </c>
      <c r="B48" s="73" t="inlineStr">
        <is>
          <t>0.5</t>
        </is>
      </c>
      <c r="C48" s="38" t="n"/>
      <c r="D48" s="38" t="inlineStr">
        <is>
          <t>ENTRY, GLOBAL_CHECK, STOCKS_EXIT</t>
        </is>
      </c>
      <c r="E48" s="38">
        <f>IF(G49="",E48,IF(G49&gt;0,E48+G49,E48))</f>
        <v/>
      </c>
      <c r="F48" s="30" t="n"/>
      <c r="G48" s="38">
        <f>IFERROR(VLOOKUP($A49&amp;"_"&amp;$B49,Results_Deltas!$A$2:$P$15000,5,FALSE),"")</f>
        <v/>
      </c>
      <c r="H48" s="38" t="inlineStr">
        <is>
          <t>Blanket (page end)</t>
        </is>
      </c>
      <c r="I48" s="30" t="n"/>
      <c r="J48" s="30" t="n"/>
      <c r="K48" s="30" t="n"/>
      <c r="L48" s="30" t="inlineStr">
        <is>
          <t>NO</t>
        </is>
      </c>
      <c r="M48" s="30" t="n">
        <v>-5.344500943966875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crypto_long — keep, needs S1 fills (backtest-expert: &lt;30 trades, seek plateaus, punish)</t>
        </is>
      </c>
    </row>
    <row r="49" ht="15.75" customHeight="1" s="67">
      <c r="A49" s="37" t="inlineStr">
        <is>
          <t>FG_GREED_THRESHOLD</t>
        </is>
      </c>
      <c r="B49" s="73" t="inlineStr">
        <is>
          <t>56.25</t>
        </is>
      </c>
      <c r="C49" s="38" t="n"/>
      <c r="D49" s="38" t="inlineStr">
        <is>
          <t>GLOBAL_CHECK, STOCKS_EXIT</t>
        </is>
      </c>
      <c r="E49" s="38">
        <f>IF(G50="",E49,IF(G50&gt;0,E49+G50,E49))</f>
        <v/>
      </c>
      <c r="F49" s="30" t="n"/>
      <c r="G49" s="38">
        <f>IFERROR(VLOOKUP($A50&amp;"_"&amp;$B50,Results_Deltas!$A$2:$P$15000,5,FALSE),"")</f>
        <v/>
      </c>
      <c r="H49" s="38" t="inlineStr">
        <is>
          <t>Blanket (page end)</t>
        </is>
      </c>
      <c r="I49" s="30" t="n"/>
      <c r="J49" s="30" t="n"/>
      <c r="K49" s="30" t="n"/>
      <c r="L49" s="30" t="inlineStr">
        <is>
          <t>NO</t>
        </is>
      </c>
      <c r="M49" s="30" t="n">
        <v>-5.202363641493568</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crypto_long — keep, needs S1 fills (backtest-expert: &lt;30 trades, seek plateaus, punish)</t>
        </is>
      </c>
    </row>
    <row r="50" ht="15.75" customHeight="1" s="67">
      <c r="A50" s="37" t="inlineStr">
        <is>
          <t>FG_GREED_THRESHOLD</t>
        </is>
      </c>
      <c r="B50" s="73" t="inlineStr">
        <is>
          <t>93.75</t>
        </is>
      </c>
      <c r="C50" s="38" t="n"/>
      <c r="D50" s="38" t="inlineStr">
        <is>
          <t>GLOBAL_CHECK, STOCKS_EXIT</t>
        </is>
      </c>
      <c r="E50" s="38">
        <f>IF(G51="",E50,IF(G51&gt;0,E50+G51,E50))</f>
        <v/>
      </c>
      <c r="F50" s="30" t="n"/>
      <c r="G50" s="38">
        <f>IFERROR(VLOOKUP($A51&amp;"_"&amp;$B51,Results_Deltas!$A$2:$P$15000,5,FALSE),"")</f>
        <v/>
      </c>
      <c r="H50" s="38" t="inlineStr">
        <is>
          <t>Blanket (page end)</t>
        </is>
      </c>
      <c r="I50" s="30" t="n"/>
      <c r="J50" s="30" t="n"/>
      <c r="K50" s="30" t="n"/>
      <c r="L50" s="30" t="inlineStr">
        <is>
          <t>NO</t>
        </is>
      </c>
      <c r="M50" s="30" t="n">
        <v>-5.125111075023218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crypto_long — keep, needs S1 fills (backtest-expert: &lt;30 trades, seek plateaus, punish)</t>
        </is>
      </c>
    </row>
    <row r="51" ht="15.75" customHeight="1" s="67">
      <c r="A51" s="37" t="inlineStr">
        <is>
          <t>MOVER_THRESHOLD</t>
        </is>
      </c>
      <c r="B51" s="73" t="inlineStr">
        <is>
          <t>2.5</t>
        </is>
      </c>
      <c r="C51" s="38" t="n"/>
      <c r="D51" s="38" t="inlineStr">
        <is>
          <t>ENTRY, GLOBAL_CHECK, STOCKS_EXIT</t>
        </is>
      </c>
      <c r="E51" s="38">
        <f>IF(G52="",E51,IF(G52&gt;0,E51+G52,E51))</f>
        <v/>
      </c>
      <c r="F51" s="30" t="n"/>
      <c r="G51" s="38">
        <f>IFERROR(VLOOKUP($A52&amp;"_"&amp;$B52,Results_Deltas!$A$2:$P$15000,5,FALSE),"")</f>
        <v/>
      </c>
      <c r="H51" s="38" t="inlineStr">
        <is>
          <t>Blanket (page end)</t>
        </is>
      </c>
      <c r="I51" s="30" t="n"/>
      <c r="J51" s="30" t="n"/>
      <c r="K51" s="30" t="n"/>
      <c r="L51" s="30" t="inlineStr">
        <is>
          <t>NO</t>
        </is>
      </c>
      <c r="M51" s="30" t="n">
        <v>-5.054889661406914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crypto_long — keep, needs S1 fills (backtest-expert: &lt;30 trades, seek plateaus, punish)</t>
        </is>
      </c>
    </row>
    <row r="52" ht="15.75" customHeight="1" s="67">
      <c r="A52" s="37" t="inlineStr">
        <is>
          <t>HTF_DIRECTION_GATE_ENABLED</t>
        </is>
      </c>
      <c r="B52" s="73" t="inlineStr">
        <is>
          <t>True</t>
        </is>
      </c>
      <c r="C52" s="38" t="n"/>
      <c r="D52" s="38" t="inlineStr">
        <is>
          <t>ENTRY, GLOBAL_CHECK, STOCKS_EXIT</t>
        </is>
      </c>
      <c r="E52" s="38">
        <f>IF(G53="",E52,IF(G53&gt;0,E52+G53,E52))</f>
        <v/>
      </c>
      <c r="F52" s="30" t="n"/>
      <c r="G52" s="38">
        <f>IFERROR(VLOOKUP($A53&amp;"_"&amp;$B53,Results_Deltas!$A$2:$P$15000,5,FALSE),"")</f>
        <v/>
      </c>
      <c r="H52" s="38" t="inlineStr">
        <is>
          <t>Blanket (page end)</t>
        </is>
      </c>
      <c r="I52" s="30" t="n"/>
      <c r="J52" s="30" t="n"/>
      <c r="K52" s="30" t="n"/>
      <c r="L52" s="30" t="inlineStr">
        <is>
          <t>NO</t>
        </is>
      </c>
      <c r="M52" s="30" t="n">
        <v>-5.018707458943493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crypto_long — keep, needs S1 fills (backtest-expert: &lt;30 trades, seek plateaus, punish)</t>
        </is>
      </c>
    </row>
    <row r="53" ht="15.75" customHeight="1" s="67">
      <c r="A53" s="39" t="inlineStr">
        <is>
          <t>OI_CONFIRM_MIN_CHANGE_PCT</t>
        </is>
      </c>
      <c r="B53" s="73" t="inlineStr">
        <is>
          <t>0.5</t>
        </is>
      </c>
      <c r="C53" s="38" t="n"/>
      <c r="D53" s="38" t="inlineStr">
        <is>
          <t>ENTRY, GLOBAL_CHECK, STOCKS_EXIT</t>
        </is>
      </c>
      <c r="E53" s="38">
        <f>IF(G54="",E53,IF(G54&gt;0,E53+G54,E53))</f>
        <v/>
      </c>
      <c r="F53" s="30" t="n"/>
      <c r="G53" s="38">
        <f>IFERROR(VLOOKUP($A54&amp;"_"&amp;$B54,Results_Deltas!$A$2:$P$15000,5,FALSE),"")</f>
        <v/>
      </c>
      <c r="H53" s="38" t="inlineStr">
        <is>
          <t>Blanket (page end)</t>
        </is>
      </c>
      <c r="I53" s="30" t="n"/>
      <c r="J53" s="30" t="n"/>
      <c r="K53" s="30" t="n"/>
      <c r="L53" s="30" t="inlineStr">
        <is>
          <t>YES</t>
        </is>
      </c>
      <c r="M53" s="30" t="n">
        <v>-4.955181885758599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crypto_long — keep, needs S1 fills (backtest-expert: &lt;30 trades, seek plateaus, punish)</t>
        </is>
      </c>
    </row>
    <row r="54" ht="15.75" customHeight="1" s="67">
      <c r="A54" s="37" t="inlineStr">
        <is>
          <t>HA_WICK_QUALITY_ENABLED</t>
        </is>
      </c>
      <c r="B54" s="73" t="inlineStr">
        <is>
          <t>True</t>
        </is>
      </c>
      <c r="C54" s="38" t="n"/>
      <c r="D54" s="38" t="inlineStr">
        <is>
          <t>ENTRY, GLOBAL_CHECK, STOCKS_EXIT</t>
        </is>
      </c>
      <c r="E54" s="38">
        <f>IF(G55="",E54,IF(G55&gt;0,E54+G55,E54))</f>
        <v/>
      </c>
      <c r="F54" s="30" t="n"/>
      <c r="G54" s="38">
        <f>IFERROR(VLOOKUP($A55&amp;"_"&amp;$B55,Results_Deltas!$A$2:$P$15000,5,FALSE),"")</f>
        <v/>
      </c>
      <c r="H54" s="38" t="inlineStr">
        <is>
          <t>Blanket (page end)</t>
        </is>
      </c>
      <c r="I54" s="30" t="n"/>
      <c r="J54" s="30" t="n"/>
      <c r="K54" s="30" t="n"/>
      <c r="L54" s="30" t="inlineStr">
        <is>
          <t>NO</t>
        </is>
      </c>
      <c r="M54" s="30" t="n">
        <v>-4.892558034338121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crypto_long — keep, needs S1 fills (backtest-expert: &lt;30 trades, seek plateaus, punish)</t>
        </is>
      </c>
    </row>
    <row r="55" ht="15.75" customHeight="1" s="67">
      <c r="A55" s="39" t="inlineStr">
        <is>
          <t>LH_HL_FILTER_MODE</t>
        </is>
      </c>
      <c r="B55" s="73" t="inlineStr">
        <is>
          <t>STRICT_2BAR</t>
        </is>
      </c>
      <c r="C55" s="38" t="n"/>
      <c r="D55" s="38" t="inlineStr">
        <is>
          <t>ENTRY, GLOBAL_CHECK, STOCKS_EXIT</t>
        </is>
      </c>
      <c r="E55" s="38">
        <f>IF(G56="",E55,IF(G56&gt;0,E55+G56,E55))</f>
        <v/>
      </c>
      <c r="F55" s="30" t="n"/>
      <c r="G55" s="38">
        <f>IFERROR(VLOOKUP($A56&amp;"_"&amp;$B56,Results_Deltas!$A$2:$P$15000,5,FALSE),"")</f>
        <v/>
      </c>
      <c r="H55" s="38" t="inlineStr">
        <is>
          <t>Blanket (page end)</t>
        </is>
      </c>
      <c r="I55" s="30" t="n"/>
      <c r="J55" s="30" t="n"/>
      <c r="K55" s="30" t="n"/>
      <c r="L55" s="30" t="inlineStr">
        <is>
          <t>YES</t>
        </is>
      </c>
      <c r="M55" s="30" t="n">
        <v>-4.858776245871491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crypto_long — keep, needs S1 fills (backtest-expert: &lt;30 trades, seek plateaus, punish)</t>
        </is>
      </c>
    </row>
    <row r="56" ht="15.75" customHeight="1" s="67">
      <c r="A56" s="37" t="inlineStr">
        <is>
          <t>LH_HL_FILTER_MODE</t>
        </is>
      </c>
      <c r="B56" s="73" t="inlineStr">
        <is>
          <t>STRICT_2BAR_ALT</t>
        </is>
      </c>
      <c r="C56" s="38" t="n"/>
      <c r="D56" s="38" t="inlineStr">
        <is>
          <t>ENTRY, GLOBAL_CHECK, STOCKS_EXIT</t>
        </is>
      </c>
      <c r="E56" s="38">
        <f>IF(G57="",E56,IF(G57&gt;0,E56+G57,E56))</f>
        <v/>
      </c>
      <c r="F56" s="30" t="n"/>
      <c r="G56" s="38">
        <f>IFERROR(VLOOKUP($A57&amp;"_"&amp;$B57,Results_Deltas!$A$2:$P$15000,5,FALSE),"")</f>
        <v/>
      </c>
      <c r="H56" s="38" t="inlineStr">
        <is>
          <t>Blanket (page end)</t>
        </is>
      </c>
      <c r="I56" s="30" t="n"/>
      <c r="J56" s="30" t="n"/>
      <c r="K56" s="30" t="n"/>
      <c r="L56" s="30" t="inlineStr">
        <is>
          <t>NO</t>
        </is>
      </c>
      <c r="M56" s="30" t="n">
        <v>-4.820013811452503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crypto_long — keep, needs S1 fills (backtest-expert: &lt;30 trades, seek plateaus, punish)</t>
        </is>
      </c>
    </row>
    <row r="57" ht="15.75" customHeight="1" s="67">
      <c r="A57" s="39" t="inlineStr">
        <is>
          <t>FG_FEAR_THRESHOLD</t>
        </is>
      </c>
      <c r="B57" s="73" t="inlineStr">
        <is>
          <t>25</t>
        </is>
      </c>
      <c r="C57" s="38" t="n"/>
      <c r="D57" s="38" t="inlineStr">
        <is>
          <t>GLOBAL_CHECK, STOCKS_EXIT</t>
        </is>
      </c>
      <c r="E57" s="38">
        <f>IF(G58="",E57,IF(G58&gt;0,E57+G58,E57))</f>
        <v/>
      </c>
      <c r="F57" s="30" t="n"/>
      <c r="G57" s="38">
        <f>IFERROR(VLOOKUP($A58&amp;"_"&amp;$B58,Results_Deltas!$A$2:$P$15000,5,FALSE),"")</f>
        <v/>
      </c>
      <c r="H57" s="38" t="inlineStr">
        <is>
          <t>Blanket (page end)</t>
        </is>
      </c>
      <c r="I57" s="30" t="n"/>
      <c r="J57" s="30" t="n"/>
      <c r="K57" s="30" t="n"/>
      <c r="L57" s="30" t="inlineStr">
        <is>
          <t>YES</t>
        </is>
      </c>
      <c r="M57" s="30" t="n">
        <v>-4.787505704773413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crypto_long — keep, needs S1 fills (backtest-expert: &lt;30 trades, seek plateaus, punish)</t>
        </is>
      </c>
    </row>
    <row r="58" ht="15.75" customHeight="1" s="67">
      <c r="A58" s="37" t="inlineStr">
        <is>
          <t>HLR_SMA_BAND_PCT</t>
        </is>
      </c>
      <c r="B58" s="73" t="inlineStr">
        <is>
          <t>0.5</t>
        </is>
      </c>
      <c r="C58" s="38" t="n"/>
      <c r="D58" s="38" t="inlineStr">
        <is>
          <t>ENTRY, GLOBAL_CHECK, STOCKS_EXIT</t>
        </is>
      </c>
      <c r="E58" s="38">
        <f>IF(G59="",E58,IF(G59&gt;0,E58+G59,E58))</f>
        <v/>
      </c>
      <c r="F58" s="30" t="n"/>
      <c r="G58" s="38">
        <f>IFERROR(VLOOKUP($A59&amp;"_"&amp;$B59,Results_Deltas!$A$2:$P$15000,5,FALSE),"")</f>
        <v/>
      </c>
      <c r="H58" s="38" t="inlineStr">
        <is>
          <t>Blanket (page end)</t>
        </is>
      </c>
      <c r="I58" s="30" t="n"/>
      <c r="J58" s="30" t="n"/>
      <c r="K58" s="30" t="n"/>
      <c r="L58" s="30" t="inlineStr">
        <is>
          <t>NO</t>
        </is>
      </c>
      <c r="M58" s="30" t="n">
        <v>-4.75173414230694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crypto_long — keep, needs S1 fills (backtest-expert: &lt;30 trades, seek plateaus, punish)</t>
        </is>
      </c>
    </row>
    <row r="59" ht="15.75" customHeight="1" s="67">
      <c r="A59" s="37" t="inlineStr">
        <is>
          <t>LH_HL_FILTER_ENABLED</t>
        </is>
      </c>
      <c r="B59" s="73" t="inlineStr">
        <is>
          <t>True</t>
        </is>
      </c>
      <c r="C59" s="38" t="n"/>
      <c r="D59" s="38" t="inlineStr">
        <is>
          <t>ENTRY, GLOBAL_CHECK, STOCKS_EXIT</t>
        </is>
      </c>
      <c r="E59" s="38">
        <f>IF(G60="",E59,IF(G60&gt;0,E59+G60,E59))</f>
        <v/>
      </c>
      <c r="F59" s="30" t="n"/>
      <c r="G59" s="38">
        <f>IFERROR(VLOOKUP($A60&amp;"_"&amp;$B60,Results_Deltas!$A$2:$P$15000,5,FALSE),"")</f>
        <v/>
      </c>
      <c r="H59" s="38" t="inlineStr">
        <is>
          <t>Blanket (page end)</t>
        </is>
      </c>
      <c r="I59" s="30" t="n"/>
      <c r="J59" s="30" t="n"/>
      <c r="K59" s="30" t="n"/>
      <c r="L59" s="30" t="inlineStr">
        <is>
          <t>NO</t>
        </is>
      </c>
      <c r="M59" s="30" t="n">
        <v>-4.697554157769624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crypto_long — keep, needs S1 fills (backtest-expert: &lt;30 trades, seek plateaus, punish)</t>
        </is>
      </c>
    </row>
    <row r="60" ht="15.75" customHeight="1" s="67">
      <c r="A60" s="39" t="inlineStr">
        <is>
          <t>MTS_BOTTOM_BONUS_THRESHOLD</t>
        </is>
      </c>
      <c r="B60" s="73" t="inlineStr">
        <is>
          <t>25</t>
        </is>
      </c>
      <c r="C60" s="38" t="n"/>
      <c r="D60" s="38" t="inlineStr">
        <is>
          <t>ENTRY, GLOBAL_CHECK, STOCKS_EXIT</t>
        </is>
      </c>
      <c r="E60" s="38">
        <f>IF(G61="",E60,IF(G61&gt;0,E60+G61,E60))</f>
        <v/>
      </c>
      <c r="F60" s="30" t="n"/>
      <c r="G60" s="38">
        <f>IFERROR(VLOOKUP($A61&amp;"_"&amp;$B61,Results_Deltas!$A$2:$P$15000,5,FALSE),"")</f>
        <v/>
      </c>
      <c r="H60" s="38" t="inlineStr">
        <is>
          <t>Blanket (page end)</t>
        </is>
      </c>
      <c r="I60" s="30" t="n"/>
      <c r="J60" s="30" t="n"/>
      <c r="K60" s="30" t="n"/>
      <c r="L60" s="30" t="inlineStr">
        <is>
          <t>YES</t>
        </is>
      </c>
      <c r="M60" s="30" t="n">
        <v>-4.695052458870864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crypto_long — keep, needs S1 fills (backtest-expert: &lt;30 trades, seek plateaus, punish)</t>
        </is>
      </c>
    </row>
    <row r="61" ht="15.75" customHeight="1" s="67">
      <c r="A61" s="39" t="inlineStr">
        <is>
          <t>FG_GREED_THRESHOLD</t>
        </is>
      </c>
      <c r="B61" s="73" t="inlineStr">
        <is>
          <t>75</t>
        </is>
      </c>
      <c r="C61" s="38" t="n"/>
      <c r="D61" s="38" t="inlineStr">
        <is>
          <t>GLOBAL_CHECK, STOCKS_EXIT</t>
        </is>
      </c>
      <c r="E61" s="38">
        <f>IF(G62="",E61,IF(G62&gt;0,E61+G62,E61))</f>
        <v/>
      </c>
      <c r="F61" s="30" t="n"/>
      <c r="G61" s="38">
        <f>IFERROR(VLOOKUP($A62&amp;"_"&amp;$B62,Results_Deltas!$A$2:$P$15000,5,FALSE),"")</f>
        <v/>
      </c>
      <c r="H61" s="38" t="inlineStr">
        <is>
          <t>Blanket (page end)</t>
        </is>
      </c>
      <c r="I61" s="30" t="n"/>
      <c r="J61" s="30" t="n"/>
      <c r="K61" s="30" t="n"/>
      <c r="L61" s="30" t="inlineStr">
        <is>
          <t>YES</t>
        </is>
      </c>
      <c r="M61" s="30" t="n">
        <v>-4.682173616451903</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crypto_long — keep, needs S1 fills (backtest-expert: &lt;30 trades, seek plateaus, punish)</t>
        </is>
      </c>
    </row>
    <row r="62" ht="15.75" customHeight="1" s="67">
      <c r="A62" s="37" t="inlineStr">
        <is>
          <t>MTS_BOTTOM_BONUS_THRESHOLD</t>
        </is>
      </c>
      <c r="B62" s="73" t="inlineStr">
        <is>
          <t>12.5</t>
        </is>
      </c>
      <c r="C62" s="38" t="n"/>
      <c r="D62" s="38" t="inlineStr">
        <is>
          <t>ENTRY, GLOBAL_CHECK, STOCKS_EXIT</t>
        </is>
      </c>
      <c r="E62" s="38">
        <f>IF(G63="",E62,IF(G63&gt;0,E62+G63,E62))</f>
        <v/>
      </c>
      <c r="F62" s="30" t="n"/>
      <c r="G62" s="38">
        <f>IFERROR(VLOOKUP($A63&amp;"_"&amp;$B63,Results_Deltas!$A$2:$P$15000,5,FALSE),"")</f>
        <v/>
      </c>
      <c r="H62" s="38" t="inlineStr">
        <is>
          <t>Blanket (page end)</t>
        </is>
      </c>
      <c r="I62" s="30" t="n"/>
      <c r="J62" s="30" t="n"/>
      <c r="K62" s="30" t="n"/>
      <c r="L62" s="30" t="inlineStr">
        <is>
          <t>NO</t>
        </is>
      </c>
      <c r="M62" s="30" t="n">
        <v>-4.677205688702561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crypto_long — keep, needs S1 fills (backtest-expert: &lt;30 trades, seek plateaus, punish)</t>
        </is>
      </c>
    </row>
    <row r="63" ht="15.75" customHeight="1" s="67">
      <c r="A63" s="37" t="inlineStr">
        <is>
          <t>MANDATORY_REENTRY_WT_FILTER_MIN_TFS</t>
        </is>
      </c>
      <c r="B63" s="73" t="inlineStr">
        <is>
          <t>3</t>
        </is>
      </c>
      <c r="C63" s="38" t="n"/>
      <c r="D63" s="38" t="inlineStr">
        <is>
          <t>GLOBAL_CHECK, STOCKS_EXIT</t>
        </is>
      </c>
      <c r="E63" s="38">
        <f>IF(G64="",E63,IF(G64&gt;0,E63+G64,E63))</f>
        <v/>
      </c>
      <c r="F63" s="30" t="n"/>
      <c r="G63" s="38">
        <f>IFERROR(VLOOKUP($A64&amp;"_"&amp;$B64,Results_Deltas!$A$2:$P$15000,5,FALSE),"")</f>
        <v/>
      </c>
      <c r="H63" s="38" t="inlineStr">
        <is>
          <t>Blanket (page end)</t>
        </is>
      </c>
      <c r="I63" s="30" t="n"/>
      <c r="J63" s="30" t="n"/>
      <c r="K63" s="30" t="n"/>
      <c r="L63" s="30" t="inlineStr">
        <is>
          <t>NO</t>
        </is>
      </c>
      <c r="M63" s="30" t="n">
        <v>-4.673657061093215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crypto_long — keep, needs S1 fills (backtest-expert: &lt;30 trades, seek plateaus, punish)</t>
        </is>
      </c>
    </row>
    <row r="64" ht="15.75" customHeight="1" s="67">
      <c r="A64" s="39" t="inlineStr">
        <is>
          <t>HA_WICK_QUALITY_TF</t>
        </is>
      </c>
      <c r="B64" s="73" t="inlineStr">
        <is>
          <t>1h</t>
        </is>
      </c>
      <c r="C64" s="38" t="n"/>
      <c r="D64" s="38" t="inlineStr">
        <is>
          <t>ENTRY, GLOBAL_CHECK, STOCKS_EXIT</t>
        </is>
      </c>
      <c r="E64" s="38">
        <f>IF(G65="",E64,IF(G65&gt;0,E64+G65,E64))</f>
        <v/>
      </c>
      <c r="F64" s="30" t="n"/>
      <c r="G64" s="38">
        <f>IFERROR(VLOOKUP($A65&amp;"_"&amp;$B65,Results_Deltas!$A$2:$P$15000,5,FALSE),"")</f>
        <v/>
      </c>
      <c r="H64" s="38" t="inlineStr">
        <is>
          <t>Blanket (page end)</t>
        </is>
      </c>
      <c r="I64" s="30" t="n"/>
      <c r="J64" s="30" t="n"/>
      <c r="K64" s="30" t="n"/>
      <c r="L64" s="30" t="inlineStr">
        <is>
          <t>YES</t>
        </is>
      </c>
      <c r="M64" s="30" t="n">
        <v>-4.673452059569326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crypto_long — keep, needs S1 fills (backtest-expert: &lt;30 trades, seek plateaus, punish)</t>
        </is>
      </c>
    </row>
    <row r="65" ht="15.75" customHeight="1" s="67">
      <c r="A65" s="37" t="inlineStr">
        <is>
          <t>HA_WICK_QUALITY_TF</t>
        </is>
      </c>
      <c r="B65" s="73" t="inlineStr">
        <is>
          <t>D</t>
        </is>
      </c>
      <c r="C65" s="38" t="n"/>
      <c r="D65" s="38" t="inlineStr">
        <is>
          <t>ENTRY, GLOBAL_CHECK, STOCKS_EXIT</t>
        </is>
      </c>
      <c r="E65" s="38">
        <f>IF(G66="",E65,IF(G66&gt;0,E65+G66,E65))</f>
        <v/>
      </c>
      <c r="F65" s="30" t="n"/>
      <c r="G65" s="38">
        <f>IFERROR(VLOOKUP($A66&amp;"_"&amp;$B66,Results_Deltas!$A$2:$P$15000,5,FALSE),"")</f>
        <v/>
      </c>
      <c r="H65" s="38" t="inlineStr">
        <is>
          <t>Blanket (page end)</t>
        </is>
      </c>
      <c r="I65" s="30" t="n"/>
      <c r="J65" s="30" t="n"/>
      <c r="K65" s="30" t="n"/>
      <c r="L65" s="30" t="inlineStr">
        <is>
          <t>NO</t>
        </is>
      </c>
      <c r="M65" s="30" t="n">
        <v>-4.663204809422852</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crypto_long — keep, needs S1 fills (backtest-expert: &lt;30 trades, seek plateaus, punish)</t>
        </is>
      </c>
    </row>
    <row r="66" ht="15.75" customHeight="1" s="67">
      <c r="A66" s="37" t="inlineStr">
        <is>
          <t>DC_MOMENT_STRONG_THRESHOLD</t>
        </is>
      </c>
      <c r="B66" s="73" t="inlineStr">
        <is>
          <t>30</t>
        </is>
      </c>
      <c r="C66" s="38" t="n"/>
      <c r="D66" s="38" t="inlineStr">
        <is>
          <t>ENTRY, GLOBAL_CHECK, STOCKS_EXIT</t>
        </is>
      </c>
      <c r="E66" s="38">
        <f>IF(G67="",E66,IF(G67&gt;0,E66+G67,E66))</f>
        <v/>
      </c>
      <c r="F66" s="30" t="n"/>
      <c r="G66" s="38">
        <f>IFERROR(VLOOKUP($A67&amp;"_"&amp;$B67,Results_Deltas!$A$2:$P$15000,5,FALSE),"")</f>
        <v/>
      </c>
      <c r="H66" s="38" t="inlineStr">
        <is>
          <t>Blanket (page end)</t>
        </is>
      </c>
      <c r="I66" s="30" t="n"/>
      <c r="J66" s="30" t="n"/>
      <c r="K66" s="30" t="n"/>
      <c r="L66" s="30" t="inlineStr">
        <is>
          <t>NO</t>
        </is>
      </c>
      <c r="M66" s="30" t="n">
        <v>-4.653129724258553</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crypto_long — keep, needs S1 fills (backtest-expert: &lt;30 trades, seek plateaus, punish)</t>
        </is>
      </c>
    </row>
    <row r="67" ht="15.75" customHeight="1" s="67">
      <c r="A67" s="37" t="inlineStr">
        <is>
          <t>OI_CONFIRM_MIN_CHANGE_PCT</t>
        </is>
      </c>
      <c r="B67" s="73" t="inlineStr">
        <is>
          <t>1.0</t>
        </is>
      </c>
      <c r="C67" s="38" t="n"/>
      <c r="D67" s="38" t="inlineStr">
        <is>
          <t>ENTRY, GLOBAL_CHECK, STOCKS_EXIT</t>
        </is>
      </c>
      <c r="E67" s="38">
        <f>IF(G68="",E67,IF(G68&gt;0,E67+G68,E67))</f>
        <v/>
      </c>
      <c r="F67" s="30" t="n"/>
      <c r="G67" s="38">
        <f>IFERROR(VLOOKUP($A68&amp;"_"&amp;$B68,Results_Deltas!$A$2:$P$15000,5,FALSE),"")</f>
        <v/>
      </c>
      <c r="H67" s="38" t="inlineStr">
        <is>
          <t>Blanket (page end)</t>
        </is>
      </c>
      <c r="I67" s="30" t="n"/>
      <c r="J67" s="30" t="n"/>
      <c r="K67" s="30" t="n"/>
      <c r="L67" s="30" t="inlineStr">
        <is>
          <t>NO</t>
        </is>
      </c>
      <c r="M67" s="30" t="n">
        <v>-4.651318335782577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crypto_long — keep, needs S1 fills (backtest-expert: &lt;30 trades, seek plateaus, punish)</t>
        </is>
      </c>
    </row>
    <row r="68" ht="15.75" customHeight="1" s="67">
      <c r="A68" s="37" t="inlineStr">
        <is>
          <t>OI_CONFIRM_MIN_CHANGE_PCT</t>
        </is>
      </c>
      <c r="B68" s="73" t="inlineStr">
        <is>
          <t>2.0</t>
        </is>
      </c>
      <c r="C68" s="38" t="n"/>
      <c r="D68" s="38" t="inlineStr">
        <is>
          <t>ENTRY, GLOBAL_CHECK, STOCKS_EXIT</t>
        </is>
      </c>
      <c r="E68" s="38">
        <f>IF(G69="",E68,IF(G69&gt;0,E68+G69,E68))</f>
        <v/>
      </c>
      <c r="F68" s="30" t="n"/>
      <c r="G68" s="38">
        <f>IFERROR(VLOOKUP($A69&amp;"_"&amp;$B69,Results_Deltas!$A$2:$P$15000,5,FALSE),"")</f>
        <v/>
      </c>
      <c r="H68" s="38" t="inlineStr">
        <is>
          <t>Blanket (page end)</t>
        </is>
      </c>
      <c r="I68" s="30" t="n"/>
      <c r="J68" s="30" t="n"/>
      <c r="K68" s="30" t="n"/>
      <c r="L68" s="30" t="inlineStr">
        <is>
          <t>NO</t>
        </is>
      </c>
      <c r="M68" s="30" t="n">
        <v>-4.632026856106884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crypto_long — keep, needs S1 fills (backtest-expert: &lt;30 trades, seek plateaus, punish)</t>
        </is>
      </c>
    </row>
    <row r="69" ht="15.75" customHeight="1" s="67">
      <c r="A69" s="37" t="inlineStr">
        <is>
          <t>OI_CONFIRM_MIN_PRICE_PCT</t>
        </is>
      </c>
      <c r="B69" s="73" t="inlineStr">
        <is>
          <t>1.0</t>
        </is>
      </c>
      <c r="C69" s="38" t="n"/>
      <c r="D69" s="38" t="inlineStr">
        <is>
          <t>ENTRY, GLOBAL_CHECK, STOCKS_EXIT</t>
        </is>
      </c>
      <c r="E69" s="38">
        <f>IF(G70="",E69,IF(G70&gt;0,E69+G70,E69))</f>
        <v/>
      </c>
      <c r="F69" s="30" t="n"/>
      <c r="G69" s="38">
        <f>IFERROR(VLOOKUP($A70&amp;"_"&amp;$B70,Results_Deltas!$A$2:$P$15000,5,FALSE),"")</f>
        <v/>
      </c>
      <c r="H69" s="38" t="inlineStr">
        <is>
          <t>Blanket (page end)</t>
        </is>
      </c>
      <c r="I69" s="30" t="n"/>
      <c r="J69" s="30" t="n"/>
      <c r="K69" s="30" t="n"/>
      <c r="L69" s="30" t="inlineStr">
        <is>
          <t>NO</t>
        </is>
      </c>
      <c r="M69" s="30" t="n">
        <v>-4.62114158744463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crypto_long — keep, needs S1 fills (backtest-expert: &lt;30 trades, seek plateaus, punish)</t>
        </is>
      </c>
    </row>
    <row r="70" ht="15.75" customHeight="1" s="67">
      <c r="A70" s="37" t="inlineStr">
        <is>
          <t>FG_FEAR_THRESHOLD</t>
        </is>
      </c>
      <c r="B70" s="73" t="inlineStr">
        <is>
          <t>18.75</t>
        </is>
      </c>
      <c r="C70" s="38" t="n"/>
      <c r="D70" s="38" t="inlineStr">
        <is>
          <t>GLOBAL_CHECK, STOCKS_EXIT</t>
        </is>
      </c>
      <c r="E70" s="38">
        <f>IF(G71="",E70,IF(G71&gt;0,E70+G71,E70))</f>
        <v/>
      </c>
      <c r="F70" s="30" t="n"/>
      <c r="G70" s="38">
        <f>IFERROR(VLOOKUP($A71&amp;"_"&amp;$B71,Results_Deltas!$A$2:$P$15000,5,FALSE),"")</f>
        <v/>
      </c>
      <c r="H70" s="38" t="inlineStr">
        <is>
          <t>Blanket (page end)</t>
        </is>
      </c>
      <c r="I70" s="30" t="n"/>
      <c r="J70" s="30" t="n"/>
      <c r="K70" s="30" t="n"/>
      <c r="L70" s="30" t="inlineStr">
        <is>
          <t>NO</t>
        </is>
      </c>
      <c r="M70" s="30" t="n">
        <v>-4.604595128528342</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crypto_long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f>IF(G72="",E71,IF(G72&gt;0,E71+G72,E71))</f>
        <v/>
      </c>
      <c r="F71" s="30" t="n"/>
      <c r="G71" s="38">
        <f>IFERROR(VLOOKUP($A72&amp;"_"&amp;$B72,Results_Deltas!$A$2:$P$15000,5,FALSE),"")</f>
        <v/>
      </c>
      <c r="H71" s="38" t="inlineStr">
        <is>
          <t>Blanket (page end)</t>
        </is>
      </c>
      <c r="I71" s="30" t="n"/>
      <c r="J71" s="30" t="n"/>
      <c r="K71" s="30" t="n"/>
      <c r="L71" s="30" t="inlineStr">
        <is>
          <t>NO</t>
        </is>
      </c>
      <c r="M71" s="30" t="n">
        <v>-4.603284305568072</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crypto_long — keep, needs S1 fills (backtest-expert: &lt;30 trades, seek plateaus, punish)</t>
        </is>
      </c>
    </row>
    <row r="72" ht="15.75" customHeight="1" s="67">
      <c r="A72" s="37" t="inlineStr">
        <is>
          <t>MTF_GR_MIN_IND</t>
        </is>
      </c>
      <c r="B72" s="73" t="inlineStr">
        <is>
          <t>5</t>
        </is>
      </c>
      <c r="C72" s="38" t="n"/>
      <c r="D72" s="38" t="inlineStr">
        <is>
          <t>GLOBAL_CHECK, STOCKS_EXIT</t>
        </is>
      </c>
      <c r="E72" s="38">
        <f>IF(G73="",E72,IF(G73&gt;0,E72+G73,E72))</f>
        <v/>
      </c>
      <c r="F72" s="30" t="n"/>
      <c r="G72" s="38">
        <f>IFERROR(VLOOKUP($A73&amp;"_"&amp;$B73,Results_Deltas!$A$2:$P$15000,5,FALSE),"")</f>
        <v/>
      </c>
      <c r="H72" s="38" t="inlineStr">
        <is>
          <t>Blanket (page end)</t>
        </is>
      </c>
      <c r="I72" s="30" t="n"/>
      <c r="J72" s="30" t="n"/>
      <c r="K72" s="30" t="n"/>
      <c r="L72" s="30" t="inlineStr">
        <is>
          <t>NO</t>
        </is>
      </c>
      <c r="M72" s="30" t="n">
        <v>-4.601797416780216</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crypto_long — keep, needs S1 fills (backtest-expert: &lt;30 trades, seek plateaus, punish)</t>
        </is>
      </c>
    </row>
    <row r="73" ht="15.75" customHeight="1" s="67">
      <c r="A73" s="37" t="inlineStr">
        <is>
          <t>MTF_GR_MIN_IND</t>
        </is>
      </c>
      <c r="B73" s="73" t="inlineStr">
        <is>
          <t>5_ALT</t>
        </is>
      </c>
      <c r="C73" s="38" t="n"/>
      <c r="D73" s="38" t="inlineStr">
        <is>
          <t>GLOBAL_CHECK, STOCKS_EXIT</t>
        </is>
      </c>
      <c r="E73" s="38">
        <f>IF(G74="",E73,IF(G74&gt;0,E73+G74,E73))</f>
        <v/>
      </c>
      <c r="F73" s="30" t="n"/>
      <c r="G73" s="38">
        <f>IFERROR(VLOOKUP($A74&amp;"_"&amp;$B74,Results_Deltas!$A$2:$P$15000,5,FALSE),"")</f>
        <v/>
      </c>
      <c r="H73" s="38" t="inlineStr">
        <is>
          <t>Blanket (page end)</t>
        </is>
      </c>
      <c r="I73" s="30" t="n"/>
      <c r="J73" s="30" t="n"/>
      <c r="K73" s="30" t="n"/>
      <c r="L73" s="30" t="inlineStr">
        <is>
          <t>NO</t>
        </is>
      </c>
      <c r="M73" s="30" t="n">
        <v>-4.601797416780216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crypto_long — keep, needs S1 fills (backtest-expert: &lt;30 trades, seek plateaus, punish)</t>
        </is>
      </c>
    </row>
    <row r="74" ht="15.75" customHeight="1" s="67">
      <c r="A74" s="37" t="inlineStr">
        <is>
          <t>HA_WICK_QUALITY_TF</t>
        </is>
      </c>
      <c r="B74" s="73" t="inlineStr">
        <is>
          <t>OFF</t>
        </is>
      </c>
      <c r="C74" s="38" t="n"/>
      <c r="D74" s="38" t="inlineStr">
        <is>
          <t>ENTRY, GLOBAL_CHECK, STOCKS_EXIT</t>
        </is>
      </c>
      <c r="E74" s="38">
        <f>IF(G75="",E74,IF(G75&gt;0,E74+G75,E74))</f>
        <v/>
      </c>
      <c r="F74" s="30" t="n"/>
      <c r="G74" s="38">
        <f>IFERROR(VLOOKUP($A75&amp;"_"&amp;$B75,Results_Deltas!$A$2:$P$15000,5,FALSE),"")</f>
        <v/>
      </c>
      <c r="H74" s="38" t="inlineStr">
        <is>
          <t>Blanket (page end)</t>
        </is>
      </c>
      <c r="I74" s="30" t="n"/>
      <c r="J74" s="30" t="n"/>
      <c r="K74" s="30" t="n"/>
      <c r="L74" s="30" t="inlineStr">
        <is>
          <t>NO</t>
        </is>
      </c>
      <c r="M74" s="30" t="n">
        <v>-4.600269214450641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crypto_long — keep, needs S1 fills (backtest-expert: &lt;30 trades, seek plateaus, punish)</t>
        </is>
      </c>
    </row>
    <row r="75" ht="15.75" customHeight="1" s="67">
      <c r="A75" s="37" t="inlineStr">
        <is>
          <t>HLR_SMA_BAND_PCT</t>
        </is>
      </c>
      <c r="B75" s="73" t="inlineStr">
        <is>
          <t>1.0</t>
        </is>
      </c>
      <c r="C75" s="38" t="n"/>
      <c r="D75" s="38" t="inlineStr">
        <is>
          <t>ENTRY, GLOBAL_CHECK, STOCKS_EXIT</t>
        </is>
      </c>
      <c r="E75" s="38">
        <f>IF(G76="",E75,IF(G76&gt;0,E75+G76,E75))</f>
        <v/>
      </c>
      <c r="F75" s="30" t="n"/>
      <c r="G75" s="38">
        <f>IFERROR(VLOOKUP($A76&amp;"_"&amp;$B76,Results_Deltas!$A$2:$P$15000,5,FALSE),"")</f>
        <v/>
      </c>
      <c r="H75" s="38" t="inlineStr">
        <is>
          <t>Blanket (page end)</t>
        </is>
      </c>
      <c r="I75" s="30" t="n"/>
      <c r="J75" s="30" t="n"/>
      <c r="K75" s="30" t="n"/>
      <c r="L75" s="30" t="inlineStr">
        <is>
          <t>NO</t>
        </is>
      </c>
      <c r="M75" s="30" t="n">
        <v>-4.588802349034268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crypto_long — keep, needs S1 fills (backtest-expert: &lt;30 trades, seek plateaus, punish)</t>
        </is>
      </c>
    </row>
    <row r="76" ht="15.75" customHeight="1" s="67">
      <c r="A76" s="39" t="inlineStr">
        <is>
          <t>MANDATORY_REENTRY_WT_FILTER_VELOCITY_RATIO</t>
        </is>
      </c>
      <c r="B76" s="73" t="inlineStr">
        <is>
          <t>0.90</t>
        </is>
      </c>
      <c r="C76" s="38" t="n"/>
      <c r="D76" s="38" t="inlineStr">
        <is>
          <t>GLOBAL_CHECK, STOCKS_EXIT</t>
        </is>
      </c>
      <c r="E76" s="38">
        <f>IF(G77="",E76,IF(G77&gt;0,E76+G77,E76))</f>
        <v/>
      </c>
      <c r="F76" s="30" t="n"/>
      <c r="G76" s="38">
        <f>IFERROR(VLOOKUP($A77&amp;"_"&amp;$B77,Results_Deltas!$A$2:$P$15000,5,FALSE),"")</f>
        <v/>
      </c>
      <c r="H76" s="38" t="inlineStr">
        <is>
          <t>Blanket (page end)</t>
        </is>
      </c>
      <c r="I76" s="30" t="n"/>
      <c r="J76" s="30" t="n"/>
      <c r="K76" s="30" t="n"/>
      <c r="L76" s="30" t="inlineStr">
        <is>
          <t>YES</t>
        </is>
      </c>
      <c r="M76" s="30" t="n">
        <v>-4.58366470382423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crypto_long — keep, needs S1 fills (backtest-expert: &lt;30 trades, seek plateaus, punish)</t>
        </is>
      </c>
    </row>
    <row r="77" ht="15.75" customHeight="1" s="67">
      <c r="A77" s="37" t="inlineStr">
        <is>
          <t>MANDATORY_REENTRY_WT_FILTER_VELOCITY_RATIO</t>
        </is>
      </c>
      <c r="B77" s="73" t="inlineStr">
        <is>
          <t>0.90_ALT</t>
        </is>
      </c>
      <c r="C77" s="38" t="n"/>
      <c r="D77" s="38" t="inlineStr">
        <is>
          <t>GLOBAL_CHECK, STOCKS_EXIT</t>
        </is>
      </c>
      <c r="E77" s="38">
        <f>IF(G78="",E77,IF(G78&gt;0,E77+G78,E77))</f>
        <v/>
      </c>
      <c r="F77" s="30" t="n"/>
      <c r="G77" s="38">
        <f>IFERROR(VLOOKUP($A78&amp;"_"&amp;$B78,Results_Deltas!$A$2:$P$15000,5,FALSE),"")</f>
        <v/>
      </c>
      <c r="H77" s="38" t="inlineStr">
        <is>
          <t>Blanket (page end)</t>
        </is>
      </c>
      <c r="I77" s="30" t="n"/>
      <c r="J77" s="30" t="n"/>
      <c r="K77" s="30" t="n"/>
      <c r="L77" s="30" t="inlineStr">
        <is>
          <t>NO</t>
        </is>
      </c>
      <c r="M77" s="30" t="n">
        <v>-4.58366470382423</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crypto_long — keep, needs S1 fills (backtest-expert: &lt;30 trades, seek plateaus, punish)</t>
        </is>
      </c>
    </row>
    <row r="78" ht="15.75" customHeight="1" s="67">
      <c r="A78" s="37" t="inlineStr">
        <is>
          <t>MTS_BOTTOM_STRONG_THRESHOLD</t>
        </is>
      </c>
      <c r="B78" s="73" t="inlineStr">
        <is>
          <t>50</t>
        </is>
      </c>
      <c r="C78" s="38" t="n"/>
      <c r="D78" s="38" t="inlineStr">
        <is>
          <t>ENTRY, GLOBAL_CHECK, STOCKS_EXIT</t>
        </is>
      </c>
      <c r="E78" s="38">
        <f>IF(G79="",E78,IF(G79&gt;0,E78+G79,E78))</f>
        <v/>
      </c>
      <c r="F78" s="30" t="n"/>
      <c r="G78" s="38">
        <f>IFERROR(VLOOKUP($A79&amp;"_"&amp;$B79,Results_Deltas!$A$2:$P$15000,5,FALSE),"")</f>
        <v/>
      </c>
      <c r="H78" s="38" t="inlineStr">
        <is>
          <t>Blanket (page end)</t>
        </is>
      </c>
      <c r="I78" s="30" t="n"/>
      <c r="J78" s="30" t="n"/>
      <c r="K78" s="30" t="n"/>
      <c r="L78" s="30" t="inlineStr">
        <is>
          <t>NO</t>
        </is>
      </c>
      <c r="M78" s="30" t="n">
        <v>-4.58089649394098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crypto_long — keep, needs S1 fills (backtest-expert: &lt;30 trades, seek plateaus, punish)</t>
        </is>
      </c>
    </row>
    <row r="79" ht="15.75" customHeight="1" s="67">
      <c r="A79" s="37" t="inlineStr">
        <is>
          <t>HA_WICK_QUALITY_TF</t>
        </is>
      </c>
      <c r="B79" s="73" t="inlineStr">
        <is>
          <t>4h</t>
        </is>
      </c>
      <c r="C79" s="38" t="n"/>
      <c r="D79" s="38" t="inlineStr">
        <is>
          <t>ENTRY, GLOBAL_CHECK, STOCKS_EXIT</t>
        </is>
      </c>
      <c r="E79" s="38">
        <f>IF(G80="",E79,IF(G80&gt;0,E79+G80,E79))</f>
        <v/>
      </c>
      <c r="F79" s="30" t="n"/>
      <c r="G79" s="38">
        <f>IFERROR(VLOOKUP($A80&amp;"_"&amp;$B80,Results_Deltas!$A$2:$P$15000,5,FALSE),"")</f>
        <v/>
      </c>
      <c r="H79" s="38" t="inlineStr">
        <is>
          <t>Blanket (page end)</t>
        </is>
      </c>
      <c r="I79" s="30" t="n"/>
      <c r="J79" s="30" t="n"/>
      <c r="K79" s="30" t="n"/>
      <c r="L79" s="30" t="inlineStr">
        <is>
          <t>NO</t>
        </is>
      </c>
      <c r="M79" s="30" t="n">
        <v>-4.564869305718343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crypto_long — keep, needs S1 fills (backtest-expert: &lt;30 trades, seek plateaus, punish)</t>
        </is>
      </c>
    </row>
    <row r="80" ht="15.75" customHeight="1" s="67">
      <c r="A80" s="37" t="inlineStr">
        <is>
          <t>NEW_POSITION_MAX_LOSS_THRESHOLD</t>
        </is>
      </c>
      <c r="B80" s="73" t="inlineStr">
        <is>
          <t>1.0</t>
        </is>
      </c>
      <c r="C80" s="38" t="n"/>
      <c r="D80" s="38" t="inlineStr">
        <is>
          <t>AUGMENT, EXIT, GLOBAL_CHECK, REDUCE, STOCKS_EXIT</t>
        </is>
      </c>
      <c r="E80" s="38">
        <f>IF(G81="",E80,IF(G81&gt;0,E80+G81,E80))</f>
        <v/>
      </c>
      <c r="F80" s="30" t="n"/>
      <c r="G80" s="38">
        <f>IFERROR(VLOOKUP($A81&amp;"_"&amp;$B81,Results_Deltas!$A$2:$P$15000,5,FALSE),"")</f>
        <v/>
      </c>
      <c r="H80" s="38" t="inlineStr">
        <is>
          <t>Blanket (page end)</t>
        </is>
      </c>
      <c r="I80" s="30" t="n"/>
      <c r="J80" s="30" t="n"/>
      <c r="K80" s="30" t="n"/>
      <c r="L80" s="30" t="inlineStr">
        <is>
          <t>NO</t>
        </is>
      </c>
      <c r="M80" s="30" t="n">
        <v>-4.51260862805203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crypto_long — keep, needs S1 fills (backtest-expert: &lt;30 trades, seek plateaus, punish)</t>
        </is>
      </c>
    </row>
    <row r="81" ht="15.75" customHeight="1" s="67">
      <c r="A81" s="37" t="inlineStr">
        <is>
          <t>MANDATORY_REENTRY_WT_FILTER_MIN_TFS</t>
        </is>
      </c>
      <c r="B81" s="73" t="inlineStr">
        <is>
          <t>2</t>
        </is>
      </c>
      <c r="C81" s="38" t="n"/>
      <c r="D81" s="38" t="inlineStr">
        <is>
          <t>GLOBAL_CHECK, STOCKS_EXIT</t>
        </is>
      </c>
      <c r="E81" s="38">
        <f>IF(G82="",E81,IF(G82&gt;0,E81+G82,E81))</f>
        <v/>
      </c>
      <c r="F81" s="30" t="n"/>
      <c r="G81" s="38">
        <f>IFERROR(VLOOKUP($A82&amp;"_"&amp;$B82,Results_Deltas!$A$2:$P$15000,5,FALSE),"")</f>
        <v/>
      </c>
      <c r="H81" s="38" t="inlineStr">
        <is>
          <t>Blanket (page end)</t>
        </is>
      </c>
      <c r="I81" s="30" t="n"/>
      <c r="J81" s="30" t="n"/>
      <c r="K81" s="30" t="n"/>
      <c r="L81" s="30" t="inlineStr">
        <is>
          <t>NO</t>
        </is>
      </c>
      <c r="M81" s="30" t="n">
        <v>-4.508461915084051</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crypto_long — keep, needs S1 fills (backtest-expert: &lt;30 trades, seek plateaus, punish)</t>
        </is>
      </c>
    </row>
    <row r="82" ht="15.75" customHeight="1" s="67">
      <c r="A82" s="39" t="inlineStr">
        <is>
          <t>MTS_GATE_ENABLED</t>
        </is>
      </c>
      <c r="B82" s="73" t="inlineStr">
        <is>
          <t>True</t>
        </is>
      </c>
      <c r="C82" s="38" t="n"/>
      <c r="D82" s="38" t="inlineStr">
        <is>
          <t>ENTRY, GLOBAL_CHECK, STOCKS_EXIT</t>
        </is>
      </c>
      <c r="E82" s="38">
        <f>IF(G83="",E82,IF(G83&gt;0,E82+G83,E82))</f>
        <v/>
      </c>
      <c r="F82" s="30" t="n"/>
      <c r="G82" s="38">
        <f>IFERROR(VLOOKUP($A83&amp;"_"&amp;$B83,Results_Deltas!$A$2:$P$15000,5,FALSE),"")</f>
        <v/>
      </c>
      <c r="H82" s="38" t="inlineStr">
        <is>
          <t>Blanket (page end)</t>
        </is>
      </c>
      <c r="I82" s="30" t="n"/>
      <c r="J82" s="30" t="n"/>
      <c r="K82" s="30" t="n"/>
      <c r="L82" s="30" t="inlineStr">
        <is>
          <t>YES</t>
        </is>
      </c>
      <c r="M82" s="30" t="n">
        <v>-4.507882345205887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crypto_long — keep, needs S1 fills (backtest-expert: &lt;30 trades, seek plateaus, punish)</t>
        </is>
      </c>
    </row>
    <row r="83" ht="15.75" customHeight="1" s="67">
      <c r="A83" s="37" t="inlineStr">
        <is>
          <t>HLR_TOP_MIN_TFS</t>
        </is>
      </c>
      <c r="B83" s="73" t="inlineStr">
        <is>
          <t>1</t>
        </is>
      </c>
      <c r="C83" s="38" t="n"/>
      <c r="D83" s="38" t="inlineStr">
        <is>
          <t>GLOBAL_CHECK, REENTRY, STOCKS_EXIT</t>
        </is>
      </c>
      <c r="E83" s="38">
        <f>IF(G84="",E83,IF(G84&gt;0,E83+G84,E83))</f>
        <v/>
      </c>
      <c r="F83" s="30" t="n"/>
      <c r="G83" s="38">
        <f>IFERROR(VLOOKUP($A84&amp;"_"&amp;$B84,Results_Deltas!$A$2:$P$15000,5,FALSE),"")</f>
        <v/>
      </c>
      <c r="H83" s="38" t="inlineStr">
        <is>
          <t>Blanket (page end)</t>
        </is>
      </c>
      <c r="I83" s="30" t="n"/>
      <c r="J83" s="30" t="n"/>
      <c r="K83" s="30" t="n"/>
      <c r="L83" s="30" t="inlineStr">
        <is>
          <t>NO</t>
        </is>
      </c>
      <c r="M83" s="30" t="n">
        <v>-4.480762763315234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crypto_long — keep, needs S1 fills (backtest-expert: &lt;30 trades, seek plateaus, punish)</t>
        </is>
      </c>
    </row>
    <row r="84" ht="15.75" customHeight="1" s="67">
      <c r="A84" s="37" t="inlineStr">
        <is>
          <t>DC_MOMENT_STRONG_THRESHOLD</t>
        </is>
      </c>
      <c r="B84" s="73" t="inlineStr">
        <is>
          <t>50</t>
        </is>
      </c>
      <c r="C84" s="38" t="n"/>
      <c r="D84" s="38" t="inlineStr">
        <is>
          <t>ENTRY, GLOBAL_CHECK, STOCKS_EXIT</t>
        </is>
      </c>
      <c r="E84" s="38">
        <f>IF(G85="",E84,IF(G85&gt;0,E84+G85,E84))</f>
        <v/>
      </c>
      <c r="F84" s="30" t="n"/>
      <c r="G84" s="38">
        <f>IFERROR(VLOOKUP($A85&amp;"_"&amp;$B85,Results_Deltas!$A$2:$P$15000,5,FALSE),"")</f>
        <v/>
      </c>
      <c r="H84" s="38" t="inlineStr">
        <is>
          <t>Blanket (page end)</t>
        </is>
      </c>
      <c r="I84" s="30" t="n"/>
      <c r="J84" s="30" t="n"/>
      <c r="K84" s="30" t="n"/>
      <c r="L84" s="30" t="inlineStr">
        <is>
          <t>NO</t>
        </is>
      </c>
      <c r="M84" s="30" t="n">
        <v>-4.453262336790758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crypto_long — keep, needs S1 fills (backtest-expert: &lt;30 trades, seek plateaus, punish)</t>
        </is>
      </c>
    </row>
    <row r="85" ht="15.75" customHeight="1" s="67">
      <c r="A85" s="37" t="inlineStr">
        <is>
          <t>BANDAID_OFF_LOSER_RECOVER_PCT</t>
        </is>
      </c>
      <c r="B85" s="73" t="inlineStr">
        <is>
          <t>2.0</t>
        </is>
      </c>
      <c r="C85" s="38" t="n"/>
      <c r="D85" s="38" t="inlineStr">
        <is>
          <t>AUGMENT, ENTRY, EXIT, GLOBAL_CHECK, REDUCE, STOCKS_EXIT</t>
        </is>
      </c>
      <c r="E85" s="38">
        <f>IF(G86="",E85,IF(G86&gt;0,E85+G86,E85))</f>
        <v/>
      </c>
      <c r="F85" s="30" t="n"/>
      <c r="G85" s="38">
        <f>IFERROR(VLOOKUP($A86&amp;"_"&amp;$B86,Results_Deltas!$A$2:$P$15000,5,FALSE),"")</f>
        <v/>
      </c>
      <c r="H85" s="38" t="inlineStr">
        <is>
          <t>Blanket (page end)</t>
        </is>
      </c>
      <c r="I85" s="30" t="n"/>
      <c r="J85" s="30" t="n"/>
      <c r="K85" s="30" t="n"/>
      <c r="L85" s="30" t="inlineStr">
        <is>
          <t>NO</t>
        </is>
      </c>
      <c r="M85" s="30" t="n">
        <v>-4.442816054714721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crypto_long — keep, needs S1 fills (backtest-expert: &lt;30 trades, seek plateaus, punish)</t>
        </is>
      </c>
    </row>
    <row r="86" ht="15.75" customHeight="1" s="67">
      <c r="A86" s="39" t="inlineStr">
        <is>
          <t>MOVER_THRESHOLD</t>
        </is>
      </c>
      <c r="B86" s="73" t="inlineStr">
        <is>
          <t>5</t>
        </is>
      </c>
      <c r="C86" s="38" t="n"/>
      <c r="D86" s="38" t="inlineStr">
        <is>
          <t>ENTRY, GLOBAL_CHECK, STOCKS_EXIT</t>
        </is>
      </c>
      <c r="E86" s="38">
        <f>IF(G87="",E86,IF(G87&gt;0,E86+G87,E86))</f>
        <v/>
      </c>
      <c r="F86" s="30" t="n"/>
      <c r="G86" s="38">
        <f>IFERROR(VLOOKUP($A87&amp;"_"&amp;$B87,Results_Deltas!$A$2:$P$15000,5,FALSE),"")</f>
        <v/>
      </c>
      <c r="H86" s="38" t="inlineStr">
        <is>
          <t>Blanket (page end)</t>
        </is>
      </c>
      <c r="I86" s="30" t="n"/>
      <c r="J86" s="30" t="n"/>
      <c r="K86" s="30" t="n"/>
      <c r="L86" s="30" t="inlineStr">
        <is>
          <t>YES</t>
        </is>
      </c>
      <c r="M86" s="30" t="n">
        <v>-4.442754821403701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crypto_long — keep, needs S1 fills (backtest-expert: &lt;30 trades, seek plateaus, punish)</t>
        </is>
      </c>
    </row>
    <row r="87" ht="15.75" customHeight="1" s="67">
      <c r="A87" s="39" t="inlineStr">
        <is>
          <t>HLR_TOP_MIN_TFS</t>
        </is>
      </c>
      <c r="B87" s="73" t="inlineStr">
        <is>
          <t>2</t>
        </is>
      </c>
      <c r="C87" s="38" t="n"/>
      <c r="D87" s="38" t="inlineStr">
        <is>
          <t>GLOBAL_CHECK, REENTRY, STOCKS_EXIT</t>
        </is>
      </c>
      <c r="E87" s="38">
        <f>IF(G88="",E87,IF(G88&gt;0,E87+G88,E87))</f>
        <v/>
      </c>
      <c r="F87" s="30" t="n"/>
      <c r="G87" s="38">
        <f>IFERROR(VLOOKUP($A88&amp;"_"&amp;$B88,Results_Deltas!$A$2:$P$15000,5,FALSE),"")</f>
        <v/>
      </c>
      <c r="H87" s="38" t="inlineStr">
        <is>
          <t>Blanket (page end)</t>
        </is>
      </c>
      <c r="I87" s="30" t="n"/>
      <c r="J87" s="30" t="n"/>
      <c r="K87" s="30" t="n"/>
      <c r="L87" s="30" t="inlineStr">
        <is>
          <t>YES</t>
        </is>
      </c>
      <c r="M87" s="30" t="n">
        <v>-4.441915432934222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crypto_long — keep, needs S1 fills (backtest-expert: &lt;30 trades, seek plateaus, punish)</t>
        </is>
      </c>
    </row>
    <row r="88" ht="15.75" customHeight="1" s="67">
      <c r="A88" s="37" t="inlineStr">
        <is>
          <t>CRYPTO_SPIKE_FADE_THRESHOLD_PCT</t>
        </is>
      </c>
      <c r="B88" s="73" t="inlineStr">
        <is>
          <t>12.5</t>
        </is>
      </c>
      <c r="C88" s="38" t="n"/>
      <c r="D88" s="38" t="inlineStr">
        <is>
          <t>GLOBAL_CHECK, STOCKS_EXIT</t>
        </is>
      </c>
      <c r="E88" s="38">
        <f>IF(G89="",E88,IF(G89&gt;0,E88+G89,E88))</f>
        <v/>
      </c>
      <c r="F88" s="30" t="n"/>
      <c r="G88" s="38">
        <f>IFERROR(VLOOKUP($A89&amp;"_"&amp;$B89,Results_Deltas!$A$2:$P$15000,5,FALSE),"")</f>
        <v/>
      </c>
      <c r="H88" s="38" t="inlineStr">
        <is>
          <t>Blanket (page end)</t>
        </is>
      </c>
      <c r="I88" s="30" t="n"/>
      <c r="J88" s="30" t="n"/>
      <c r="K88" s="30" t="n"/>
      <c r="L88" s="30" t="inlineStr">
        <is>
          <t>NO</t>
        </is>
      </c>
      <c r="M88" s="30" t="n">
        <v>-4.438004248028212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crypto_long — keep, needs S1 fills (backtest-expert: &lt;30 trades, seek plateaus, punish)</t>
        </is>
      </c>
    </row>
    <row r="89" ht="15.75" customHeight="1" s="67">
      <c r="A89" s="37" t="inlineStr">
        <is>
          <t>BAND_ARROW_ENABLED</t>
        </is>
      </c>
      <c r="B89" s="73" t="inlineStr">
        <is>
          <t>True</t>
        </is>
      </c>
      <c r="C89" s="38" t="n"/>
      <c r="D89" s="38" t="inlineStr">
        <is>
          <t>GLOBAL_CHECK, STOCKS_EXIT</t>
        </is>
      </c>
      <c r="E89" s="38">
        <f>IF(G90="",E89,IF(G90&gt;0,E89+G90,E89))</f>
        <v/>
      </c>
      <c r="F89" s="30" t="n"/>
      <c r="G89" s="38">
        <f>IFERROR(VLOOKUP($A90&amp;"_"&amp;$B90,Results_Deltas!$A$2:$P$15000,5,FALSE),"")</f>
        <v/>
      </c>
      <c r="H89" s="38" t="inlineStr">
        <is>
          <t>Blanket (page end)</t>
        </is>
      </c>
      <c r="I89" s="30" t="n"/>
      <c r="J89" s="30" t="n"/>
      <c r="K89" s="30" t="n"/>
      <c r="L89" s="30" t="inlineStr">
        <is>
          <t>NO</t>
        </is>
      </c>
      <c r="M89" s="30" t="n">
        <v>-4.437428845636512</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crypto_long — keep, needs S1 fills (backtest-expert: &lt;30 trades, seek plateaus, punish)</t>
        </is>
      </c>
    </row>
    <row r="90" ht="15.75" customHeight="1" s="67">
      <c r="A90" s="37" t="inlineStr">
        <is>
          <t>BANDAID_OFF_LOSER_RECOVER_PCT</t>
        </is>
      </c>
      <c r="B90" s="73" t="inlineStr">
        <is>
          <t>0.5</t>
        </is>
      </c>
      <c r="C90" s="38" t="n"/>
      <c r="D90" s="38" t="inlineStr">
        <is>
          <t>AUGMENT, ENTRY, EXIT, GLOBAL_CHECK, REDUCE, STOCKS_EXIT</t>
        </is>
      </c>
      <c r="E90" s="38">
        <f>IF(G91="",E90,IF(G91&gt;0,E90+G91,E90))</f>
        <v/>
      </c>
      <c r="F90" s="30" t="n"/>
      <c r="G90" s="38">
        <f>IFERROR(VLOOKUP($A91&amp;"_"&amp;$B91,Results_Deltas!$A$2:$P$15000,5,FALSE),"")</f>
        <v/>
      </c>
      <c r="H90" s="38" t="inlineStr">
        <is>
          <t>Blanket (page end)</t>
        </is>
      </c>
      <c r="I90" s="30" t="n"/>
      <c r="J90" s="30" t="n"/>
      <c r="K90" s="30" t="n"/>
      <c r="L90" s="30" t="inlineStr">
        <is>
          <t>NO</t>
        </is>
      </c>
      <c r="M90" s="30" t="n">
        <v>-4.432773644331476</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crypto_long — keep, needs S1 fills (backtest-expert: &lt;30 trades, seek plateaus, punish)</t>
        </is>
      </c>
    </row>
    <row r="91" ht="15.75" customHeight="1" s="67">
      <c r="A91" s="37" t="inlineStr">
        <is>
          <t>DC_MOMENT_STRONG_THRESHOLD</t>
        </is>
      </c>
      <c r="B91" s="73" t="inlineStr">
        <is>
          <t>20</t>
        </is>
      </c>
      <c r="C91" s="38" t="n"/>
      <c r="D91" s="38" t="inlineStr">
        <is>
          <t>ENTRY, GLOBAL_CHECK, STOCKS_EXIT</t>
        </is>
      </c>
      <c r="E91" s="38">
        <f>IF(G92="",E91,IF(G92&gt;0,E91+G92,E91))</f>
        <v/>
      </c>
      <c r="F91" s="30" t="n"/>
      <c r="G91" s="38">
        <f>IFERROR(VLOOKUP($A92&amp;"_"&amp;$B92,Results_Deltas!$A$2:$P$15000,5,FALSE),"")</f>
        <v/>
      </c>
      <c r="H91" s="38" t="inlineStr">
        <is>
          <t>Blanket (page end)</t>
        </is>
      </c>
      <c r="I91" s="30" t="n"/>
      <c r="J91" s="30" t="n"/>
      <c r="K91" s="30" t="n"/>
      <c r="L91" s="30" t="inlineStr">
        <is>
          <t>NO</t>
        </is>
      </c>
      <c r="M91" s="30" t="n">
        <v>-4.428864083252033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crypto_long — keep, needs S1 fills (backtest-expert: &lt;30 trades, seek plateaus, punish)</t>
        </is>
      </c>
    </row>
    <row r="92" ht="15.75" customHeight="1" s="67">
      <c r="A92" s="37" t="inlineStr">
        <is>
          <t>CRYPTO_SPIKE_FADE_THRESHOLD_PCT</t>
        </is>
      </c>
      <c r="B92" s="73" t="inlineStr">
        <is>
          <t>7.5</t>
        </is>
      </c>
      <c r="C92" s="38" t="n"/>
      <c r="D92" s="38" t="inlineStr">
        <is>
          <t>GLOBAL_CHECK, STOCKS_EXIT</t>
        </is>
      </c>
      <c r="E92" s="38">
        <f>IF(G93="",E92,IF(G93&gt;0,E92+G93,E92))</f>
        <v/>
      </c>
      <c r="F92" s="30" t="n"/>
      <c r="G92" s="38">
        <f>IFERROR(VLOOKUP($A93&amp;"_"&amp;$B93,Results_Deltas!$A$2:$P$15000,5,FALSE),"")</f>
        <v/>
      </c>
      <c r="H92" s="38" t="inlineStr">
        <is>
          <t>Blanket (page end)</t>
        </is>
      </c>
      <c r="I92" s="30" t="n"/>
      <c r="J92" s="30" t="n"/>
      <c r="K92" s="30" t="n"/>
      <c r="L92" s="30" t="inlineStr">
        <is>
          <t>NO</t>
        </is>
      </c>
      <c r="M92" s="30" t="n">
        <v>-4.426078466472203</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crypto_long — keep, needs S1 fills (backtest-expert: &lt;30 trades, seek plateaus, punish)</t>
        </is>
      </c>
    </row>
    <row r="93" ht="15.75" customHeight="1" s="67">
      <c r="A93" s="37" t="inlineStr">
        <is>
          <t>MTS_BOTTOM_BONUS_THRESHOLD</t>
        </is>
      </c>
      <c r="B93" s="73" t="inlineStr">
        <is>
          <t>18.75</t>
        </is>
      </c>
      <c r="C93" s="38" t="n"/>
      <c r="D93" s="38" t="inlineStr">
        <is>
          <t>ENTRY, GLOBAL_CHECK, STOCKS_EXIT</t>
        </is>
      </c>
      <c r="E93" s="38">
        <f>IF(G94="",E93,IF(G94&gt;0,E93+G94,E93))</f>
        <v/>
      </c>
      <c r="F93" s="30" t="n"/>
      <c r="G93" s="38">
        <f>IFERROR(VLOOKUP($A94&amp;"_"&amp;$B94,Results_Deltas!$A$2:$P$15000,5,FALSE),"")</f>
        <v/>
      </c>
      <c r="H93" s="38" t="inlineStr">
        <is>
          <t>Blanket (page end)</t>
        </is>
      </c>
      <c r="I93" s="30" t="n"/>
      <c r="J93" s="30" t="n"/>
      <c r="K93" s="30" t="n"/>
      <c r="L93" s="30" t="inlineStr">
        <is>
          <t>NO</t>
        </is>
      </c>
      <c r="M93" s="30" t="n">
        <v>-4.419631581892544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crypto_long — keep, needs S1 fills (backtest-expert: &lt;30 trades, seek plateaus, punish)</t>
        </is>
      </c>
    </row>
    <row r="94" ht="15.75" customHeight="1" s="67">
      <c r="A94" s="39" t="inlineStr">
        <is>
          <t>DC_MOMENT_STRONG_THRESHOLD</t>
        </is>
      </c>
      <c r="B94" s="73" t="inlineStr">
        <is>
          <t>40</t>
        </is>
      </c>
      <c r="C94" s="38" t="n"/>
      <c r="D94" s="38" t="inlineStr">
        <is>
          <t>ENTRY, GLOBAL_CHECK, STOCKS_EXIT</t>
        </is>
      </c>
      <c r="E94" s="38">
        <f>IF(G95="",E94,IF(G95&gt;0,E94+G95,E94))</f>
        <v/>
      </c>
      <c r="F94" s="30" t="n"/>
      <c r="G94" s="38">
        <f>IFERROR(VLOOKUP($A95&amp;"_"&amp;$B95,Results_Deltas!$A$2:$P$15000,5,FALSE),"")</f>
        <v/>
      </c>
      <c r="H94" s="38" t="inlineStr">
        <is>
          <t>Blanket (page end)</t>
        </is>
      </c>
      <c r="I94" s="30" t="n"/>
      <c r="J94" s="30" t="n"/>
      <c r="K94" s="30" t="n"/>
      <c r="L94" s="30" t="inlineStr">
        <is>
          <t>YES</t>
        </is>
      </c>
      <c r="M94" s="30" t="n">
        <v>-4.412901856484264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crypto_long — keep, needs S1 fills (backtest-expert: &lt;30 trades, seek plateaus, punish)</t>
        </is>
      </c>
    </row>
    <row r="95" ht="15.75" customHeight="1" s="67">
      <c r="A95" s="37" t="inlineStr">
        <is>
          <t>MOVER_THRESHOLD</t>
        </is>
      </c>
      <c r="B95" s="73" t="inlineStr">
        <is>
          <t>6.25</t>
        </is>
      </c>
      <c r="C95" s="38" t="n"/>
      <c r="D95" s="38" t="inlineStr">
        <is>
          <t>ENTRY, GLOBAL_CHECK, STOCKS_EXIT</t>
        </is>
      </c>
      <c r="E95" s="38">
        <f>IF(G96="",E95,IF(G96&gt;0,E95+G96,E95))</f>
        <v/>
      </c>
      <c r="F95" s="30" t="n"/>
      <c r="G95" s="38">
        <f>IFERROR(VLOOKUP($A96&amp;"_"&amp;$B96,Results_Deltas!$A$2:$P$15000,5,FALSE),"")</f>
        <v/>
      </c>
      <c r="H95" s="38" t="inlineStr">
        <is>
          <t>Blanket (page end)</t>
        </is>
      </c>
      <c r="I95" s="30" t="n"/>
      <c r="J95" s="30" t="n"/>
      <c r="K95" s="30" t="n"/>
      <c r="L95" s="30" t="inlineStr">
        <is>
          <t>NO</t>
        </is>
      </c>
      <c r="M95" s="30" t="n">
        <v>-4.400678703667575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crypto_long — keep, needs S1 fills (backtest-expert: &lt;30 trades, seek plateaus, punish)</t>
        </is>
      </c>
    </row>
    <row r="96" ht="15.75" customHeight="1" s="67">
      <c r="A96" s="37" t="inlineStr">
        <is>
          <t>ADX_RANGING_THRESHOLD</t>
        </is>
      </c>
      <c r="B96" s="73" t="inlineStr">
        <is>
          <t>25</t>
        </is>
      </c>
      <c r="C96" s="38" t="n"/>
      <c r="D96" s="38" t="inlineStr">
        <is>
          <t>ENTRY, GLOBAL_CHECK, STOCKS_EXIT</t>
        </is>
      </c>
      <c r="E96" s="38">
        <f>IF(G97="",E96,IF(G97&gt;0,E96+G97,E96))</f>
        <v/>
      </c>
      <c r="F96" s="30" t="n"/>
      <c r="G96" s="38">
        <f>IFERROR(VLOOKUP($A97&amp;"_"&amp;$B97,Results_Deltas!$A$2:$P$15000,5,FALSE),"")</f>
        <v/>
      </c>
      <c r="H96" s="38" t="inlineStr">
        <is>
          <t>Blanket (page end)</t>
        </is>
      </c>
      <c r="I96" s="30" t="n"/>
      <c r="J96" s="30" t="n"/>
      <c r="K96" s="30" t="n"/>
      <c r="L96" s="30" t="inlineStr">
        <is>
          <t>NO</t>
        </is>
      </c>
      <c r="M96" s="30" t="n">
        <v>-4.397580235710591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crypto_long — keep, needs S1 fills (backtest-expert: &lt;30 trades, seek plateaus, punish)</t>
        </is>
      </c>
    </row>
    <row r="97" ht="15.75" customHeight="1" s="67">
      <c r="A97" s="37" t="inlineStr">
        <is>
          <t>ADX_RANGING_THRESHOLD</t>
        </is>
      </c>
      <c r="B97" s="73" t="inlineStr">
        <is>
          <t>15</t>
        </is>
      </c>
      <c r="C97" s="38" t="n"/>
      <c r="D97" s="38" t="inlineStr">
        <is>
          <t>ENTRY, GLOBAL_CHECK, STOCKS_EXIT</t>
        </is>
      </c>
      <c r="E97" s="38">
        <f>IF(G98="",E97,IF(G98&gt;0,E97+G98,E97))</f>
        <v/>
      </c>
      <c r="F97" s="30" t="n"/>
      <c r="G97" s="38">
        <f>IFERROR(VLOOKUP($A98&amp;"_"&amp;$B98,Results_Deltas!$A$2:$P$15000,5,FALSE),"")</f>
        <v/>
      </c>
      <c r="H97" s="38" t="inlineStr">
        <is>
          <t>Blanket (page end)</t>
        </is>
      </c>
      <c r="I97" s="30" t="n"/>
      <c r="J97" s="30" t="n"/>
      <c r="K97" s="30" t="n"/>
      <c r="L97" s="30" t="inlineStr">
        <is>
          <t>NO</t>
        </is>
      </c>
      <c r="M97" s="30" t="n">
        <v>-4.357618380195592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crypto_long — keep, needs S1 fills (backtest-expert: &lt;30 trades, seek plateaus, punish)</t>
        </is>
      </c>
    </row>
    <row r="98" ht="15.75" customHeight="1" s="67">
      <c r="A98" s="37" t="inlineStr">
        <is>
          <t>OI_CONFIRM_MIN_CHANGE_PCT</t>
        </is>
      </c>
      <c r="B98" s="73" t="inlineStr">
        <is>
          <t>0</t>
        </is>
      </c>
      <c r="C98" s="38" t="n"/>
      <c r="D98" s="38" t="inlineStr">
        <is>
          <t>ENTRY, GLOBAL_CHECK, STOCKS_EXIT</t>
        </is>
      </c>
      <c r="E98" s="38">
        <f>IF(G99="",E98,IF(G99&gt;0,E98+G99,E98))</f>
        <v/>
      </c>
      <c r="F98" s="30" t="n"/>
      <c r="G98" s="38">
        <f>IFERROR(VLOOKUP($A99&amp;"_"&amp;$B99,Results_Deltas!$A$2:$P$15000,5,FALSE),"")</f>
        <v/>
      </c>
      <c r="H98" s="38" t="inlineStr">
        <is>
          <t>Blanket (page end)</t>
        </is>
      </c>
      <c r="I98" s="30" t="n"/>
      <c r="J98" s="30" t="n"/>
      <c r="K98" s="30" t="n"/>
      <c r="L98" s="30" t="inlineStr">
        <is>
          <t>NO</t>
        </is>
      </c>
      <c r="M98" s="30" t="n">
        <v>-4.347202813819179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crypto_long — keep, needs S1 fills (backtest-expert: &lt;30 trades, seek plateaus, punish)</t>
        </is>
      </c>
    </row>
    <row r="99" ht="15.75" customHeight="1" s="67">
      <c r="A99" s="39" t="inlineStr">
        <is>
          <t>CRYPTO_SPIKE_FADE_THRESHOLD_PCT</t>
        </is>
      </c>
      <c r="B99" s="73" t="inlineStr">
        <is>
          <t>10</t>
        </is>
      </c>
      <c r="C99" s="38" t="n"/>
      <c r="D99" s="38" t="inlineStr">
        <is>
          <t>GLOBAL_CHECK, STOCKS_EXIT</t>
        </is>
      </c>
      <c r="E99" s="38">
        <f>IF(G100="",E99,IF(G100&gt;0,E99+G100,E99))</f>
        <v/>
      </c>
      <c r="F99" s="30" t="n"/>
      <c r="G99" s="38">
        <f>IFERROR(VLOOKUP($A100&amp;"_"&amp;$B100,Results_Deltas!$A$2:$P$15000,5,FALSE),"")</f>
        <v/>
      </c>
      <c r="H99" s="38" t="inlineStr">
        <is>
          <t>Blanket (page end)</t>
        </is>
      </c>
      <c r="I99" s="30" t="n"/>
      <c r="J99" s="30" t="n"/>
      <c r="K99" s="30" t="n"/>
      <c r="L99" s="30" t="inlineStr">
        <is>
          <t>YES</t>
        </is>
      </c>
      <c r="M99" s="30" t="n">
        <v>-4.323836580951742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crypto_long — keep, needs S1 fills (backtest-expert: &lt;30 trades, seek plateaus, punish)</t>
        </is>
      </c>
    </row>
    <row r="100" ht="15.75" customHeight="1" s="67">
      <c r="A100" s="37" t="inlineStr">
        <is>
          <t>CRYPTO_SPIKE_FADE_THRESHOLD_PCT</t>
        </is>
      </c>
      <c r="B100" s="73" t="inlineStr">
        <is>
          <t>5</t>
        </is>
      </c>
      <c r="C100" s="38" t="n"/>
      <c r="D100" s="38" t="inlineStr">
        <is>
          <t>GLOBAL_CHECK, STOCKS_EXIT</t>
        </is>
      </c>
      <c r="E100" s="38">
        <f>IF(G101="",E100,IF(G101&gt;0,E100+G101,E100))</f>
        <v/>
      </c>
      <c r="F100" s="30" t="n"/>
      <c r="G100" s="38">
        <f>IFERROR(VLOOKUP($A101&amp;"_"&amp;$B101,Results_Deltas!$A$2:$P$15000,5,FALSE),"")</f>
        <v/>
      </c>
      <c r="H100" s="38" t="inlineStr">
        <is>
          <t>Blanket (page end)</t>
        </is>
      </c>
      <c r="I100" s="30" t="n"/>
      <c r="J100" s="30" t="n"/>
      <c r="K100" s="30" t="n"/>
      <c r="L100" s="30" t="inlineStr">
        <is>
          <t>NO</t>
        </is>
      </c>
      <c r="M100" s="30" t="n">
        <v>-4.320649525851702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crypto_long — keep, needs S1 fills (backtest-expert: &lt;30 trades, seek plateaus, punish)</t>
        </is>
      </c>
    </row>
    <row r="101" ht="15.75" customHeight="1" s="67">
      <c r="A101" s="39" t="inlineStr">
        <is>
          <t>ADX_RANGING_THRESHOLD</t>
        </is>
      </c>
      <c r="B101" s="73" t="inlineStr">
        <is>
          <t>10</t>
        </is>
      </c>
      <c r="C101" s="38" t="n"/>
      <c r="D101" s="38" t="inlineStr">
        <is>
          <t>ENTRY, GLOBAL_CHECK, STOCKS_EXIT</t>
        </is>
      </c>
      <c r="E101" s="38">
        <f>IF(G102="",E101,IF(G102&gt;0,E101+G102,E101))</f>
        <v/>
      </c>
      <c r="F101" s="30" t="n"/>
      <c r="G101" s="38">
        <f>IFERROR(VLOOKUP($A102&amp;"_"&amp;$B102,Results_Deltas!$A$2:$P$15000,5,FALSE),"")</f>
        <v/>
      </c>
      <c r="H101" s="38" t="inlineStr">
        <is>
          <t>Blanket (page end)</t>
        </is>
      </c>
      <c r="I101" s="30" t="n"/>
      <c r="J101" s="30" t="n"/>
      <c r="K101" s="30" t="n"/>
      <c r="L101" s="30" t="inlineStr">
        <is>
          <t>YES</t>
        </is>
      </c>
      <c r="M101" s="30" t="n">
        <v>-4.286827068966341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crypto_long — keep, needs S1 fills (backtest-expert: &lt;30 trades, seek plateaus, punish)</t>
        </is>
      </c>
    </row>
    <row r="102" ht="15.75" customHeight="1" s="67">
      <c r="A102" s="37" t="inlineStr">
        <is>
          <t>MTS_BOTTOM_BONUS_THRESHOLD</t>
        </is>
      </c>
      <c r="B102" s="73" t="inlineStr">
        <is>
          <t>31.25</t>
        </is>
      </c>
      <c r="C102" s="38" t="n"/>
      <c r="D102" s="38" t="inlineStr">
        <is>
          <t>ENTRY, GLOBAL_CHECK, STOCKS_EXIT</t>
        </is>
      </c>
      <c r="E102" s="38">
        <f>IF(G103="",E102,IF(G103&gt;0,E102+G103,E102))</f>
        <v/>
      </c>
      <c r="F102" s="30" t="n"/>
      <c r="G102" s="38">
        <f>IFERROR(VLOOKUP($A103&amp;"_"&amp;$B103,Results_Deltas!$A$2:$P$15000,5,FALSE),"")</f>
        <v/>
      </c>
      <c r="H102" s="38" t="inlineStr">
        <is>
          <t>Blanket (page end)</t>
        </is>
      </c>
      <c r="I102" s="30" t="n"/>
      <c r="J102" s="30" t="n"/>
      <c r="K102" s="30" t="n"/>
      <c r="L102" s="30" t="inlineStr">
        <is>
          <t>NO</t>
        </is>
      </c>
      <c r="M102" s="30" t="n">
        <v>-4.265955334648505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crypto_long — keep, needs S1 fills (backtest-expert: &lt;30 trades, seek plateaus, punish)</t>
        </is>
      </c>
    </row>
    <row r="103" ht="15.75" customHeight="1" s="67">
      <c r="A103" s="37" t="inlineStr">
        <is>
          <t>MTS_BOTTOM_STRONG_THRESHOLD</t>
        </is>
      </c>
      <c r="B103" s="73" t="inlineStr">
        <is>
          <t>30</t>
        </is>
      </c>
      <c r="C103" s="38" t="n"/>
      <c r="D103" s="38" t="inlineStr">
        <is>
          <t>ENTRY, GLOBAL_CHECK, STOCKS_EXIT</t>
        </is>
      </c>
      <c r="E103" s="38">
        <f>IF(G104="",E103,IF(G104&gt;0,E103+G104,E103))</f>
        <v/>
      </c>
      <c r="F103" s="30" t="n"/>
      <c r="G103" s="38">
        <f>IFERROR(VLOOKUP($A104&amp;"_"&amp;$B104,Results_Deltas!$A$2:$P$15000,5,FALSE),"")</f>
        <v/>
      </c>
      <c r="H103" s="38" t="inlineStr">
        <is>
          <t>Blanket (page end)</t>
        </is>
      </c>
      <c r="I103" s="30" t="n"/>
      <c r="J103" s="30" t="n"/>
      <c r="K103" s="30" t="n"/>
      <c r="L103" s="30" t="inlineStr">
        <is>
          <t>NO</t>
        </is>
      </c>
      <c r="M103" s="30" t="n">
        <v>-4.247643915430985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crypto_long — keep, needs S1 fills (backtest-expert: &lt;30 trades, seek plateaus, punish)</t>
        </is>
      </c>
    </row>
    <row r="104" ht="15.75" customHeight="1" s="67">
      <c r="A104" s="37" t="inlineStr">
        <is>
          <t>HLR_SMA_BAND_PCT</t>
        </is>
      </c>
      <c r="B104" s="73" t="inlineStr">
        <is>
          <t>2.0</t>
        </is>
      </c>
      <c r="C104" s="38" t="n"/>
      <c r="D104" s="38" t="inlineStr">
        <is>
          <t>ENTRY, GLOBAL_CHECK, STOCKS_EXIT</t>
        </is>
      </c>
      <c r="E104" s="38">
        <f>IF(G105="",E104,IF(G105&gt;0,E104+G105,E104))</f>
        <v/>
      </c>
      <c r="F104" s="30" t="n"/>
      <c r="G104" s="38">
        <f>IFERROR(VLOOKUP($A105&amp;"_"&amp;$B105,Results_Deltas!$A$2:$P$15000,5,FALSE),"")</f>
        <v/>
      </c>
      <c r="H104" s="38" t="inlineStr">
        <is>
          <t>Blanket (page end)</t>
        </is>
      </c>
      <c r="I104" s="30" t="n"/>
      <c r="J104" s="30" t="n"/>
      <c r="K104" s="30" t="n"/>
      <c r="L104" s="30" t="inlineStr">
        <is>
          <t>NO</t>
        </is>
      </c>
      <c r="M104" s="30" t="n">
        <v>-4.237811728955423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crypto_long — keep, needs S1 fills (backtest-expert: &lt;30 trades, seek plateaus, punish)</t>
        </is>
      </c>
    </row>
    <row r="105" ht="15.75" customHeight="1" s="67">
      <c r="A105" s="37" t="inlineStr">
        <is>
          <t>LR_BAND_LADDER_TF_TOP</t>
        </is>
      </c>
      <c r="B105" s="73" t="inlineStr">
        <is>
          <t>0</t>
        </is>
      </c>
      <c r="C105" s="38" t="n"/>
      <c r="D105" s="38" t="inlineStr">
        <is>
          <t>GLOBAL_CHECK, STOCKS_EXIT</t>
        </is>
      </c>
      <c r="E105" s="38">
        <f>IF(G106="",E105,IF(G106&gt;0,E105+G106,E105))</f>
        <v/>
      </c>
      <c r="F105" s="30" t="n"/>
      <c r="G105" s="38">
        <f>IFERROR(VLOOKUP($A106&amp;"_"&amp;$B106,Results_Deltas!$A$2:$P$15000,5,FALSE),"")</f>
        <v/>
      </c>
      <c r="H105" s="38" t="inlineStr">
        <is>
          <t>Blanket (page end)</t>
        </is>
      </c>
      <c r="I105" s="30" t="n"/>
      <c r="J105" s="30" t="n"/>
      <c r="K105" s="30" t="n"/>
      <c r="L105" s="30" t="inlineStr">
        <is>
          <t>NO</t>
        </is>
      </c>
      <c r="M105" s="30" t="n">
        <v>-4.231832879684685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crypto_long — keep, needs S1 fills (backtest-expert: &lt;30 trades, seek plateaus, punish)</t>
        </is>
      </c>
    </row>
    <row r="106" ht="15.75" customHeight="1" s="67">
      <c r="A106" s="37" t="inlineStr">
        <is>
          <t>FG_FEAR_THRESHOLD</t>
        </is>
      </c>
      <c r="B106" s="73" t="inlineStr">
        <is>
          <t>12.5</t>
        </is>
      </c>
      <c r="C106" s="38" t="n"/>
      <c r="D106" s="38" t="inlineStr">
        <is>
          <t>GLOBAL_CHECK, STOCKS_EXIT</t>
        </is>
      </c>
      <c r="E106" s="38">
        <f>IF(G107="",E106,IF(G107&gt;0,E106+G107,E106))</f>
        <v/>
      </c>
      <c r="F106" s="30" t="n"/>
      <c r="G106" s="38">
        <f>IFERROR(VLOOKUP($A107&amp;"_"&amp;$B107,Results_Deltas!$A$2:$P$15000,5,FALSE),"")</f>
        <v/>
      </c>
      <c r="H106" s="38" t="inlineStr">
        <is>
          <t>Blanket (page end)</t>
        </is>
      </c>
      <c r="I106" s="30" t="n"/>
      <c r="J106" s="30" t="n"/>
      <c r="K106" s="30" t="n"/>
      <c r="L106" s="30" t="inlineStr">
        <is>
          <t>NO</t>
        </is>
      </c>
      <c r="M106" s="30" t="n">
        <v>-4.210152657348145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crypto_long — keep, needs S1 fills (backtest-expert: &lt;30 trades, seek plateaus, punish)</t>
        </is>
      </c>
    </row>
    <row r="107" ht="15.75" customHeight="1" s="67">
      <c r="A107" s="37" t="inlineStr">
        <is>
          <t>MTS_BOTTOM_STRONG_THRESHOLD</t>
        </is>
      </c>
      <c r="B107" s="73" t="inlineStr">
        <is>
          <t>20</t>
        </is>
      </c>
      <c r="C107" s="38" t="n"/>
      <c r="D107" s="38" t="inlineStr">
        <is>
          <t>ENTRY, GLOBAL_CHECK, STOCKS_EXIT</t>
        </is>
      </c>
      <c r="E107" s="38">
        <f>IF(G108="",E107,IF(G108&gt;0,E107+G108,E107))</f>
        <v/>
      </c>
      <c r="F107" s="30" t="n"/>
      <c r="G107" s="38">
        <f>IFERROR(VLOOKUP($A108&amp;"_"&amp;$B108,Results_Deltas!$A$2:$P$15000,5,FALSE),"")</f>
        <v/>
      </c>
      <c r="H107" s="38" t="inlineStr">
        <is>
          <t>Blanket (page end)</t>
        </is>
      </c>
      <c r="I107" s="30" t="n"/>
      <c r="J107" s="30" t="n"/>
      <c r="K107" s="30" t="n"/>
      <c r="L107" s="30" t="inlineStr">
        <is>
          <t>NO</t>
        </is>
      </c>
      <c r="M107" s="30" t="n">
        <v>-4.130255233615288</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crypto_long — keep, needs S1 fills (backtest-expert: &lt;30 trades, seek plateaus, punish)</t>
        </is>
      </c>
    </row>
    <row r="108" ht="15.75" customHeight="1" s="67">
      <c r="A108" s="39" t="inlineStr">
        <is>
          <t>MANDATORY_REENTRY_WT_FILTER_MIN_TFS</t>
        </is>
      </c>
      <c r="B108" s="73" t="inlineStr">
        <is>
          <t>1</t>
        </is>
      </c>
      <c r="C108" s="38" t="n"/>
      <c r="D108" s="38" t="inlineStr">
        <is>
          <t>GLOBAL_CHECK, STOCKS_EXIT</t>
        </is>
      </c>
      <c r="E108" s="38">
        <f>IF(G109="",E108,IF(G109&gt;0,E108+G109,E108))</f>
        <v/>
      </c>
      <c r="F108" s="30" t="n"/>
      <c r="G108" s="38">
        <f>IFERROR(VLOOKUP($A109&amp;"_"&amp;$B109,Results_Deltas!$A$2:$P$15000,5,FALSE),"")</f>
        <v/>
      </c>
      <c r="H108" s="38" t="inlineStr">
        <is>
          <t>Blanket (page end)</t>
        </is>
      </c>
      <c r="I108" s="30" t="n"/>
      <c r="J108" s="30" t="n"/>
      <c r="K108" s="30" t="n"/>
      <c r="L108" s="30" t="inlineStr">
        <is>
          <t>YES</t>
        </is>
      </c>
      <c r="M108" s="30" t="n">
        <v>-4.041442383935778</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crypto_long — keep, needs S1 fills (backtest-expert: &lt;30 trades, seek plateaus, punish)</t>
        </is>
      </c>
    </row>
    <row r="109" ht="15.75" customHeight="1" s="67">
      <c r="A109" s="37" t="inlineStr">
        <is>
          <t>LR_BAND_LADDER_TF_TOP</t>
        </is>
      </c>
      <c r="B109" s="73" t="inlineStr">
        <is>
          <t>1</t>
        </is>
      </c>
      <c r="C109" s="38" t="n"/>
      <c r="D109" s="38" t="inlineStr">
        <is>
          <t>GLOBAL_CHECK, STOCKS_EXIT</t>
        </is>
      </c>
      <c r="E109" s="38">
        <f>IF(G110="",E109,IF(G110&gt;0,E109+G110,E109))</f>
        <v/>
      </c>
      <c r="F109" s="30" t="n"/>
      <c r="G109" s="38">
        <f>IFERROR(VLOOKUP($A110&amp;"_"&amp;$B110,Results_Deltas!$A$2:$P$15000,5,FALSE),"")</f>
        <v/>
      </c>
      <c r="H109" s="38" t="inlineStr">
        <is>
          <t>Blanket (page end)</t>
        </is>
      </c>
      <c r="I109" s="30" t="n"/>
      <c r="J109" s="30" t="n"/>
      <c r="K109" s="30" t="n"/>
      <c r="L109" s="30" t="inlineStr">
        <is>
          <t>NO</t>
        </is>
      </c>
      <c r="M109" s="30" t="n">
        <v>-3.918890727535178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crypto_long — keep, needs S1 fills (backtest-expert: &lt;30 trades, seek plateaus, punish)</t>
        </is>
      </c>
    </row>
    <row r="110" ht="15.75" customHeight="1" s="67">
      <c r="A110" s="39" t="inlineStr">
        <is>
          <t>MTS_BOTTOM_STRONG_THRESHOLD</t>
        </is>
      </c>
      <c r="B110" s="73" t="inlineStr">
        <is>
          <t>40</t>
        </is>
      </c>
      <c r="C110" s="38" t="n"/>
      <c r="D110" s="38" t="inlineStr">
        <is>
          <t>ENTRY, GLOBAL_CHECK, STOCKS_EXIT</t>
        </is>
      </c>
      <c r="E110" s="38">
        <f>IF(G111="",E110,IF(G111&gt;0,E110+G111,E110))</f>
        <v/>
      </c>
      <c r="F110" s="30" t="n"/>
      <c r="G110" s="38">
        <f>IFERROR(VLOOKUP($A111&amp;"_"&amp;$B111,Results_Deltas!$A$2:$P$15000,5,FALSE),"")</f>
        <v/>
      </c>
      <c r="H110" s="38" t="inlineStr">
        <is>
          <t>Blanket (page end)</t>
        </is>
      </c>
      <c r="I110" s="30" t="n"/>
      <c r="J110" s="30" t="n"/>
      <c r="K110" s="30" t="n"/>
      <c r="L110" s="30" t="inlineStr">
        <is>
          <t>YES</t>
        </is>
      </c>
      <c r="M110" s="30" t="n">
        <v>-3.875179657498162</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crypto_long — keep, needs S1 fills (backtest-expert: &lt;30 trades, seek plateaus, punish)</t>
        </is>
      </c>
    </row>
    <row r="111" ht="15.75" customHeight="1" s="67">
      <c r="A111" s="39" t="inlineStr">
        <is>
          <t>LR_BAND_LADDER_STOCH_EXTREME</t>
        </is>
      </c>
      <c r="B111" s="73" t="inlineStr">
        <is>
          <t>30.0</t>
        </is>
      </c>
      <c r="C111" s="38" t="n"/>
      <c r="D111" s="38" t="inlineStr">
        <is>
          <t>GLOBAL_CHECK, STOCKS_EXIT</t>
        </is>
      </c>
      <c r="E111" s="38">
        <f>IF(G112="",E111,IF(G112&gt;0,E111+G112,E111))</f>
        <v/>
      </c>
      <c r="F111" s="30" t="n"/>
      <c r="G111" s="38">
        <f>IFERROR(VLOOKUP($A112&amp;"_"&amp;$B112,Results_Deltas!$A$2:$P$15000,5,FALSE),"")</f>
        <v/>
      </c>
      <c r="H111" s="38" t="inlineStr">
        <is>
          <t>Blanket (page end)</t>
        </is>
      </c>
      <c r="I111" s="30" t="n"/>
      <c r="J111" s="30" t="n"/>
      <c r="K111" s="30" t="n"/>
      <c r="L111" s="30" t="inlineStr">
        <is>
          <t>YES</t>
        </is>
      </c>
      <c r="M111" s="30" t="n">
        <v>-3.870713580731704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crypto_long — keep, needs S1 fills (backtest-expert: &lt;30 trades, seek plateaus, punish)</t>
        </is>
      </c>
    </row>
    <row r="112" ht="15.75" customHeight="1" s="67">
      <c r="A112" s="37" t="inlineStr">
        <is>
          <t>LR_BAND_LADDER_STOCH_EXTREME</t>
        </is>
      </c>
      <c r="B112" s="73" t="inlineStr">
        <is>
          <t>30.0_ALT</t>
        </is>
      </c>
      <c r="C112" s="38" t="n"/>
      <c r="D112" s="38" t="inlineStr">
        <is>
          <t>GLOBAL_CHECK, STOCKS_EXIT</t>
        </is>
      </c>
      <c r="E112" s="38">
        <f>IF(G113="",E112,IF(G113&gt;0,E112+G113,E112))</f>
        <v/>
      </c>
      <c r="F112" s="30" t="n"/>
      <c r="G112" s="38">
        <f>IFERROR(VLOOKUP($A113&amp;"_"&amp;$B113,Results_Deltas!$A$2:$P$15000,5,FALSE),"")</f>
        <v/>
      </c>
      <c r="H112" s="38" t="inlineStr">
        <is>
          <t>Blanket (page end)</t>
        </is>
      </c>
      <c r="I112" s="30" t="n"/>
      <c r="J112" s="30" t="n"/>
      <c r="K112" s="30" t="n"/>
      <c r="L112" s="30" t="inlineStr">
        <is>
          <t>NO</t>
        </is>
      </c>
      <c r="M112" s="30" t="n">
        <v>-3.870713580731704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crypto_long — keep, needs S1 fills (backtest-expert: &lt;30 trades, seek plateaus, punish)</t>
        </is>
      </c>
    </row>
    <row r="113" ht="15.75" customHeight="1" s="67">
      <c r="A113" s="37" t="inlineStr">
        <is>
          <t>DELTA_HTF_GATE</t>
        </is>
      </c>
      <c r="B113" s="73" t="inlineStr">
        <is>
          <t>4h</t>
        </is>
      </c>
      <c r="C113" s="38" t="n"/>
      <c r="D113" s="38" t="inlineStr">
        <is>
          <t>ENTRY, GLOBAL_CHECK, STOCKS_EXIT</t>
        </is>
      </c>
      <c r="E113" s="38">
        <f>IF(G114="",E113,IF(G114&gt;0,E113+G114,E113))</f>
        <v/>
      </c>
      <c r="F113" s="30" t="n"/>
      <c r="G113" s="38">
        <f>IFERROR(VLOOKUP($A114&amp;"_"&amp;$B114,Results_Deltas!$A$2:$P$15000,5,FALSE),"")</f>
        <v/>
      </c>
      <c r="H113" s="38" t="inlineStr">
        <is>
          <t>Blanket (page end)</t>
        </is>
      </c>
      <c r="I113" s="30" t="n"/>
      <c r="J113" s="30" t="n"/>
      <c r="K113" s="30" t="n"/>
      <c r="L113" s="30" t="inlineStr">
        <is>
          <t>NO</t>
        </is>
      </c>
      <c r="M113" s="30" t="n">
        <v>-3.732988724817936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crypto_long — keep, needs S1 fills (backtest-expert: &lt;30 trades, seek plateaus, punish)</t>
        </is>
      </c>
    </row>
    <row r="114" ht="15.75" customHeight="1" s="67">
      <c r="A114" s="37" t="inlineStr">
        <is>
          <t>DELTA_HTF_GATE</t>
        </is>
      </c>
      <c r="B114" s="73" t="inlineStr">
        <is>
          <t>4h_ALT</t>
        </is>
      </c>
      <c r="C114" s="38" t="n"/>
      <c r="D114" s="38" t="inlineStr">
        <is>
          <t>ENTRY, GLOBAL_CHECK, STOCKS_EXIT</t>
        </is>
      </c>
      <c r="E114" s="38">
        <f>IF(G115="",E114,IF(G115&gt;0,E114+G115,E114))</f>
        <v/>
      </c>
      <c r="F114" s="30" t="n"/>
      <c r="G114" s="38">
        <f>IFERROR(VLOOKUP($A115&amp;"_"&amp;$B115,Results_Deltas!$A$2:$P$15000,5,FALSE),"")</f>
        <v/>
      </c>
      <c r="H114" s="38" t="inlineStr">
        <is>
          <t>Blanket (page end)</t>
        </is>
      </c>
      <c r="I114" s="30" t="n"/>
      <c r="J114" s="30" t="n"/>
      <c r="K114" s="30" t="n"/>
      <c r="L114" s="30" t="inlineStr">
        <is>
          <t>NO</t>
        </is>
      </c>
      <c r="M114" s="30" t="n">
        <v>-3.732988724817936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crypto_long — keep, needs S1 fills (backtest-expert: &lt;30 trades, seek plateaus, punish)</t>
        </is>
      </c>
    </row>
    <row r="115" ht="15.75" customHeight="1" s="67">
      <c r="A115" s="37" t="inlineStr">
        <is>
          <t>LR_BAND_LADDER_TF_BOTTOM</t>
        </is>
      </c>
      <c r="B115" s="73" t="inlineStr">
        <is>
          <t>0</t>
        </is>
      </c>
      <c r="C115" s="38" t="n"/>
      <c r="D115" s="38" t="inlineStr">
        <is>
          <t>GLOBAL_CHECK, STOCKS_EXIT</t>
        </is>
      </c>
      <c r="E115" s="38">
        <f>IF(G116="",E115,IF(G116&gt;0,E115+G116,E115))</f>
        <v/>
      </c>
      <c r="F115" s="30" t="n"/>
      <c r="G115" s="38">
        <f>IFERROR(VLOOKUP($A116&amp;"_"&amp;$B116,Results_Deltas!$A$2:$P$15000,5,FALSE),"")</f>
        <v/>
      </c>
      <c r="H115" s="38" t="inlineStr">
        <is>
          <t>Blanket (page end)</t>
        </is>
      </c>
      <c r="I115" s="30" t="n"/>
      <c r="J115" s="30" t="n"/>
      <c r="K115" s="30" t="n"/>
      <c r="L115" s="30" t="inlineStr">
        <is>
          <t>NO</t>
        </is>
      </c>
      <c r="M115" s="30" t="n">
        <v>-3.395606699772791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crypto_long — keep, needs S1 fills (backtest-expert: &lt;30 trades, seek plateaus, punish)</t>
        </is>
      </c>
    </row>
    <row r="116" ht="15.75" customHeight="1" s="67">
      <c r="A116" s="37" t="inlineStr">
        <is>
          <t>FG_GREED_THRESHOLD</t>
        </is>
      </c>
      <c r="B116" s="73" t="inlineStr">
        <is>
          <t>37.5</t>
        </is>
      </c>
      <c r="C116" s="38" t="n"/>
      <c r="D116" s="38" t="inlineStr">
        <is>
          <t>GLOBAL_CHECK, STOCKS_EXIT</t>
        </is>
      </c>
      <c r="E116" s="38">
        <f>IF(G117="",E116,IF(G117&gt;0,E116+G117,E116))</f>
        <v/>
      </c>
      <c r="F116" s="30" t="n"/>
      <c r="G116" s="38">
        <f>IFERROR(VLOOKUP($A117&amp;"_"&amp;$B117,Results_Deltas!$A$2:$P$15000,5,FALSE),"")</f>
        <v/>
      </c>
      <c r="H116" s="38" t="inlineStr">
        <is>
          <t>Blanket (page end)</t>
        </is>
      </c>
      <c r="I116" s="30" t="n"/>
      <c r="J116" s="30" t="n"/>
      <c r="K116" s="30" t="n"/>
      <c r="L116" s="30" t="inlineStr">
        <is>
          <t>NO</t>
        </is>
      </c>
      <c r="M116" s="30" t="n">
        <v>-3.38409107208468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crypto_long — keep, needs S1 fills (backtest-expert: &lt;30 trades, seek plateaus, punish)</t>
        </is>
      </c>
    </row>
    <row r="117" ht="15.75" customHeight="1" s="67">
      <c r="A117" s="37" t="inlineStr">
        <is>
          <t>FG_FEAR_THRESHOLD</t>
        </is>
      </c>
      <c r="B117" s="73" t="inlineStr">
        <is>
          <t>31.25</t>
        </is>
      </c>
      <c r="C117" s="38" t="n"/>
      <c r="D117" s="38" t="inlineStr">
        <is>
          <t>GLOBAL_CHECK, STOCKS_EXIT</t>
        </is>
      </c>
      <c r="E117" s="38">
        <f>IF(G118="",E117,IF(G118&gt;0,E117+G118,E117))</f>
        <v/>
      </c>
      <c r="F117" s="30" t="n"/>
      <c r="G117" s="38">
        <f>IFERROR(VLOOKUP($A118&amp;"_"&amp;$B118,Results_Deltas!$A$2:$P$15000,5,FALSE),"")</f>
        <v/>
      </c>
      <c r="H117" s="38" t="inlineStr">
        <is>
          <t>Blanket (page end)</t>
        </is>
      </c>
      <c r="I117" s="30" t="n"/>
      <c r="J117" s="30" t="n"/>
      <c r="K117" s="30" t="n"/>
      <c r="L117" s="30" t="inlineStr">
        <is>
          <t>NO</t>
        </is>
      </c>
      <c r="M117" s="30" t="n">
        <v>-3.356177510983289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crypto_long — keep, needs S1 fills (backtest-expert: &lt;30 trades, seek plateaus, punish)</t>
        </is>
      </c>
    </row>
    <row r="118" ht="15.75" customHeight="1" s="67">
      <c r="A118" s="37" t="inlineStr">
        <is>
          <t>OI_CONFIRM_MIN_PRICE_PCT</t>
        </is>
      </c>
      <c r="B118" s="73" t="inlineStr">
        <is>
          <t>2.0</t>
        </is>
      </c>
      <c r="C118" s="38" t="n"/>
      <c r="D118" s="38" t="inlineStr">
        <is>
          <t>ENTRY, GLOBAL_CHECK, STOCKS_EXIT</t>
        </is>
      </c>
      <c r="E118" s="38">
        <f>IF(G119="",E118,IF(G119&gt;0,E118+G119,E118))</f>
        <v/>
      </c>
      <c r="F118" s="30" t="n"/>
      <c r="G118" s="38">
        <f>IFERROR(VLOOKUP($A119&amp;"_"&amp;$B119,Results_Deltas!$A$2:$P$15000,5,FALSE),"")</f>
        <v/>
      </c>
      <c r="H118" s="38" t="inlineStr">
        <is>
          <t>Blanket (page end)</t>
        </is>
      </c>
      <c r="I118" s="30" t="n"/>
      <c r="J118" s="30" t="n"/>
      <c r="K118" s="30" t="n"/>
      <c r="L118" s="30" t="inlineStr">
        <is>
          <t>NO</t>
        </is>
      </c>
      <c r="M118" s="30" t="n">
        <v>-3.141355913216606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crypto_long — keep, needs S1 fills (backtest-expert: &lt;30 trades, seek plateaus, punish)</t>
        </is>
      </c>
    </row>
    <row r="119" ht="15.75" customHeight="1" s="67">
      <c r="A119" s="39" t="inlineStr">
        <is>
          <t>OI_CONFIRM_ENABLED</t>
        </is>
      </c>
      <c r="B119" s="73" t="inlineStr">
        <is>
          <t>True</t>
        </is>
      </c>
      <c r="C119" s="38" t="n"/>
      <c r="D119" s="38" t="inlineStr">
        <is>
          <t>ENTRY, GLOBAL_CHECK, STOCKS_EXIT</t>
        </is>
      </c>
      <c r="E119" s="38">
        <f>IF(G120="",E119,IF(G120&gt;0,E119+G120,E119))</f>
        <v/>
      </c>
      <c r="F119" s="30" t="n"/>
      <c r="G119" s="38">
        <f>IFERROR(VLOOKUP($A120&amp;"_"&amp;$B120,Results_Deltas!$A$2:$P$15000,5,FALSE),"")</f>
        <v/>
      </c>
      <c r="H119" s="38" t="inlineStr">
        <is>
          <t>Blanket (page end)</t>
        </is>
      </c>
      <c r="I119" s="30" t="n"/>
      <c r="J119" s="30" t="n"/>
      <c r="K119" s="30" t="n"/>
      <c r="L119" s="30" t="inlineStr">
        <is>
          <t>YES</t>
        </is>
      </c>
      <c r="M119" s="30" t="n">
        <v>-3.079786622668452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crypto_long — keep, needs S1 fills (backtest-expert: &lt;30 trades, seek plateaus, punish)</t>
        </is>
      </c>
    </row>
    <row r="120" ht="15.75" customHeight="1" s="67">
      <c r="A120" s="39" t="inlineStr">
        <is>
          <t>DUP_GUARD_FILTER_TF</t>
        </is>
      </c>
      <c r="B120" s="73" t="inlineStr">
        <is>
          <t>15m</t>
        </is>
      </c>
      <c r="C120" s="38" t="n"/>
      <c r="D120" s="38" t="inlineStr">
        <is>
          <t>GLOBAL_CHECK</t>
        </is>
      </c>
      <c r="E120" s="38">
        <f>IF(G121="",E120,IF(G121&gt;0,E120+G121,E120))</f>
        <v/>
      </c>
      <c r="F120" s="30" t="n"/>
      <c r="G120" s="38">
        <f>IFERROR(VLOOKUP($A121&amp;"_"&amp;$B121,Results_Deltas!$A$2:$P$15000,5,FALSE),"")</f>
        <v/>
      </c>
      <c r="H120" s="38" t="inlineStr">
        <is>
          <t>Blanket (page end)</t>
        </is>
      </c>
      <c r="I120" s="30" t="n"/>
      <c r="J120" s="30" t="n"/>
      <c r="K120" s="30" t="n"/>
      <c r="L120" s="30" t="inlineStr">
        <is>
          <t>YES</t>
        </is>
      </c>
      <c r="M120" s="30" t="n">
        <v>-2.957134858002779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crypto_long — keep, needs S1 fills (backtest-expert: &lt;30 trades, seek plateaus, punish)</t>
        </is>
      </c>
    </row>
    <row r="121" ht="15.75" customHeight="1" s="67">
      <c r="A121" s="39" t="inlineStr">
        <is>
          <t>COOLDOWN_LOCKS_FILTER_TF</t>
        </is>
      </c>
      <c r="B121" s="73" t="inlineStr">
        <is>
          <t>15m</t>
        </is>
      </c>
      <c r="C121" s="38" t="n"/>
      <c r="D121" s="38" t="inlineStr">
        <is>
          <t>GLOBAL_CHECK</t>
        </is>
      </c>
      <c r="E121" s="38">
        <f>IF(G122="",E121,IF(G122&gt;0,E121+G122,E121))</f>
        <v/>
      </c>
      <c r="F121" s="30" t="n"/>
      <c r="G121" s="38">
        <f>IFERROR(VLOOKUP($A122&amp;"_"&amp;$B122,Results_Deltas!$A$2:$P$15000,5,FALSE),"")</f>
        <v/>
      </c>
      <c r="H121" s="38" t="inlineStr">
        <is>
          <t>Blanket (page end)</t>
        </is>
      </c>
      <c r="I121" s="30" t="n"/>
      <c r="J121" s="30" t="n"/>
      <c r="K121" s="30" t="n"/>
      <c r="L121" s="30" t="inlineStr">
        <is>
          <t>YES</t>
        </is>
      </c>
      <c r="M121" s="30" t="n">
        <v>-2.95602387596632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crypto_long — keep, needs S1 fills (backtest-expert: &lt;30 trades, seek plateaus, punish)</t>
        </is>
      </c>
    </row>
    <row r="122" ht="15.75" customHeight="1" s="67">
      <c r="A122" s="37" t="inlineStr">
        <is>
          <t>BANDAID_OFF_LOSER_RECOVER_PCT</t>
        </is>
      </c>
      <c r="B122" s="73" t="inlineStr">
        <is>
          <t>1.0</t>
        </is>
      </c>
      <c r="C122" s="38" t="n"/>
      <c r="D122" s="38" t="inlineStr">
        <is>
          <t>AUGMENT, ENTRY, EXIT, GLOBAL_CHECK, REDUCE, STOCKS_EXIT</t>
        </is>
      </c>
      <c r="E122" s="38">
        <f>IF(G123="",E122,IF(G123&gt;0,E122+G123,E122))</f>
        <v/>
      </c>
      <c r="F122" s="30" t="n"/>
      <c r="G122" s="38">
        <f>IFERROR(VLOOKUP($A123&amp;"_"&amp;$B123,Results_Deltas!$A$2:$P$15000,5,FALSE),"")</f>
        <v/>
      </c>
      <c r="H122" s="38" t="inlineStr">
        <is>
          <t>Blanket (page end)</t>
        </is>
      </c>
      <c r="I122" s="30" t="n"/>
      <c r="J122" s="30" t="n"/>
      <c r="K122" s="30" t="n"/>
      <c r="L122" s="30" t="inlineStr">
        <is>
          <t>NO</t>
        </is>
      </c>
      <c r="M122" s="30" t="n">
        <v>-2.94625714315087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crypto_long — keep, needs S1 fills (backtest-expert: &lt;30 trades, seek plateaus, punish)</t>
        </is>
      </c>
    </row>
    <row r="123" ht="15.75" customHeight="1" s="67">
      <c r="A123" s="37" t="inlineStr">
        <is>
          <t>MOVER_THRESHOLD</t>
        </is>
      </c>
      <c r="B123" s="73" t="inlineStr">
        <is>
          <t>3.75</t>
        </is>
      </c>
      <c r="C123" s="38" t="n"/>
      <c r="D123" s="38" t="inlineStr">
        <is>
          <t>ENTRY, GLOBAL_CHECK, STOCKS_EXIT</t>
        </is>
      </c>
      <c r="E123" s="38">
        <f>IF(G124="",E123,IF(G124&gt;0,E123+G124,E123))</f>
        <v/>
      </c>
      <c r="F123" s="30" t="n"/>
      <c r="G123" s="38">
        <f>IFERROR(VLOOKUP($A124&amp;"_"&amp;$B124,Results_Deltas!$A$2:$P$15000,5,FALSE),"")</f>
        <v/>
      </c>
      <c r="H123" s="38" t="inlineStr">
        <is>
          <t>Blanket (page end)</t>
        </is>
      </c>
      <c r="I123" s="30" t="n"/>
      <c r="J123" s="30" t="n"/>
      <c r="K123" s="30" t="n"/>
      <c r="L123" s="30" t="inlineStr">
        <is>
          <t>NO</t>
        </is>
      </c>
      <c r="M123" s="30" t="n">
        <v>-2.849713151963377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crypto_long — keep, needs S1 fills (backtest-expert: &lt;30 trades, seek plateaus, punish)</t>
        </is>
      </c>
    </row>
    <row r="124" ht="15.75" customHeight="1" s="67">
      <c r="A124" s="37" t="inlineStr">
        <is>
          <t>HTF_TREND_VETO_BYPASS_ENABLED</t>
        </is>
      </c>
      <c r="B124" s="73" t="inlineStr">
        <is>
          <t>False</t>
        </is>
      </c>
      <c r="C124" s="38" t="n"/>
      <c r="D124" s="38" t="inlineStr">
        <is>
          <t>GLOBAL_CHECK, STOCKS_EXIT</t>
        </is>
      </c>
      <c r="E124" s="38">
        <f>IF(G125="",E124,IF(G125&gt;0,E124+G125,E124))</f>
        <v/>
      </c>
      <c r="F124" s="30" t="n"/>
      <c r="G124" s="38">
        <f>IFERROR(VLOOKUP($A125&amp;"_"&amp;$B125,Results_Deltas!$A$2:$P$15000,5,FALSE),"")</f>
        <v/>
      </c>
      <c r="H124" s="38" t="inlineStr">
        <is>
          <t>Blanket (page end)</t>
        </is>
      </c>
      <c r="I124" s="30" t="n"/>
      <c r="J124" s="30" t="n"/>
      <c r="K124" s="30" t="n"/>
      <c r="L124" s="30" t="inlineStr">
        <is>
          <t>NO</t>
        </is>
      </c>
      <c r="M124" s="30" t="n">
        <v>-2.838392679057706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crypto_long — keep, needs S1 fills (backtest-expert: &lt;30 trades, seek plateaus, punish)</t>
        </is>
      </c>
    </row>
    <row r="125" ht="15.75" customHeight="1" s="67">
      <c r="A125" s="39" t="inlineStr">
        <is>
          <t>GR_FILTER_VEC_ENABLED</t>
        </is>
      </c>
      <c r="B125" s="73" t="inlineStr">
        <is>
          <t>False</t>
        </is>
      </c>
      <c r="C125" s="38" t="n"/>
      <c r="D125" s="38" t="inlineStr">
        <is>
          <t>GLOBAL_CHECK</t>
        </is>
      </c>
      <c r="E125" s="38">
        <f>IF(G126="",E125,IF(G126&gt;0,E125+G126,E125))</f>
        <v/>
      </c>
      <c r="F125" s="30" t="n"/>
      <c r="G125" s="38">
        <f>IFERROR(VLOOKUP($A126&amp;"_"&amp;$B126,Results_Deltas!$A$2:$P$15000,5,FALSE),"")</f>
        <v/>
      </c>
      <c r="H125" s="38" t="inlineStr">
        <is>
          <t>Blanket (page end)</t>
        </is>
      </c>
      <c r="I125" s="30" t="n"/>
      <c r="J125" s="30" t="n"/>
      <c r="K125" s="30" t="n"/>
      <c r="L125" s="30" t="inlineStr">
        <is>
          <t>YES</t>
        </is>
      </c>
      <c r="M125" s="30" t="n">
        <v>-2.816692033990182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crypto_long — keep, needs S1 fills (backtest-expert: &lt;30 trades, seek plateaus, punish)</t>
        </is>
      </c>
    </row>
    <row r="126" ht="15.75" customHeight="1" s="67">
      <c r="A126" s="37" t="inlineStr">
        <is>
          <t>HTF_GATE_D_MANDATORY</t>
        </is>
      </c>
      <c r="B126" s="73" t="inlineStr">
        <is>
          <t>0.0</t>
        </is>
      </c>
      <c r="C126" s="38" t="n"/>
      <c r="D126" s="38" t="inlineStr">
        <is>
          <t>ENTRY, GLOBAL_CHECK, STOCKS_EXIT</t>
        </is>
      </c>
      <c r="E126" s="38">
        <f>IF(G127="",E126,IF(G127&gt;0,E126+G127,E126))</f>
        <v/>
      </c>
      <c r="F126" s="30" t="n"/>
      <c r="G126" s="38">
        <f>IFERROR(VLOOKUP($A127&amp;"_"&amp;$B127,Results_Deltas!$A$2:$P$15000,5,FALSE),"")</f>
        <v/>
      </c>
      <c r="H126" s="38" t="inlineStr">
        <is>
          <t>Blanket (page end)</t>
        </is>
      </c>
      <c r="I126" s="30" t="n"/>
      <c r="J126" s="30" t="n"/>
      <c r="K126" s="30" t="n"/>
      <c r="L126" s="30" t="inlineStr">
        <is>
          <t>NO</t>
        </is>
      </c>
      <c r="M126" s="30" t="n">
        <v>-2.806488620951304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crypto_long — keep, needs S1 fills (backtest-expert: &lt;30 trades, seek plateaus, punish)</t>
        </is>
      </c>
    </row>
    <row r="127" ht="15.75" customHeight="1" s="67">
      <c r="A127" s="37" t="inlineStr">
        <is>
          <t>HTF_GATE_D_MANDATORY</t>
        </is>
      </c>
      <c r="B127" s="73" t="inlineStr">
        <is>
          <t>0.0_ALT</t>
        </is>
      </c>
      <c r="C127" s="38" t="n"/>
      <c r="D127" s="38" t="inlineStr">
        <is>
          <t>ENTRY, GLOBAL_CHECK, STOCKS_EXIT</t>
        </is>
      </c>
      <c r="E127" s="38">
        <f>IF(G128="",E127,IF(G128&gt;0,E127+G128,E127))</f>
        <v/>
      </c>
      <c r="F127" s="30" t="n"/>
      <c r="G127" s="38">
        <f>IFERROR(VLOOKUP($A128&amp;"_"&amp;$B128,Results_Deltas!$A$2:$P$15000,5,FALSE),"")</f>
        <v/>
      </c>
      <c r="H127" s="38" t="inlineStr">
        <is>
          <t>Blanket (page end)</t>
        </is>
      </c>
      <c r="I127" s="30" t="n"/>
      <c r="J127" s="30" t="n"/>
      <c r="K127" s="30" t="n"/>
      <c r="L127" s="30" t="inlineStr">
        <is>
          <t>NO</t>
        </is>
      </c>
      <c r="M127" s="30" t="n">
        <v>-2.806488620951304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crypto_long — keep, needs S1 fills (backtest-expert: &lt;30 trades, seek plateaus, punish)</t>
        </is>
      </c>
    </row>
    <row r="128" ht="15.75" customHeight="1" s="67">
      <c r="A128" s="39" t="inlineStr">
        <is>
          <t>MANDATORY_REENTRY_WT_FILTER_MIN_VELOCITY</t>
        </is>
      </c>
      <c r="B128" s="73" t="inlineStr">
        <is>
          <t>0.0</t>
        </is>
      </c>
      <c r="C128" s="38" t="n"/>
      <c r="D128" s="38" t="inlineStr">
        <is>
          <t>GLOBAL_CHECK, STOCKS_EXIT</t>
        </is>
      </c>
      <c r="E128" s="38">
        <f>IF(G129="",E128,IF(G129&gt;0,E128+G129,E128))</f>
        <v/>
      </c>
      <c r="F128" s="30" t="n"/>
      <c r="G128" s="38">
        <f>IFERROR(VLOOKUP($A129&amp;"_"&amp;$B129,Results_Deltas!$A$2:$P$15000,5,FALSE),"")</f>
        <v/>
      </c>
      <c r="H128" s="38" t="inlineStr">
        <is>
          <t>Blanket (page end)</t>
        </is>
      </c>
      <c r="I128" s="30" t="n"/>
      <c r="J128" s="30" t="n"/>
      <c r="K128" s="30" t="n"/>
      <c r="L128" s="30" t="inlineStr">
        <is>
          <t>YES</t>
        </is>
      </c>
      <c r="M128" s="30" t="n">
        <v>-2.806488620951304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crypto_long — keep, needs S1 fills (backtest-expert: &lt;30 trades, seek plateaus, punish)</t>
        </is>
      </c>
    </row>
    <row r="129" ht="15.75" customHeight="1" s="67">
      <c r="A129" s="37" t="inlineStr">
        <is>
          <t>MANDATORY_REENTRY_WT_FILTER_MIN_VELOCITY</t>
        </is>
      </c>
      <c r="B129" s="73" t="inlineStr">
        <is>
          <t>0.0_ALT</t>
        </is>
      </c>
      <c r="C129" s="38" t="n"/>
      <c r="D129" s="38" t="inlineStr">
        <is>
          <t>GLOBAL_CHECK, STOCKS_EXIT</t>
        </is>
      </c>
      <c r="E129" s="38">
        <f>IF(G130="",E129,IF(G130&gt;0,E129+G130,E129))</f>
        <v/>
      </c>
      <c r="F129" s="30" t="n"/>
      <c r="G129" s="38">
        <f>IFERROR(VLOOKUP($A130&amp;"_"&amp;$B130,Results_Deltas!$A$2:$P$15000,5,FALSE),"")</f>
        <v/>
      </c>
      <c r="H129" s="38" t="inlineStr">
        <is>
          <t>Blanket (page end)</t>
        </is>
      </c>
      <c r="I129" s="30" t="n"/>
      <c r="J129" s="30" t="n"/>
      <c r="K129" s="30" t="n"/>
      <c r="L129" s="30" t="inlineStr">
        <is>
          <t>NO</t>
        </is>
      </c>
      <c r="M129" s="30" t="n">
        <v>-2.806488620951304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crypto_long — keep, needs S1 fills (backtest-expert: &lt;30 trades, seek plateaus, punish)</t>
        </is>
      </c>
    </row>
    <row r="130" ht="15.75" customHeight="1" s="67">
      <c r="A130" s="37" t="inlineStr">
        <is>
          <t>MANDATORY_REENTRY_WT_FILTER_REQUIRE_FLIP</t>
        </is>
      </c>
      <c r="B130" s="73" t="inlineStr">
        <is>
          <t>False_ALT</t>
        </is>
      </c>
      <c r="C130" s="38" t="n"/>
      <c r="D130" s="38" t="inlineStr">
        <is>
          <t>GLOBAL_CHECK, STOCKS_EXIT</t>
        </is>
      </c>
      <c r="E130" s="38">
        <f>IF(G131="",E130,IF(G131&gt;0,E130+G131,E130))</f>
        <v/>
      </c>
      <c r="F130" s="30" t="n"/>
      <c r="G130" s="38">
        <f>IFERROR(VLOOKUP($A131&amp;"_"&amp;$B131,Results_Deltas!$A$2:$P$15000,5,FALSE),"")</f>
        <v/>
      </c>
      <c r="H130" s="38" t="inlineStr">
        <is>
          <t>Blanket (page end)</t>
        </is>
      </c>
      <c r="I130" s="30" t="n"/>
      <c r="J130" s="30" t="n"/>
      <c r="K130" s="30" t="n"/>
      <c r="L130" s="30" t="inlineStr">
        <is>
          <t>NO</t>
        </is>
      </c>
      <c r="M130" s="30" t="n">
        <v>-2.806488620951304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crypto_long — keep, needs S1 fills (backtest-expert: &lt;30 trades, seek plateaus, punish)</t>
        </is>
      </c>
    </row>
    <row r="131" ht="15.75" customHeight="1" s="67">
      <c r="A131" s="39" t="inlineStr">
        <is>
          <t>LIVE_VEC_EMERGENCY_BRAKE_ENABLED</t>
        </is>
      </c>
      <c r="B131" s="73" t="inlineStr">
        <is>
          <t>False</t>
        </is>
      </c>
      <c r="C131" s="38" t="n"/>
      <c r="D131" s="38" t="inlineStr">
        <is>
          <t>GLOBAL_CHECK, STOCKS_EXIT</t>
        </is>
      </c>
      <c r="E131" s="38">
        <f>IF(G132="",E131,IF(G132&gt;0,E131+G132,E131))</f>
        <v/>
      </c>
      <c r="F131" s="30" t="n"/>
      <c r="G131" s="38">
        <f>IFERROR(VLOOKUP($A132&amp;"_"&amp;$B132,Results_Deltas!$A$2:$P$15000,5,FALSE),"")</f>
        <v/>
      </c>
      <c r="H131" s="38" t="inlineStr">
        <is>
          <t>Blanket (page end)</t>
        </is>
      </c>
      <c r="I131" s="30" t="n"/>
      <c r="J131" s="30" t="n"/>
      <c r="K131" s="30" t="n"/>
      <c r="L131" s="30" t="inlineStr">
        <is>
          <t>YES</t>
        </is>
      </c>
      <c r="M131" s="30" t="n">
        <v>-2.787915428658183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crypto_long — keep, needs S1 fills (backtest-expert: &lt;30 trades, seek plateaus, punish)</t>
        </is>
      </c>
    </row>
    <row r="132" ht="15.75" customHeight="1" s="67">
      <c r="A132" s="37" t="inlineStr">
        <is>
          <t>HTF_GATE_BYPASS_RZ</t>
        </is>
      </c>
      <c r="B132" s="73" t="inlineStr">
        <is>
          <t>0.0</t>
        </is>
      </c>
      <c r="C132" s="38" t="n"/>
      <c r="D132" s="38" t="inlineStr">
        <is>
          <t>ENTRY, GLOBAL_CHECK, STOCKS_EXIT</t>
        </is>
      </c>
      <c r="E132" s="38">
        <f>IF(G133="",E132,IF(G133&gt;0,E132+G133,E132))</f>
        <v/>
      </c>
      <c r="F132" s="30" t="n"/>
      <c r="G132" s="38">
        <f>IFERROR(VLOOKUP($A133&amp;"_"&amp;$B133,Results_Deltas!$A$2:$P$15000,5,FALSE),"")</f>
        <v/>
      </c>
      <c r="H132" s="38" t="inlineStr">
        <is>
          <t>Blanket (page end)</t>
        </is>
      </c>
      <c r="I132" s="30" t="n"/>
      <c r="J132" s="30" t="n"/>
      <c r="K132" s="30" t="n"/>
      <c r="L132" s="30" t="inlineStr">
        <is>
          <t>NO</t>
        </is>
      </c>
      <c r="M132" s="30" t="n">
        <v>-2.729943588035003</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crypto_long — keep, needs S1 fills (backtest-expert: &lt;30 trades, seek plateaus, punish)</t>
        </is>
      </c>
    </row>
    <row r="133" ht="15.75" customHeight="1" s="67">
      <c r="A133" s="37" t="inlineStr">
        <is>
          <t>HTF_GATE_BYPASS_RZ</t>
        </is>
      </c>
      <c r="B133" s="73" t="inlineStr">
        <is>
          <t>0.0_ALT</t>
        </is>
      </c>
      <c r="C133" s="38" t="n"/>
      <c r="D133" s="38" t="inlineStr">
        <is>
          <t>ENTRY, GLOBAL_CHECK, STOCKS_EXIT</t>
        </is>
      </c>
      <c r="E133" s="38">
        <f>IF(G134="",E133,IF(G134&gt;0,E133+G134,E133))</f>
        <v/>
      </c>
      <c r="F133" s="30" t="n"/>
      <c r="G133" s="38">
        <f>IFERROR(VLOOKUP($A134&amp;"_"&amp;$B134,Results_Deltas!$A$2:$P$15000,5,FALSE),"")</f>
        <v/>
      </c>
      <c r="H133" s="38" t="inlineStr">
        <is>
          <t>Blanket (page end)</t>
        </is>
      </c>
      <c r="I133" s="30" t="n"/>
      <c r="J133" s="30" t="n"/>
      <c r="K133" s="30" t="n"/>
      <c r="L133" s="30" t="inlineStr">
        <is>
          <t>NO</t>
        </is>
      </c>
      <c r="M133" s="30" t="n">
        <v>-2.729943588035003</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crypto_long — keep, needs S1 fills (backtest-expert: &lt;30 trades, seek plateaus, punish)</t>
        </is>
      </c>
    </row>
    <row r="134" ht="15.75" customHeight="1" s="67">
      <c r="A134" s="37" t="inlineStr">
        <is>
          <t>HTF_TREND_VETO_BYPASS_REASONS</t>
        </is>
      </c>
      <c r="B134" s="73" t="inlineStr">
        <is>
          <t>0.0</t>
        </is>
      </c>
      <c r="C134" s="38" t="n"/>
      <c r="D134" s="38" t="inlineStr">
        <is>
          <t>GLOBAL_CHECK, STOCKS_EXIT</t>
        </is>
      </c>
      <c r="E134" s="38">
        <f>IF(G135="",E134,IF(G135&gt;0,E134+G135,E134))</f>
        <v/>
      </c>
      <c r="F134" s="30" t="n"/>
      <c r="G134" s="38">
        <f>IFERROR(VLOOKUP($A135&amp;"_"&amp;$B135,Results_Deltas!$A$2:$P$15000,5,FALSE),"")</f>
        <v/>
      </c>
      <c r="H134" s="38" t="inlineStr">
        <is>
          <t>Blanket (page end)</t>
        </is>
      </c>
      <c r="I134" s="30" t="n"/>
      <c r="J134" s="30" t="n"/>
      <c r="K134" s="30" t="n"/>
      <c r="L134" s="30" t="inlineStr">
        <is>
          <t>NO</t>
        </is>
      </c>
      <c r="M134" s="30" t="n">
        <v>-2.729943588035003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crypto_long — keep, needs S1 fills (backtest-expert: &lt;30 trades, seek plateaus, punish)</t>
        </is>
      </c>
    </row>
    <row r="135" ht="15.75" customHeight="1" s="67">
      <c r="A135" s="37" t="inlineStr">
        <is>
          <t>HTF_TREND_VETO_BYPASS_REASONS</t>
        </is>
      </c>
      <c r="B135" s="73" t="inlineStr">
        <is>
          <t>0.0_ALT</t>
        </is>
      </c>
      <c r="C135" s="38" t="n"/>
      <c r="D135" s="38" t="inlineStr">
        <is>
          <t>GLOBAL_CHECK, STOCKS_EXIT</t>
        </is>
      </c>
      <c r="E135" s="38">
        <f>IF(G136="",E135,IF(G136&gt;0,E135+G136,E135))</f>
        <v/>
      </c>
      <c r="F135" s="30" t="n"/>
      <c r="G135" s="38">
        <f>IFERROR(VLOOKUP($A136&amp;"_"&amp;$B136,Results_Deltas!$A$2:$P$15000,5,FALSE),"")</f>
        <v/>
      </c>
      <c r="H135" s="38" t="inlineStr">
        <is>
          <t>Blanket (page end)</t>
        </is>
      </c>
      <c r="I135" s="30" t="n"/>
      <c r="J135" s="30" t="n"/>
      <c r="K135" s="30" t="n"/>
      <c r="L135" s="30" t="inlineStr">
        <is>
          <t>NO</t>
        </is>
      </c>
      <c r="M135" s="30" t="n">
        <v>-2.729943588035003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crypto_long — keep, needs S1 fills (backtest-expert: &lt;30 trades, seek plateaus, punish)</t>
        </is>
      </c>
    </row>
    <row r="136" ht="15.75" customHeight="1" s="67">
      <c r="A136" s="37" t="inlineStr">
        <is>
          <t>MTF_FILTER_STRONG_BUY_QUICK_BYPASS</t>
        </is>
      </c>
      <c r="B136" s="73" t="inlineStr">
        <is>
          <t>0.0</t>
        </is>
      </c>
      <c r="C136" s="38" t="n"/>
      <c r="D136" s="38" t="inlineStr">
        <is>
          <t>GLOBAL_CHECK, STOCKS_EXIT</t>
        </is>
      </c>
      <c r="E136" s="38">
        <f>IF(G137="",E136,IF(G137&gt;0,E136+G137,E136))</f>
        <v/>
      </c>
      <c r="F136" s="30" t="n"/>
      <c r="G136" s="38">
        <f>IFERROR(VLOOKUP($A137&amp;"_"&amp;$B137,Results_Deltas!$A$2:$P$15000,5,FALSE),"")</f>
        <v/>
      </c>
      <c r="H136" s="38" t="inlineStr">
        <is>
          <t>Blanket (page end)</t>
        </is>
      </c>
      <c r="I136" s="30" t="n"/>
      <c r="J136" s="30" t="n"/>
      <c r="K136" s="30" t="n"/>
      <c r="L136" s="30" t="inlineStr">
        <is>
          <t>NO</t>
        </is>
      </c>
      <c r="M136" s="30" t="n">
        <v>-2.729943588035003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crypto_long — keep, needs S1 fills (backtest-expert: &lt;30 trades, seek plateaus, punish)</t>
        </is>
      </c>
    </row>
    <row r="137" ht="15.75" customHeight="1" s="67">
      <c r="A137" s="37" t="inlineStr">
        <is>
          <t>MTF_FILTER_STRONG_BUY_QUICK_BYPASS</t>
        </is>
      </c>
      <c r="B137" s="73" t="inlineStr">
        <is>
          <t>0.0_ALT</t>
        </is>
      </c>
      <c r="C137" s="38" t="n"/>
      <c r="D137" s="38" t="inlineStr">
        <is>
          <t>GLOBAL_CHECK, STOCKS_EXIT</t>
        </is>
      </c>
      <c r="E137" s="38">
        <f>IF(G138="",E137,IF(G138&gt;0,E137+G138,E137))</f>
        <v/>
      </c>
      <c r="F137" s="30" t="n"/>
      <c r="G137" s="38">
        <f>IFERROR(VLOOKUP($A138&amp;"_"&amp;$B138,Results_Deltas!$A$2:$P$15000,5,FALSE),"")</f>
        <v/>
      </c>
      <c r="H137" s="38" t="inlineStr">
        <is>
          <t>Blanket (page end)</t>
        </is>
      </c>
      <c r="I137" s="30" t="n"/>
      <c r="J137" s="30" t="n"/>
      <c r="K137" s="30" t="n"/>
      <c r="L137" s="30" t="inlineStr">
        <is>
          <t>NO</t>
        </is>
      </c>
      <c r="M137" s="30" t="n">
        <v>-2.729943588035003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crypto_long — keep, needs S1 fills (backtest-expert: &lt;30 trades, seek plateaus, punish)</t>
        </is>
      </c>
    </row>
    <row r="138" ht="15.75" customHeight="1" s="67">
      <c r="A138" s="37" t="inlineStr">
        <is>
          <t>HA_WICK_QUALITY_SCORE</t>
        </is>
      </c>
      <c r="B138" s="73" t="inlineStr">
        <is>
          <t>15_ALT</t>
        </is>
      </c>
      <c r="C138" s="38" t="n"/>
      <c r="D138" s="38" t="inlineStr">
        <is>
          <t>ENTRY, GLOBAL_CHECK, STOCKS_EXIT</t>
        </is>
      </c>
      <c r="E138" s="38">
        <f>IF(G139="",E138,IF(G139&gt;0,E138+G139,E138))</f>
        <v/>
      </c>
      <c r="F138" s="30" t="n"/>
      <c r="G138" s="38">
        <f>IFERROR(VLOOKUP($A139&amp;"_"&amp;$B139,Results_Deltas!$A$2:$P$15000,5,FALSE),"")</f>
        <v/>
      </c>
      <c r="H138" s="38" t="inlineStr">
        <is>
          <t>Blanket (page end)</t>
        </is>
      </c>
      <c r="I138" s="30" t="n"/>
      <c r="J138" s="30" t="n"/>
      <c r="K138" s="30" t="n"/>
      <c r="L138" s="30" t="inlineStr">
        <is>
          <t>NO</t>
        </is>
      </c>
      <c r="M138" s="30" t="n">
        <v>-2.717722674204186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crypto_long — keep, needs S1 fills (backtest-expert: &lt;30 trades, seek plateaus, punish)</t>
        </is>
      </c>
    </row>
    <row r="139" ht="15.75" customHeight="1" s="67">
      <c r="A139" s="37" t="inlineStr">
        <is>
          <t>EXECUTE_NOW_SINGLE_GATE_ENFORCE</t>
        </is>
      </c>
      <c r="B139" s="73" t="inlineStr">
        <is>
          <t>0.0</t>
        </is>
      </c>
      <c r="C139" s="38" t="n"/>
      <c r="D139" s="38" t="inlineStr">
        <is>
          <t>ENTRY, GLOBAL_CHECK, STOCKS_EXIT</t>
        </is>
      </c>
      <c r="E139" s="38">
        <f>IF(G140="",E139,IF(G140&gt;0,E139+G140,E139))</f>
        <v/>
      </c>
      <c r="F139" s="30" t="n"/>
      <c r="G139" s="38">
        <f>IFERROR(VLOOKUP($A140&amp;"_"&amp;$B140,Results_Deltas!$A$2:$P$15000,5,FALSE),"")</f>
        <v/>
      </c>
      <c r="H139" s="38" t="inlineStr">
        <is>
          <t>Blanket (page end)</t>
        </is>
      </c>
      <c r="I139" s="30" t="n"/>
      <c r="J139" s="30" t="n"/>
      <c r="K139" s="30" t="n"/>
      <c r="L139" s="30" t="inlineStr">
        <is>
          <t>NO</t>
        </is>
      </c>
      <c r="M139" s="30" t="n">
        <v>-2.701159970525867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crypto_long — keep, needs S1 fills (backtest-expert: &lt;30 trades, seek plateaus, punish)</t>
        </is>
      </c>
    </row>
    <row r="140" ht="15.75" customHeight="1" s="67">
      <c r="A140" s="37" t="inlineStr">
        <is>
          <t>EXECUTE_NOW_SINGLE_GATE_ENFORCE</t>
        </is>
      </c>
      <c r="B140" s="73" t="inlineStr">
        <is>
          <t>0.0_ALT</t>
        </is>
      </c>
      <c r="C140" s="38" t="n"/>
      <c r="D140" s="38" t="inlineStr">
        <is>
          <t>ENTRY, GLOBAL_CHECK, STOCKS_EXIT</t>
        </is>
      </c>
      <c r="E140" s="38">
        <f>IF(G141="",E140,IF(G141&gt;0,E140+G141,E140))</f>
        <v/>
      </c>
      <c r="F140" s="30" t="n"/>
      <c r="G140" s="38">
        <f>IFERROR(VLOOKUP($A141&amp;"_"&amp;$B141,Results_Deltas!$A$2:$P$15000,5,FALSE),"")</f>
        <v/>
      </c>
      <c r="H140" s="38" t="inlineStr">
        <is>
          <t>Blanket (page end)</t>
        </is>
      </c>
      <c r="I140" s="30" t="n"/>
      <c r="J140" s="30" t="n"/>
      <c r="K140" s="30" t="n"/>
      <c r="L140" s="30" t="inlineStr">
        <is>
          <t>NO</t>
        </is>
      </c>
      <c r="M140" s="30" t="n">
        <v>-2.701159970525867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crypto_long — keep, needs S1 fills (backtest-expert: &lt;30 trades, seek plateaus, punish)</t>
        </is>
      </c>
    </row>
    <row r="141" ht="15.75" customHeight="1" s="67">
      <c r="A141" s="37" t="inlineStr">
        <is>
          <t>DELTA_REENTRY_FILTER_ENABLED</t>
        </is>
      </c>
      <c r="B141" s="73" t="inlineStr">
        <is>
          <t>True</t>
        </is>
      </c>
      <c r="C141" s="38" t="n"/>
      <c r="D141" s="38" t="inlineStr">
        <is>
          <t>ENTRY, GLOBAL_CHECK, STOCKS_EXIT</t>
        </is>
      </c>
      <c r="E141" s="38">
        <f>IF(G142="",E141,IF(G142&gt;0,E141+G142,E141))</f>
        <v/>
      </c>
      <c r="F141" s="30" t="n"/>
      <c r="G141" s="38">
        <f>IFERROR(VLOOKUP($A142&amp;"_"&amp;$B142,Results_Deltas!$A$2:$P$15000,5,FALSE),"")</f>
        <v/>
      </c>
      <c r="H141" s="38" t="inlineStr">
        <is>
          <t>Blanket (page end)</t>
        </is>
      </c>
      <c r="I141" s="30" t="n"/>
      <c r="J141" s="30" t="n"/>
      <c r="K141" s="30" t="n"/>
      <c r="L141" s="30" t="inlineStr">
        <is>
          <t>NO</t>
        </is>
      </c>
      <c r="M141" s="30" t="n">
        <v>-2.681394724739042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0.5" customHeight="1" s="67">
      <c r="A142" s="37" t="inlineStr">
        <is>
          <t>ADX_RANGING_THRESHOLD</t>
        </is>
      </c>
      <c r="B142" s="73" t="inlineStr">
        <is>
          <t>20</t>
        </is>
      </c>
      <c r="C142" s="38" t="n"/>
      <c r="D142" s="38" t="inlineStr">
        <is>
          <t>ENTRY, GLOBAL_CHECK, STOCKS_EXIT</t>
        </is>
      </c>
      <c r="E142" s="38">
        <f>IF(G143="",E142,IF(G143&gt;0,E142+G143,E142))</f>
        <v/>
      </c>
      <c r="F142" s="30" t="n"/>
      <c r="G142" s="38">
        <f>IFERROR(VLOOKUP($A143&amp;"_"&amp;$B143,Results_Deltas!$A$2:$P$15000,5,FALSE),"")</f>
        <v/>
      </c>
      <c r="H142" s="38" t="inlineStr">
        <is>
          <t>Blanket (page end)</t>
        </is>
      </c>
      <c r="I142" s="30" t="n"/>
      <c r="J142" s="30" t="n"/>
      <c r="K142" s="30" t="n"/>
      <c r="L142" s="30" t="inlineStr">
        <is>
          <t>NO</t>
        </is>
      </c>
      <c r="M142" s="30" t="n">
        <v>-2.619470880618589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crypto_long — keep, needs S1 fills (backtest-expert: &lt;30 trades, seek plateaus, punish)</t>
        </is>
      </c>
    </row>
    <row r="143" ht="15.75" customHeight="1" s="67">
      <c r="A143" s="37" t="inlineStr">
        <is>
          <t>NEW_POSITION_MAX_LOSS_THRESHOLD</t>
        </is>
      </c>
      <c r="B143" s="73" t="inlineStr">
        <is>
          <t>0.5</t>
        </is>
      </c>
      <c r="C143" s="38" t="n"/>
      <c r="D143" s="38" t="inlineStr">
        <is>
          <t>AUGMENT, EXIT, GLOBAL_CHECK, REDUCE, STOCKS_EXIT</t>
        </is>
      </c>
      <c r="E143" s="38">
        <f>IF(G144="",E143,IF(G144&gt;0,E143+G144,E143))</f>
        <v/>
      </c>
      <c r="F143" s="30" t="n"/>
      <c r="G143" s="38">
        <f>IFERROR(VLOOKUP($A144&amp;"_"&amp;$B144,Results_Deltas!$A$2:$P$15000,5,FALSE),"")</f>
        <v/>
      </c>
      <c r="H143" s="38" t="inlineStr">
        <is>
          <t>Blanket (page end)</t>
        </is>
      </c>
      <c r="I143" s="30" t="n"/>
      <c r="J143" s="30" t="n"/>
      <c r="K143" s="30" t="n"/>
      <c r="L143" s="30" t="inlineStr">
        <is>
          <t>NO</t>
        </is>
      </c>
      <c r="M143" s="30" t="n">
        <v>-2.606586515794131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crypto_long — keep, needs S1 fills (backtest-expert: &lt;30 trades, seek plateaus, punish)</t>
        </is>
      </c>
    </row>
    <row r="144" ht="15.75" customHeight="1" s="67">
      <c r="A144" s="37" t="inlineStr">
        <is>
          <t>NEWBORN_LOSS_KILL_GAIN_THRESHOLD_PCT</t>
        </is>
      </c>
      <c r="B144" s="73" t="inlineStr">
        <is>
          <t>1.0</t>
        </is>
      </c>
      <c r="C144" s="38" t="n"/>
      <c r="D144" s="38" t="inlineStr">
        <is>
          <t>AUGMENT, EXIT, GLOBAL_CHECK, REDUCE, STOCKS_EXIT</t>
        </is>
      </c>
      <c r="E144" s="38">
        <f>IF(G145="",E144,IF(G145&gt;0,E144+G145,E144))</f>
        <v/>
      </c>
      <c r="F144" s="30" t="n"/>
      <c r="G144" s="38">
        <f>IFERROR(VLOOKUP($A145&amp;"_"&amp;$B145,Results_Deltas!$A$2:$P$15000,5,FALSE),"")</f>
        <v/>
      </c>
      <c r="H144" s="38" t="inlineStr">
        <is>
          <t>Blanket (page end)</t>
        </is>
      </c>
      <c r="I144" s="30" t="n"/>
      <c r="J144" s="30" t="n"/>
      <c r="K144" s="30" t="n"/>
      <c r="L144" s="30" t="inlineStr">
        <is>
          <t>NO</t>
        </is>
      </c>
      <c r="M144" s="30" t="n">
        <v>-2.565049834319973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crypto_long — keep, needs S1 fills (backtest-expert: &lt;30 trades, seek plateaus, punish)</t>
        </is>
      </c>
    </row>
    <row r="145" ht="15.75" customHeight="1" s="67">
      <c r="A145" s="37" t="inlineStr">
        <is>
          <t>BANDAID_OFF_LOSER_RECOVER_PCT</t>
        </is>
      </c>
      <c r="B145" s="73" t="inlineStr">
        <is>
          <t>0</t>
        </is>
      </c>
      <c r="C145" s="38" t="n"/>
      <c r="D145" s="38" t="inlineStr">
        <is>
          <t>AUGMENT, ENTRY, EXIT, GLOBAL_CHECK, REDUCE, STOCKS_EXIT</t>
        </is>
      </c>
      <c r="E145" s="38">
        <f>IF(G146="",E145,IF(G146&gt;0,E145+G146,E145))</f>
        <v/>
      </c>
      <c r="F145" s="30" t="n"/>
      <c r="G145" s="38">
        <f>IFERROR(VLOOKUP($A146&amp;"_"&amp;$B146,Results_Deltas!$A$2:$P$15000,5,FALSE),"")</f>
        <v/>
      </c>
      <c r="H145" s="38" t="inlineStr">
        <is>
          <t>Blanket (page end)</t>
        </is>
      </c>
      <c r="I145" s="30" t="n"/>
      <c r="J145" s="30" t="n"/>
      <c r="K145" s="30" t="n"/>
      <c r="L145" s="30" t="inlineStr">
        <is>
          <t>NO</t>
        </is>
      </c>
      <c r="M145" s="30" t="n">
        <v>-2.560871081496748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crypto_long — keep, needs S1 fills (backtest-expert: &lt;30 trades, seek plateaus, punish)</t>
        </is>
      </c>
    </row>
    <row r="146" ht="15.75" customHeight="1" s="67">
      <c r="A146" s="37" t="inlineStr">
        <is>
          <t>BTC_ACCEL_RAMP_REQUIRE_POSITIVE</t>
        </is>
      </c>
      <c r="B146" s="73" t="inlineStr">
        <is>
          <t>0.0</t>
        </is>
      </c>
      <c r="C146" s="38" t="n"/>
      <c r="D146" s="38" t="inlineStr">
        <is>
          <t>UNIVERSAL (ex-BTC) — ENTRY/EXIT/REENTRY</t>
        </is>
      </c>
      <c r="E146" s="38">
        <f>IF(G147="",E146,IF(G147&gt;0,E146+G147,E146))</f>
        <v/>
      </c>
      <c r="F146" s="30" t="n"/>
      <c r="G146" s="38">
        <f>IFERROR(VLOOKUP($A147&amp;"_"&amp;$B147,Results_Deltas!$A$2:$P$15000,5,FALSE),"")</f>
        <v/>
      </c>
      <c r="H146" s="38" t="inlineStr">
        <is>
          <t>Blanket (page end)</t>
        </is>
      </c>
      <c r="I146" s="30" t="n"/>
      <c r="J146" s="30" t="n"/>
      <c r="K146" s="30" t="n"/>
      <c r="L146" s="30" t="inlineStr">
        <is>
          <t>NO</t>
        </is>
      </c>
      <c r="M146" s="30" t="n">
        <v>-2.560871081496748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crypto_long — keep, needs S1 fills (backtest-expert: &lt;30 trades, seek plateaus, punish)</t>
        </is>
      </c>
    </row>
    <row r="147" ht="15.75" customHeight="1" s="67">
      <c r="A147" s="37" t="inlineStr">
        <is>
          <t>BTC_ACCEL_RAMP_REQUIRE_POSITIVE</t>
        </is>
      </c>
      <c r="B147" s="73" t="inlineStr">
        <is>
          <t>0.0_ALT</t>
        </is>
      </c>
      <c r="C147" s="38" t="n"/>
      <c r="D147" s="38" t="inlineStr">
        <is>
          <t>UNIVERSAL (ex-BTC) — ENTRY/EXIT/REENTRY</t>
        </is>
      </c>
      <c r="E147" s="38">
        <f>IF(G148="",E147,IF(G148&gt;0,E147+G148,E147))</f>
        <v/>
      </c>
      <c r="F147" s="30" t="n"/>
      <c r="G147" s="38">
        <f>IFERROR(VLOOKUP($A148&amp;"_"&amp;$B148,Results_Deltas!$A$2:$P$15000,5,FALSE),"")</f>
        <v/>
      </c>
      <c r="H147" s="38" t="inlineStr">
        <is>
          <t>Blanket (page end)</t>
        </is>
      </c>
      <c r="I147" s="30" t="n"/>
      <c r="J147" s="30" t="n"/>
      <c r="K147" s="30" t="n"/>
      <c r="L147" s="30" t="inlineStr">
        <is>
          <t>NO</t>
        </is>
      </c>
      <c r="M147" s="30" t="n">
        <v>-2.560871081496748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crypto_long — keep, needs S1 fills (backtest-expert: &lt;30 trades, seek plateaus, punish)</t>
        </is>
      </c>
    </row>
    <row r="148" ht="15.75" customHeight="1" s="67">
      <c r="A148" s="37" t="inlineStr">
        <is>
          <t>EZ_MANAGE_THROTTLER_RATE</t>
        </is>
      </c>
      <c r="B148" s="73" t="inlineStr">
        <is>
          <t>0.0</t>
        </is>
      </c>
      <c r="C148" s="38" t="n"/>
      <c r="D148" s="38" t="inlineStr">
        <is>
          <t>GLOBAL_CHECK, STOCKS_EXIT</t>
        </is>
      </c>
      <c r="E148" s="38">
        <f>IF(G149="",E148,IF(G149&gt;0,E148+G149,E148))</f>
        <v/>
      </c>
      <c r="F148" s="30" t="n"/>
      <c r="G148" s="38">
        <f>IFERROR(VLOOKUP($A149&amp;"_"&amp;$B149,Results_Deltas!$A$2:$P$15000,5,FALSE),"")</f>
        <v/>
      </c>
      <c r="H148" s="38" t="inlineStr">
        <is>
          <t>Blanket (page end)</t>
        </is>
      </c>
      <c r="I148" s="30" t="n"/>
      <c r="J148" s="30" t="n"/>
      <c r="K148" s="30" t="n"/>
      <c r="L148" s="30" t="inlineStr">
        <is>
          <t>NO</t>
        </is>
      </c>
      <c r="M148" s="30" t="n">
        <v>-2.560871081496748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crypto_long — keep, needs S1 fills (backtest-expert: &lt;30 trades, seek plateaus, punish)</t>
        </is>
      </c>
    </row>
    <row r="149" ht="15.75" customHeight="1" s="67">
      <c r="A149" s="37" t="inlineStr">
        <is>
          <t>EZ_MANAGE_THROTTLER_RATE</t>
        </is>
      </c>
      <c r="B149" s="73" t="inlineStr">
        <is>
          <t>0.0_ALT</t>
        </is>
      </c>
      <c r="C149" s="38" t="n"/>
      <c r="D149" s="38" t="inlineStr">
        <is>
          <t>GLOBAL_CHECK, STOCKS_EXIT</t>
        </is>
      </c>
      <c r="E149" s="38">
        <f>IF(G150="",E149,IF(G150&gt;0,E149+G150,E149))</f>
        <v/>
      </c>
      <c r="F149" s="30" t="n"/>
      <c r="G149" s="38">
        <f>IFERROR(VLOOKUP($A150&amp;"_"&amp;$B150,Results_Deltas!$A$2:$P$15000,5,FALSE),"")</f>
        <v/>
      </c>
      <c r="H149" s="38" t="inlineStr">
        <is>
          <t>Blanket (page end)</t>
        </is>
      </c>
      <c r="I149" s="30" t="n"/>
      <c r="J149" s="30" t="n"/>
      <c r="K149" s="30" t="n"/>
      <c r="L149" s="30" t="inlineStr">
        <is>
          <t>NO</t>
        </is>
      </c>
      <c r="M149" s="30" t="n">
        <v>-2.560871081496748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crypto_long — keep, needs S1 fills (backtest-expert: &lt;30 trades, seek plateaus, punish)</t>
        </is>
      </c>
    </row>
    <row r="150" ht="15.75" customHeight="1" s="67">
      <c r="A150" s="37" t="inlineStr">
        <is>
          <t>FUNDING_GATE_LONG_MAX</t>
        </is>
      </c>
      <c r="B150" s="73" t="inlineStr">
        <is>
          <t>0.0</t>
        </is>
      </c>
      <c r="C150" s="38" t="n"/>
      <c r="D150" s="38" t="inlineStr">
        <is>
          <t>ENTRY, GLOBAL_CHECK, STOCKS_EXIT</t>
        </is>
      </c>
      <c r="E150" s="38">
        <f>IF(G151="",E150,IF(G151&gt;0,E150+G151,E150))</f>
        <v/>
      </c>
      <c r="F150" s="30" t="n"/>
      <c r="G150" s="38">
        <f>IFERROR(VLOOKUP($A151&amp;"_"&amp;$B151,Results_Deltas!$A$2:$P$15000,5,FALSE),"")</f>
        <v/>
      </c>
      <c r="H150" s="38" t="inlineStr">
        <is>
          <t>Blanket (page end)</t>
        </is>
      </c>
      <c r="I150" s="30" t="n"/>
      <c r="J150" s="30" t="n"/>
      <c r="K150" s="30" t="n"/>
      <c r="L150" s="30" t="inlineStr">
        <is>
          <t>NO</t>
        </is>
      </c>
      <c r="M150" s="30" t="n">
        <v>-2.560871081496748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crypto_long — keep, needs S1 fills (backtest-expert: &lt;30 trades, seek plateaus, punish)</t>
        </is>
      </c>
    </row>
    <row r="151" ht="15.75" customHeight="1" s="67">
      <c r="A151" s="37" t="inlineStr">
        <is>
          <t>FUNDING_GATE_LONG_MAX</t>
        </is>
      </c>
      <c r="B151" s="73" t="inlineStr">
        <is>
          <t>0.0_ALT</t>
        </is>
      </c>
      <c r="C151" s="38" t="n"/>
      <c r="D151" s="38" t="inlineStr">
        <is>
          <t>ENTRY, GLOBAL_CHECK, STOCKS_EXIT</t>
        </is>
      </c>
      <c r="E151" s="38">
        <f>IF(G152="",E151,IF(G152&gt;0,E151+G152,E151))</f>
        <v/>
      </c>
      <c r="F151" s="30" t="n"/>
      <c r="G151" s="38">
        <f>IFERROR(VLOOKUP($A152&amp;"_"&amp;$B152,Results_Deltas!$A$2:$P$15000,5,FALSE),"")</f>
        <v/>
      </c>
      <c r="H151" s="38" t="inlineStr">
        <is>
          <t>Blanket (page end)</t>
        </is>
      </c>
      <c r="I151" s="30" t="n"/>
      <c r="J151" s="30" t="n"/>
      <c r="K151" s="30" t="n"/>
      <c r="L151" s="30" t="inlineStr">
        <is>
          <t>NO</t>
        </is>
      </c>
      <c r="M151" s="30" t="n">
        <v>-2.560871081496748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crypto_long — keep, needs S1 fills (backtest-expert: &lt;30 trades, seek plateaus, punish)</t>
        </is>
      </c>
    </row>
    <row r="152" ht="15.75" customHeight="1" s="67">
      <c r="A152" s="37" t="inlineStr">
        <is>
          <t>FUNDING_GATE_MTF_REQUIRED</t>
        </is>
      </c>
      <c r="B152" s="73" t="inlineStr">
        <is>
          <t>0.0</t>
        </is>
      </c>
      <c r="C152" s="38" t="n"/>
      <c r="D152" s="38" t="inlineStr">
        <is>
          <t>ENTRY, GLOBAL_CHECK, STOCKS_EXIT</t>
        </is>
      </c>
      <c r="E152" s="38">
        <f>IF(G153="",E152,IF(G153&gt;0,E152+G153,E152))</f>
        <v/>
      </c>
      <c r="F152" s="30" t="n"/>
      <c r="G152" s="38">
        <f>IFERROR(VLOOKUP($A153&amp;"_"&amp;$B153,Results_Deltas!$A$2:$P$15000,5,FALSE),"")</f>
        <v/>
      </c>
      <c r="H152" s="38" t="inlineStr">
        <is>
          <t>Blanket (page end)</t>
        </is>
      </c>
      <c r="I152" s="30" t="n"/>
      <c r="J152" s="30" t="n"/>
      <c r="K152" s="30" t="n"/>
      <c r="L152" s="30" t="inlineStr">
        <is>
          <t>NO</t>
        </is>
      </c>
      <c r="M152" s="30" t="n">
        <v>-2.560871081496748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crypto_long — keep, needs S1 fills (backtest-expert: &lt;30 trades, seek plateaus, punish)</t>
        </is>
      </c>
    </row>
    <row r="153" ht="15.75" customHeight="1" s="67">
      <c r="A153" s="37" t="inlineStr">
        <is>
          <t>FUNDING_GATE_MTF_REQUIRED</t>
        </is>
      </c>
      <c r="B153" s="73" t="inlineStr">
        <is>
          <t>0.0_ALT</t>
        </is>
      </c>
      <c r="C153" s="38" t="n"/>
      <c r="D153" s="38" t="inlineStr">
        <is>
          <t>ENTRY, GLOBAL_CHECK, STOCKS_EXIT</t>
        </is>
      </c>
      <c r="E153" s="38">
        <f>IF(G154="",E153,IF(G154&gt;0,E153+G154,E153))</f>
        <v/>
      </c>
      <c r="F153" s="30" t="n"/>
      <c r="G153" s="38">
        <f>IFERROR(VLOOKUP($A154&amp;"_"&amp;$B154,Results_Deltas!$A$2:$P$15000,5,FALSE),"")</f>
        <v/>
      </c>
      <c r="H153" s="38" t="inlineStr">
        <is>
          <t>Blanket (page end)</t>
        </is>
      </c>
      <c r="I153" s="30" t="n"/>
      <c r="J153" s="30" t="n"/>
      <c r="K153" s="30" t="n"/>
      <c r="L153" s="30" t="inlineStr">
        <is>
          <t>NO</t>
        </is>
      </c>
      <c r="M153" s="30" t="n">
        <v>-2.560871081496748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crypto_long — keep, needs S1 fills (backtest-expert: &lt;30 trades, seek plateaus, punish)</t>
        </is>
      </c>
    </row>
    <row r="154" ht="15.75" customHeight="1" s="67">
      <c r="A154" s="37" t="inlineStr">
        <is>
          <t>FUNDING_GATE_SHORT_MIN</t>
        </is>
      </c>
      <c r="B154" s="73" t="inlineStr">
        <is>
          <t>0.0</t>
        </is>
      </c>
      <c r="C154" s="38" t="n"/>
      <c r="D154" s="38" t="inlineStr">
        <is>
          <t>ENTRY, GLOBAL_CHECK, STOCKS_EXIT</t>
        </is>
      </c>
      <c r="E154" s="38">
        <f>IF(G155="",E154,IF(G155&gt;0,E154+G155,E154))</f>
        <v/>
      </c>
      <c r="F154" s="30" t="n"/>
      <c r="G154" s="38">
        <f>IFERROR(VLOOKUP($A155&amp;"_"&amp;$B155,Results_Deltas!$A$2:$P$15000,5,FALSE),"")</f>
        <v/>
      </c>
      <c r="H154" s="38" t="inlineStr">
        <is>
          <t>Blanket (page end)</t>
        </is>
      </c>
      <c r="I154" s="30" t="n"/>
      <c r="J154" s="30" t="n"/>
      <c r="K154" s="30" t="n"/>
      <c r="L154" s="30" t="inlineStr">
        <is>
          <t>NO</t>
        </is>
      </c>
      <c r="M154" s="30" t="n">
        <v>-2.560871081496748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crypto_long — keep, needs S1 fills (backtest-expert: &lt;30 trades, seek plateaus, punish)</t>
        </is>
      </c>
    </row>
    <row r="155" ht="15.75" customHeight="1" s="67">
      <c r="A155" s="37" t="inlineStr">
        <is>
          <t>FUNDING_GATE_SHORT_MIN</t>
        </is>
      </c>
      <c r="B155" s="73" t="inlineStr">
        <is>
          <t>0.0_ALT</t>
        </is>
      </c>
      <c r="C155" s="38" t="n"/>
      <c r="D155" s="38" t="inlineStr">
        <is>
          <t>ENTRY, GLOBAL_CHECK, STOCKS_EXIT</t>
        </is>
      </c>
      <c r="E155" s="38">
        <f>IF(G156="",E155,IF(G156&gt;0,E155+G156,E155))</f>
        <v/>
      </c>
      <c r="F155" s="30" t="n"/>
      <c r="G155" s="38">
        <f>IFERROR(VLOOKUP($A156&amp;"_"&amp;$B156,Results_Deltas!$A$2:$P$15000,5,FALSE),"")</f>
        <v/>
      </c>
      <c r="H155" s="38" t="inlineStr">
        <is>
          <t>Blanket (page end)</t>
        </is>
      </c>
      <c r="I155" s="30" t="n"/>
      <c r="J155" s="30" t="n"/>
      <c r="K155" s="30" t="n"/>
      <c r="L155" s="30" t="inlineStr">
        <is>
          <t>NO</t>
        </is>
      </c>
      <c r="M155" s="30" t="n">
        <v>-2.560871081496748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crypto_long — keep, needs S1 fills (backtest-expert: &lt;30 trades, seek plateaus, punish)</t>
        </is>
      </c>
    </row>
    <row r="156" ht="15.75" customHeight="1" s="67">
      <c r="A156" s="37" t="inlineStr">
        <is>
          <t>HLR_SMA_BAND_PCT</t>
        </is>
      </c>
      <c r="B156" s="73" t="inlineStr">
        <is>
          <t>0</t>
        </is>
      </c>
      <c r="C156" s="38" t="n"/>
      <c r="D156" s="38" t="inlineStr">
        <is>
          <t>ENTRY, GLOBAL_CHECK, STOCKS_EXIT</t>
        </is>
      </c>
      <c r="E156" s="38">
        <f>IF(G157="",E156,IF(G157&gt;0,E156+G157,E156))</f>
        <v/>
      </c>
      <c r="F156" s="30" t="n"/>
      <c r="G156" s="38">
        <f>IFERROR(VLOOKUP($A157&amp;"_"&amp;$B157,Results_Deltas!$A$2:$P$15000,5,FALSE),"")</f>
        <v/>
      </c>
      <c r="H156" s="38" t="inlineStr">
        <is>
          <t>Blanket (page end)</t>
        </is>
      </c>
      <c r="I156" s="30" t="n"/>
      <c r="J156" s="30" t="n"/>
      <c r="K156" s="30" t="n"/>
      <c r="L156" s="30" t="inlineStr">
        <is>
          <t>NO</t>
        </is>
      </c>
      <c r="M156" s="30" t="n">
        <v>-2.560871081496748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crypto_long — keep, needs S1 fills (backtest-expert: &lt;30 trades, seek plateaus, punish)</t>
        </is>
      </c>
    </row>
    <row r="157" ht="15.75" customHeight="1" s="67">
      <c r="A157" s="37" t="inlineStr">
        <is>
          <t>HLR_TOP_MIN_TFS</t>
        </is>
      </c>
      <c r="B157" s="73" t="inlineStr">
        <is>
          <t>0</t>
        </is>
      </c>
      <c r="C157" s="38" t="n"/>
      <c r="D157" s="38" t="inlineStr">
        <is>
          <t>GLOBAL_CHECK, REENTRY, STOCKS_EXIT</t>
        </is>
      </c>
      <c r="E157" s="38">
        <f>IF(G158="",E157,IF(G158&gt;0,E157+G158,E157))</f>
        <v/>
      </c>
      <c r="F157" s="30" t="n"/>
      <c r="G157" s="38">
        <f>IFERROR(VLOOKUP($A158&amp;"_"&amp;$B158,Results_Deltas!$A$2:$P$15000,5,FALSE),"")</f>
        <v/>
      </c>
      <c r="H157" s="38" t="inlineStr">
        <is>
          <t>Blanket (page end)</t>
        </is>
      </c>
      <c r="I157" s="30" t="n"/>
      <c r="J157" s="30" t="n"/>
      <c r="K157" s="30" t="n"/>
      <c r="L157" s="30" t="inlineStr">
        <is>
          <t>NO</t>
        </is>
      </c>
      <c r="M157" s="30" t="n">
        <v>-2.560871081496748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crypto_long — keep, needs S1 fills (backtest-expert: &lt;30 trades, seek plateaus, punish)</t>
        </is>
      </c>
    </row>
    <row r="158" ht="15.75" customHeight="1" s="67">
      <c r="A158" s="37" t="inlineStr">
        <is>
          <t>HTF_GATE_MIN_CONFIRMATIONS</t>
        </is>
      </c>
      <c r="B158" s="73" t="inlineStr">
        <is>
          <t>0.0</t>
        </is>
      </c>
      <c r="C158" s="38" t="n"/>
      <c r="D158" s="38" t="inlineStr">
        <is>
          <t>ENTRY, GLOBAL_CHECK, STOCKS_EXIT</t>
        </is>
      </c>
      <c r="E158" s="38">
        <f>IF(G159="",E158,IF(G159&gt;0,E158+G159,E158))</f>
        <v/>
      </c>
      <c r="F158" s="30" t="n"/>
      <c r="G158" s="38">
        <f>IFERROR(VLOOKUP($A159&amp;"_"&amp;$B159,Results_Deltas!$A$2:$P$15000,5,FALSE),"")</f>
        <v/>
      </c>
      <c r="H158" s="38" t="inlineStr">
        <is>
          <t>Blanket (page end)</t>
        </is>
      </c>
      <c r="I158" s="30" t="n"/>
      <c r="J158" s="30" t="n"/>
      <c r="K158" s="30" t="n"/>
      <c r="L158" s="30" t="inlineStr">
        <is>
          <t>NO</t>
        </is>
      </c>
      <c r="M158" s="30" t="n">
        <v>-2.560871081496748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crypto_long — keep, needs S1 fills (backtest-expert: &lt;30 trades, seek plateaus, punish)</t>
        </is>
      </c>
    </row>
    <row r="159" ht="15.75" customHeight="1" s="67">
      <c r="A159" s="37" t="inlineStr">
        <is>
          <t>HTF_GATE_MIN_CONFIRMATIONS</t>
        </is>
      </c>
      <c r="B159" s="73" t="inlineStr">
        <is>
          <t>0.0_ALT</t>
        </is>
      </c>
      <c r="C159" s="38" t="n"/>
      <c r="D159" s="38" t="inlineStr">
        <is>
          <t>ENTRY, GLOBAL_CHECK, STOCKS_EXIT</t>
        </is>
      </c>
      <c r="E159" s="38">
        <f>IF(G160="",E159,IF(G160&gt;0,E159+G160,E159))</f>
        <v/>
      </c>
      <c r="F159" s="30" t="n"/>
      <c r="G159" s="38">
        <f>IFERROR(VLOOKUP($A160&amp;"_"&amp;$B160,Results_Deltas!$A$2:$P$15000,5,FALSE),"")</f>
        <v/>
      </c>
      <c r="H159" s="38" t="inlineStr">
        <is>
          <t>Blanket (page end)</t>
        </is>
      </c>
      <c r="I159" s="30" t="n"/>
      <c r="J159" s="30" t="n"/>
      <c r="K159" s="30" t="n"/>
      <c r="L159" s="30" t="inlineStr">
        <is>
          <t>NO</t>
        </is>
      </c>
      <c r="M159" s="30" t="n">
        <v>-2.560871081496748</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crypto_long — keep, needs S1 fills (backtest-expert: &lt;30 trades, seek plateaus, punish)</t>
        </is>
      </c>
    </row>
    <row r="160" ht="15.75" customHeight="1" s="67">
      <c r="A160" s="37" t="inlineStr">
        <is>
          <t>LEADERBOARD_FILTER</t>
        </is>
      </c>
      <c r="B160" s="73" t="inlineStr">
        <is>
          <t>False_ALT</t>
        </is>
      </c>
      <c r="C160" s="38" t="n"/>
      <c r="D160" s="38" t="inlineStr">
        <is>
          <t>AUGMENT, ENTRY, EXIT, GLOBAL_CHECK, REDUCE, STOCKS_EXIT</t>
        </is>
      </c>
      <c r="E160" s="38">
        <f>IF(G161="",E160,IF(G161&gt;0,E160+G161,E160))</f>
        <v/>
      </c>
      <c r="F160" s="30" t="n"/>
      <c r="G160" s="38">
        <f>IFERROR(VLOOKUP($A161&amp;"_"&amp;$B161,Results_Deltas!$A$2:$P$15000,5,FALSE),"")</f>
        <v/>
      </c>
      <c r="H160" s="38" t="inlineStr">
        <is>
          <t>Blanket (page end)</t>
        </is>
      </c>
      <c r="I160" s="30" t="n"/>
      <c r="J160" s="30" t="n"/>
      <c r="K160" s="30" t="n"/>
      <c r="L160" s="30" t="inlineStr">
        <is>
          <t>NO</t>
        </is>
      </c>
      <c r="M160" s="30" t="n">
        <v>-2.560871081496748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crypto_long — keep, needs S1 fills (backtest-expert: &lt;30 trades, seek plateaus, punish)</t>
        </is>
      </c>
    </row>
    <row r="161" ht="15.75" customHeight="1" s="67">
      <c r="A161" s="37" t="inlineStr">
        <is>
          <t>LH_HL_FILTER_REQUIRE_BOTH</t>
        </is>
      </c>
      <c r="B161" s="73" t="inlineStr">
        <is>
          <t>False_ALT</t>
        </is>
      </c>
      <c r="C161" s="38" t="n"/>
      <c r="D161" s="38" t="inlineStr">
        <is>
          <t>ENTRY, GLOBAL_CHECK, STOCKS_EXIT</t>
        </is>
      </c>
      <c r="E161" s="38">
        <f>IF(G162="",E161,IF(G162&gt;0,E161+G162,E161))</f>
        <v/>
      </c>
      <c r="F161" s="30" t="n"/>
      <c r="G161" s="38">
        <f>IFERROR(VLOOKUP($A162&amp;"_"&amp;$B162,Results_Deltas!$A$2:$P$15000,5,FALSE),"")</f>
        <v/>
      </c>
      <c r="H161" s="38" t="inlineStr">
        <is>
          <t>Blanket (page end)</t>
        </is>
      </c>
      <c r="I161" s="30" t="n"/>
      <c r="J161" s="30" t="n"/>
      <c r="K161" s="30" t="n"/>
      <c r="L161" s="30" t="inlineStr">
        <is>
          <t>NO</t>
        </is>
      </c>
      <c r="M161" s="30" t="n">
        <v>-2.560871081496748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crypto_long — keep, needs S1 fills (backtest-expert: &lt;30 trades, seek plateaus, punish)</t>
        </is>
      </c>
    </row>
    <row r="162" ht="15.75" customHeight="1" s="67">
      <c r="A162" s="37" t="inlineStr">
        <is>
          <t>MI_TF_AGREE_MIN</t>
        </is>
      </c>
      <c r="B162" s="73" t="inlineStr">
        <is>
          <t>0.0</t>
        </is>
      </c>
      <c r="C162" s="38" t="n"/>
      <c r="D162" s="38" t="inlineStr">
        <is>
          <t>ENTRY, GLOBAL_CHECK, STOCKS_EXIT</t>
        </is>
      </c>
      <c r="E162" s="38">
        <f>IF(G163="",E162,IF(G163&gt;0,E162+G163,E162))</f>
        <v/>
      </c>
      <c r="F162" s="30" t="n"/>
      <c r="G162" s="38">
        <f>IFERROR(VLOOKUP($A163&amp;"_"&amp;$B163,Results_Deltas!$A$2:$P$15000,5,FALSE),"")</f>
        <v/>
      </c>
      <c r="H162" s="38" t="inlineStr">
        <is>
          <t>Blanket (page end)</t>
        </is>
      </c>
      <c r="I162" s="30" t="n"/>
      <c r="J162" s="30" t="n"/>
      <c r="K162" s="30" t="n"/>
      <c r="L162" s="30" t="inlineStr">
        <is>
          <t>NO</t>
        </is>
      </c>
      <c r="M162" s="30" t="n">
        <v>-2.560871081496748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crypto_long — keep, needs S1 fills (backtest-expert: &lt;30 trades, seek plateaus, punish)</t>
        </is>
      </c>
    </row>
    <row r="163" ht="15.75" customHeight="1" s="67">
      <c r="A163" s="37" t="inlineStr">
        <is>
          <t>MI_TF_AGREE_MIN</t>
        </is>
      </c>
      <c r="B163" s="73" t="inlineStr">
        <is>
          <t>0.0_ALT</t>
        </is>
      </c>
      <c r="C163" s="38" t="n"/>
      <c r="D163" s="38" t="inlineStr">
        <is>
          <t>ENTRY, GLOBAL_CHECK, STOCKS_EXIT</t>
        </is>
      </c>
      <c r="E163" s="38">
        <f>IF(G164="",E163,IF(G164&gt;0,E163+G164,E163))</f>
        <v/>
      </c>
      <c r="F163" s="30" t="n"/>
      <c r="G163" s="38">
        <f>IFERROR(VLOOKUP($A164&amp;"_"&amp;$B164,Results_Deltas!$A$2:$P$15000,5,FALSE),"")</f>
        <v/>
      </c>
      <c r="H163" s="38" t="inlineStr">
        <is>
          <t>Blanket (page end)</t>
        </is>
      </c>
      <c r="I163" s="30" t="n"/>
      <c r="J163" s="30" t="n"/>
      <c r="K163" s="30" t="n"/>
      <c r="L163" s="30" t="inlineStr">
        <is>
          <t>NO</t>
        </is>
      </c>
      <c r="M163" s="30" t="n">
        <v>-2.560871081496748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crypto_long — keep, needs S1 fills (backtest-expert: &lt;30 trades, seek plateaus, punish)</t>
        </is>
      </c>
    </row>
    <row r="164" ht="15.75" customHeight="1" s="67">
      <c r="A164" s="37" t="inlineStr">
        <is>
          <t>OI_CONFIRM_MIN_PRICE_PCT</t>
        </is>
      </c>
      <c r="B164" s="73" t="inlineStr">
        <is>
          <t>0</t>
        </is>
      </c>
      <c r="C164" s="38" t="n"/>
      <c r="D164" s="38" t="inlineStr">
        <is>
          <t>ENTRY, GLOBAL_CHECK, STOCKS_EXIT</t>
        </is>
      </c>
      <c r="E164" s="38">
        <f>IF(G165="",E164,IF(G165&gt;0,E164+G165,E164))</f>
        <v/>
      </c>
      <c r="F164" s="30" t="n"/>
      <c r="G164" s="38">
        <f>IFERROR(VLOOKUP($A165&amp;"_"&amp;$B165,Results_Deltas!$A$2:$P$15000,5,FALSE),"")</f>
        <v/>
      </c>
      <c r="H164" s="38" t="inlineStr">
        <is>
          <t>Blanket (page end)</t>
        </is>
      </c>
      <c r="I164" s="30" t="n"/>
      <c r="J164" s="30" t="n"/>
      <c r="K164" s="30" t="n"/>
      <c r="L164" s="30" t="inlineStr">
        <is>
          <t>NO</t>
        </is>
      </c>
      <c r="M164" s="30" t="n">
        <v>-2.560871081496748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crypto_long — keep, needs S1 fills (backtest-expert: &lt;30 trades, seek plateaus, punish)</t>
        </is>
      </c>
    </row>
    <row r="165" ht="15.75" customHeight="1" s="67">
      <c r="A165" s="37" t="inlineStr">
        <is>
          <t>NEW_POSITION_MAX_LOSS_THRESHOLD</t>
        </is>
      </c>
      <c r="B165" s="73" t="inlineStr">
        <is>
          <t>2.0</t>
        </is>
      </c>
      <c r="C165" s="38" t="n"/>
      <c r="D165" s="38" t="inlineStr">
        <is>
          <t>AUGMENT, EXIT, GLOBAL_CHECK, REDUCE, STOCKS_EXIT</t>
        </is>
      </c>
      <c r="E165" s="38">
        <f>IF(G166="",E165,IF(G166&gt;0,E165+G166,E165))</f>
        <v/>
      </c>
      <c r="F165" s="30" t="n"/>
      <c r="G165" s="38">
        <f>IFERROR(VLOOKUP($A166&amp;"_"&amp;$B166,Results_Deltas!$A$2:$P$15000,5,FALSE),"")</f>
        <v/>
      </c>
      <c r="H165" s="38" t="inlineStr">
        <is>
          <t>Blanket (page end)</t>
        </is>
      </c>
      <c r="I165" s="30" t="n"/>
      <c r="J165" s="30" t="n"/>
      <c r="K165" s="30" t="n"/>
      <c r="L165" s="30" t="inlineStr">
        <is>
          <t>NO</t>
        </is>
      </c>
      <c r="M165" s="30" t="n">
        <v>-2.54534905093707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crypto_long — keep, needs S1 fills (backtest-expert: &lt;30 trades, seek plateaus, punish)</t>
        </is>
      </c>
    </row>
    <row r="166" ht="15.75" customHeight="1" s="67">
      <c r="A166" s="37" t="inlineStr">
        <is>
          <t>NEW_POSITION_MAX_LOSS_THRESHOLD</t>
        </is>
      </c>
      <c r="B166" s="73" t="inlineStr">
        <is>
          <t>0</t>
        </is>
      </c>
      <c r="C166" s="38" t="n"/>
      <c r="D166" s="38" t="inlineStr">
        <is>
          <t>AUGMENT, EXIT, GLOBAL_CHECK, REDUCE, STOCKS_EXIT</t>
        </is>
      </c>
      <c r="E166" s="38">
        <f>IF(G167="",E166,IF(G167&gt;0,E166+G167,E166))</f>
        <v/>
      </c>
      <c r="F166" s="30" t="n"/>
      <c r="G166" s="38">
        <f>IFERROR(VLOOKUP($A167&amp;"_"&amp;$B167,Results_Deltas!$A$2:$P$15000,5,FALSE),"")</f>
        <v/>
      </c>
      <c r="H166" s="38" t="inlineStr">
        <is>
          <t>Blanket (page end)</t>
        </is>
      </c>
      <c r="I166" s="30" t="n"/>
      <c r="J166" s="30" t="n"/>
      <c r="K166" s="30" t="n"/>
      <c r="L166" s="30" t="inlineStr">
        <is>
          <t>NO</t>
        </is>
      </c>
      <c r="M166" s="30" t="n">
        <v>-2.535754178495597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crypto_long — keep, needs S1 fills (backtest-expert: &lt;30 trades, seek plateaus, punish)</t>
        </is>
      </c>
    </row>
    <row r="167" ht="15.75" customHeight="1" s="67">
      <c r="A167" s="37" t="inlineStr">
        <is>
          <t>HTF4_CONF</t>
        </is>
      </c>
      <c r="B167" s="73" t="inlineStr">
        <is>
          <t>False_ALT</t>
        </is>
      </c>
      <c r="C167" s="38" t="n"/>
      <c r="D167" s="38" t="inlineStr">
        <is>
          <t>GLOBAL_CHECK, STOCKS_EXIT</t>
        </is>
      </c>
      <c r="E167" s="38">
        <f>IF(G168="",E167,IF(G168&gt;0,E167+G168,E167))</f>
        <v/>
      </c>
      <c r="F167" s="30" t="n"/>
      <c r="G167" s="38">
        <f>IFERROR(VLOOKUP($A168&amp;"_"&amp;$B168,Results_Deltas!$A$2:$P$15000,5,FALSE),"")</f>
        <v/>
      </c>
      <c r="H167" s="38" t="inlineStr">
        <is>
          <t>Blanket (page end)</t>
        </is>
      </c>
      <c r="I167" s="30" t="n"/>
      <c r="J167" s="30" t="n"/>
      <c r="K167" s="30" t="n"/>
      <c r="L167" s="30" t="inlineStr">
        <is>
          <t>NO</t>
        </is>
      </c>
      <c r="M167" s="30" t="n">
        <v>-2.53520624465091</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crypto_long — keep, needs S1 fills (backtest-expert: &lt;30 trades, seek plateaus, punish)</t>
        </is>
      </c>
    </row>
    <row r="168" ht="15.75" customHeight="1" s="67">
      <c r="A168" s="39" t="inlineStr">
        <is>
          <t>BAND_ARROW_ENABLED</t>
        </is>
      </c>
      <c r="B168" s="73" t="inlineStr">
        <is>
          <t>False</t>
        </is>
      </c>
      <c r="C168" s="38" t="n"/>
      <c r="D168" s="38" t="inlineStr">
        <is>
          <t>GLOBAL_CHECK, STOCKS_EXIT</t>
        </is>
      </c>
      <c r="E168" s="38">
        <f>IF(G169="",E168,IF(G169&gt;0,E168+G169,E168))</f>
        <v/>
      </c>
      <c r="F168" s="30" t="n"/>
      <c r="G168" s="38">
        <f>IFERROR(VLOOKUP($A169&amp;"_"&amp;$B169,Results_Deltas!$A$2:$P$15000,5,FALSE),"")</f>
        <v/>
      </c>
      <c r="H168" s="38" t="inlineStr">
        <is>
          <t>Blanket (page end)</t>
        </is>
      </c>
      <c r="I168" s="30" t="n"/>
      <c r="J168" s="30" t="n"/>
      <c r="K168" s="30" t="n"/>
      <c r="L168" s="30" t="inlineStr">
        <is>
          <t>YES</t>
        </is>
      </c>
      <c r="M168" s="30" t="n">
        <v>-2.506216689050422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crypto_long — keep, needs S1 fills (backtest-expert: &lt;30 trades, seek plateaus, punish)</t>
        </is>
      </c>
    </row>
    <row r="169" ht="15.75" customHeight="1" s="67">
      <c r="A169" s="39" t="inlineStr">
        <is>
          <t>HA_WICK_QUALITY_ENABLED</t>
        </is>
      </c>
      <c r="B169" s="73" t="inlineStr">
        <is>
          <t>False</t>
        </is>
      </c>
      <c r="C169" s="38" t="n"/>
      <c r="D169" s="38" t="inlineStr">
        <is>
          <t>ENTRY, GLOBAL_CHECK, STOCKS_EXIT</t>
        </is>
      </c>
      <c r="E169" s="38">
        <f>IF(G170="",E169,IF(G170&gt;0,E169+G170,E169))</f>
        <v/>
      </c>
      <c r="F169" s="30" t="n"/>
      <c r="G169" s="38">
        <f>IFERROR(VLOOKUP($A170&amp;"_"&amp;$B170,Results_Deltas!$A$2:$P$15000,5,FALSE),"")</f>
        <v/>
      </c>
      <c r="H169" s="38" t="inlineStr">
        <is>
          <t>Blanket (page end)</t>
        </is>
      </c>
      <c r="I169" s="30" t="n"/>
      <c r="J169" s="30" t="n"/>
      <c r="K169" s="30" t="n"/>
      <c r="L169" s="30" t="inlineStr">
        <is>
          <t>YES</t>
        </is>
      </c>
      <c r="M169" s="30" t="n">
        <v>-2.506216689050422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crypto_long — keep, needs S1 fills (backtest-expert: &lt;30 trades, seek plateaus, punish)</t>
        </is>
      </c>
    </row>
    <row r="170" ht="15.75" customHeight="1" s="67">
      <c r="A170" s="37" t="inlineStr">
        <is>
          <t>HA_WICK_QUALITY_TF</t>
        </is>
      </c>
      <c r="B170" s="73" t="inlineStr">
        <is>
          <t>15m</t>
        </is>
      </c>
      <c r="C170" s="38" t="n"/>
      <c r="D170" s="38" t="inlineStr">
        <is>
          <t>ENTRY, GLOBAL_CHECK, STOCKS_EXIT</t>
        </is>
      </c>
      <c r="E170" s="38">
        <f>IF(G171="",E170,IF(G171&gt;0,E170+G171,E170))</f>
        <v/>
      </c>
      <c r="F170" s="30" t="n"/>
      <c r="G170" s="38">
        <f>IFERROR(VLOOKUP($A171&amp;"_"&amp;$B171,Results_Deltas!$A$2:$P$15000,5,FALSE),"")</f>
        <v/>
      </c>
      <c r="H170" s="38" t="inlineStr">
        <is>
          <t>Blanket (page end)</t>
        </is>
      </c>
      <c r="I170" s="30" t="n"/>
      <c r="J170" s="30" t="n"/>
      <c r="K170" s="30" t="n"/>
      <c r="L170" s="30" t="inlineStr">
        <is>
          <t>NO</t>
        </is>
      </c>
      <c r="M170" s="30" t="n">
        <v>-2.506216689050422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crypto_long — keep, needs S1 fills (backtest-expert: &lt;30 trades, seek plateaus, punish)</t>
        </is>
      </c>
    </row>
    <row r="171" ht="15.75" customHeight="1" s="67">
      <c r="A171" s="39" t="inlineStr">
        <is>
          <t>HTF_DIRECTION_GATE_ENABLED</t>
        </is>
      </c>
      <c r="B171" s="73" t="inlineStr">
        <is>
          <t>False</t>
        </is>
      </c>
      <c r="C171" s="38" t="n"/>
      <c r="D171" s="38" t="inlineStr">
        <is>
          <t>ENTRY, GLOBAL_CHECK, STOCKS_EXIT</t>
        </is>
      </c>
      <c r="E171" s="38">
        <f>IF(G172="",E171,IF(G172&gt;0,E171+G172,E171))</f>
        <v/>
      </c>
      <c r="F171" s="30" t="n"/>
      <c r="G171" s="38">
        <f>IFERROR(VLOOKUP($A172&amp;"_"&amp;$B172,Results_Deltas!$A$2:$P$15000,5,FALSE),"")</f>
        <v/>
      </c>
      <c r="H171" s="38" t="inlineStr">
        <is>
          <t>Blanket (page end)</t>
        </is>
      </c>
      <c r="I171" s="30" t="n"/>
      <c r="J171" s="30" t="n"/>
      <c r="K171" s="30" t="n"/>
      <c r="L171" s="30" t="inlineStr">
        <is>
          <t>YES</t>
        </is>
      </c>
      <c r="M171" s="30" t="n">
        <v>-2.506216689050422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crypto_long — keep, needs S1 fills (backtest-expert: &lt;30 trades, seek plateaus, punish)</t>
        </is>
      </c>
    </row>
    <row r="172" ht="15.75" customHeight="1" s="67">
      <c r="A172" s="37" t="inlineStr">
        <is>
          <t>LEADERBOARD_FILTER</t>
        </is>
      </c>
      <c r="B172" s="73" t="inlineStr">
        <is>
          <t>False</t>
        </is>
      </c>
      <c r="C172" s="38" t="n"/>
      <c r="D172" s="38" t="inlineStr">
        <is>
          <t>AUGMENT, ENTRY, EXIT, GLOBAL_CHECK, REDUCE, STOCKS_EXIT</t>
        </is>
      </c>
      <c r="E172" s="38">
        <f>IF(G173="",E172,IF(G173&gt;0,E172+G173,E172))</f>
        <v/>
      </c>
      <c r="F172" s="30" t="n"/>
      <c r="G172" s="38">
        <f>IFERROR(VLOOKUP($A173&amp;"_"&amp;$B173,Results_Deltas!$A$2:$P$15000,5,FALSE),"")</f>
        <v/>
      </c>
      <c r="H172" s="38" t="inlineStr">
        <is>
          <t>Blanket (page end)</t>
        </is>
      </c>
      <c r="I172" s="30" t="n"/>
      <c r="J172" s="30" t="n"/>
      <c r="K172" s="30" t="n"/>
      <c r="L172" s="30" t="inlineStr">
        <is>
          <t>NO</t>
        </is>
      </c>
      <c r="M172" s="30" t="n">
        <v>-2.506216689050422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crypto_long — keep, needs S1 fills (backtest-expert: &lt;30 trades, seek plateaus, punish)</t>
        </is>
      </c>
    </row>
    <row r="173" ht="15.75" customHeight="1" s="67">
      <c r="A173" s="39" t="inlineStr">
        <is>
          <t>LH_HL_FILTER_ENABLED</t>
        </is>
      </c>
      <c r="B173" s="73" t="inlineStr">
        <is>
          <t>False</t>
        </is>
      </c>
      <c r="C173" s="38" t="n"/>
      <c r="D173" s="38" t="inlineStr">
        <is>
          <t>ENTRY, GLOBAL_CHECK, STOCKS_EXIT</t>
        </is>
      </c>
      <c r="E173" s="38">
        <f>IF(G174="",E173,IF(G174&gt;0,E173+G174,E173))</f>
        <v/>
      </c>
      <c r="F173" s="30" t="n"/>
      <c r="G173" s="38">
        <f>IFERROR(VLOOKUP($A174&amp;"_"&amp;$B174,Results_Deltas!$A$2:$P$15000,5,FALSE),"")</f>
        <v/>
      </c>
      <c r="H173" s="38" t="inlineStr">
        <is>
          <t>Blanket (page end)</t>
        </is>
      </c>
      <c r="I173" s="30" t="n"/>
      <c r="J173" s="30" t="n"/>
      <c r="K173" s="30" t="n"/>
      <c r="L173" s="30" t="inlineStr">
        <is>
          <t>YES</t>
        </is>
      </c>
      <c r="M173" s="30" t="n">
        <v>-2.506216689050422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crypto_long — keep, needs S1 fills (backtest-expert: &lt;30 trades, seek plateaus, punish)</t>
        </is>
      </c>
    </row>
    <row r="174" ht="15.75" customHeight="1" s="67">
      <c r="A174" s="39" t="inlineStr">
        <is>
          <t>LH_HL_FILTER_REQUIRE_BOTH</t>
        </is>
      </c>
      <c r="B174" s="73" t="inlineStr">
        <is>
          <t>False</t>
        </is>
      </c>
      <c r="C174" s="38" t="n"/>
      <c r="D174" s="38" t="inlineStr">
        <is>
          <t>ENTRY, GLOBAL_CHECK, STOCKS_EXIT</t>
        </is>
      </c>
      <c r="E174" s="38">
        <f>IF(G175="",E174,IF(G175&gt;0,E174+G175,E174))</f>
        <v/>
      </c>
      <c r="F174" s="30" t="n"/>
      <c r="G174" s="38">
        <f>IFERROR(VLOOKUP($A175&amp;"_"&amp;$B175,Results_Deltas!$A$2:$P$15000,5,FALSE),"")</f>
        <v/>
      </c>
      <c r="H174" s="38" t="inlineStr">
        <is>
          <t>Blanket (page end)</t>
        </is>
      </c>
      <c r="I174" s="30" t="n"/>
      <c r="J174" s="30" t="n"/>
      <c r="K174" s="30" t="n"/>
      <c r="L174" s="30" t="inlineStr">
        <is>
          <t>YES</t>
        </is>
      </c>
      <c r="M174" s="30" t="n">
        <v>-2.506216689050422</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crypto_long — keep, needs S1 fills (backtest-expert: &lt;30 trades, seek plateaus, punish)</t>
        </is>
      </c>
    </row>
    <row r="175" ht="15.75" customHeight="1" s="67">
      <c r="A175" s="39" t="inlineStr">
        <is>
          <t>MANDATORY_REENTRY_WT_FILTER_REQUIRE_FLIP</t>
        </is>
      </c>
      <c r="B175" s="73" t="inlineStr">
        <is>
          <t>False</t>
        </is>
      </c>
      <c r="C175" s="38" t="n"/>
      <c r="D175" s="38" t="inlineStr">
        <is>
          <t>GLOBAL_CHECK, STOCKS_EXIT</t>
        </is>
      </c>
      <c r="E175" s="38">
        <f>IF(G176="",E175,IF(G176&gt;0,E175+G176,E175))</f>
        <v/>
      </c>
      <c r="F175" s="30" t="n"/>
      <c r="G175" s="38">
        <f>IFERROR(VLOOKUP($A176&amp;"_"&amp;$B176,Results_Deltas!$A$2:$P$15000,5,FALSE),"")</f>
        <v/>
      </c>
      <c r="H175" s="38" t="inlineStr">
        <is>
          <t>Blanket (page end)</t>
        </is>
      </c>
      <c r="I175" s="30" t="n"/>
      <c r="J175" s="30" t="n"/>
      <c r="K175" s="30" t="n"/>
      <c r="L175" s="30" t="inlineStr">
        <is>
          <t>YES</t>
        </is>
      </c>
      <c r="M175" s="30" t="n">
        <v>-2.506216689050422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crypto_long — keep, needs S1 fills (backtest-expert: &lt;30 trades, seek plateaus, punish)</t>
        </is>
      </c>
    </row>
    <row r="176" ht="15.75" customHeight="1" s="67">
      <c r="A176" s="39" t="inlineStr">
        <is>
          <t>MARKET_QUALITY_SCORE_ENABLED</t>
        </is>
      </c>
      <c r="B176" s="73" t="inlineStr">
        <is>
          <t>False</t>
        </is>
      </c>
      <c r="C176" s="38" t="n"/>
      <c r="D176" s="38" t="inlineStr">
        <is>
          <t>ENTRY, GLOBAL_CHECK, STOCKS_EXIT</t>
        </is>
      </c>
      <c r="E176" s="38">
        <f>IF(G177="",E176,IF(G177&gt;0,E176+G177,E176))</f>
        <v/>
      </c>
      <c r="F176" s="30" t="n"/>
      <c r="G176" s="38">
        <f>IFERROR(VLOOKUP($A177&amp;"_"&amp;$B177,Results_Deltas!$A$2:$P$15000,5,FALSE),"")</f>
        <v/>
      </c>
      <c r="H176" s="38" t="inlineStr">
        <is>
          <t>Blanket (page end)</t>
        </is>
      </c>
      <c r="I176" s="30" t="n"/>
      <c r="J176" s="30" t="n"/>
      <c r="K176" s="30" t="n"/>
      <c r="L176" s="30" t="inlineStr">
        <is>
          <t>YES</t>
        </is>
      </c>
      <c r="M176" s="30" t="n">
        <v>-2.506216689050422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crypto_long — keep, needs S1 fills (backtest-expert: &lt;30 trades, seek plateaus, punish)</t>
        </is>
      </c>
    </row>
    <row r="177" ht="15.75" customHeight="1" s="67">
      <c r="A177" s="37" t="inlineStr">
        <is>
          <t>MTS_GATE_ENABLED</t>
        </is>
      </c>
      <c r="B177" s="73" t="inlineStr">
        <is>
          <t>False</t>
        </is>
      </c>
      <c r="C177" s="38" t="n"/>
      <c r="D177" s="38" t="inlineStr">
        <is>
          <t>ENTRY, GLOBAL_CHECK, STOCKS_EXIT</t>
        </is>
      </c>
      <c r="E177" s="38">
        <f>IF(G178="",E177,IF(G178&gt;0,E177+G178,E177))</f>
        <v/>
      </c>
      <c r="F177" s="30" t="n"/>
      <c r="G177" s="38">
        <f>IFERROR(VLOOKUP($A178&amp;"_"&amp;$B178,Results_Deltas!$A$2:$P$15000,5,FALSE),"")</f>
        <v/>
      </c>
      <c r="H177" s="38" t="inlineStr">
        <is>
          <t>Blanket (page end)</t>
        </is>
      </c>
      <c r="I177" s="30" t="n"/>
      <c r="J177" s="30" t="n"/>
      <c r="K177" s="30" t="n"/>
      <c r="L177" s="30" t="inlineStr">
        <is>
          <t>NO</t>
        </is>
      </c>
      <c r="M177" s="30" t="n">
        <v>-2.506216689050422</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crypto_long — keep, needs S1 fills (backtest-expert: &lt;30 trades, seek plateaus, punish)</t>
        </is>
      </c>
    </row>
    <row r="178" ht="15.75" customHeight="1" s="67">
      <c r="A178" s="37" t="inlineStr">
        <is>
          <t>OI_CONFIRM_ENABLED</t>
        </is>
      </c>
      <c r="B178" s="73" t="inlineStr">
        <is>
          <t>False</t>
        </is>
      </c>
      <c r="C178" s="38" t="n"/>
      <c r="D178" s="38" t="inlineStr">
        <is>
          <t>ENTRY, GLOBAL_CHECK, STOCKS_EXIT</t>
        </is>
      </c>
      <c r="E178" s="38">
        <f>IF(G179="",E178,IF(G179&gt;0,E178+G179,E178))</f>
        <v/>
      </c>
      <c r="F178" s="30" t="n"/>
      <c r="G178" s="38">
        <f>IFERROR(VLOOKUP($A179&amp;"_"&amp;$B179,Results_Deltas!$A$2:$P$15000,5,FALSE),"")</f>
        <v/>
      </c>
      <c r="H178" s="38" t="inlineStr">
        <is>
          <t>Blanket (page end)</t>
        </is>
      </c>
      <c r="I178" s="30" t="n"/>
      <c r="J178" s="30" t="n"/>
      <c r="K178" s="30" t="n"/>
      <c r="L178" s="30" t="inlineStr">
        <is>
          <t>NO</t>
        </is>
      </c>
      <c r="M178" s="30" t="n">
        <v>-2.506216689050422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crypto_long — keep, needs S1 fills (backtest-expert: &lt;30 trades, seek plateaus, punish)</t>
        </is>
      </c>
    </row>
    <row r="179" ht="15.75" customHeight="1" s="67">
      <c r="A179" s="37" t="inlineStr">
        <is>
          <t>GOLDEN_RULE_BASE_USD</t>
        </is>
      </c>
      <c r="B179" s="73" t="inlineStr">
        <is>
          <t>0.0</t>
        </is>
      </c>
      <c r="C179" s="38" t="n"/>
      <c r="D179" s="38" t="inlineStr">
        <is>
          <t>GLOBAL_CHECK, STOCKS_EXIT</t>
        </is>
      </c>
      <c r="E179" s="38">
        <f>IF(G180="",E179,IF(G180&gt;0,E179+G180,E179))</f>
        <v/>
      </c>
      <c r="F179" s="30" t="n"/>
      <c r="G179" s="38">
        <f>IFERROR(VLOOKUP($A180&amp;"_"&amp;$B180,Results_Deltas!$A$2:$P$15000,5,FALSE),"")</f>
        <v/>
      </c>
      <c r="H179" s="38" t="inlineStr">
        <is>
          <t>Blanket (page end)</t>
        </is>
      </c>
      <c r="I179" s="30" t="n"/>
      <c r="J179" s="30" t="n"/>
      <c r="K179" s="30" t="n"/>
      <c r="L179" s="30" t="inlineStr">
        <is>
          <t>NO</t>
        </is>
      </c>
      <c r="M179" s="30" t="n">
        <v>-2.498299746200124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crypto_long — keep, needs S1 fills (backtest-expert: &lt;30 trades, seek plateaus, punish)</t>
        </is>
      </c>
    </row>
    <row r="180" ht="15.75" customHeight="1" s="67">
      <c r="A180" s="37" t="inlineStr">
        <is>
          <t>GOLDEN_RULE_BASE_USD</t>
        </is>
      </c>
      <c r="B180" s="73" t="inlineStr">
        <is>
          <t>0.0_ALT</t>
        </is>
      </c>
      <c r="C180" s="38" t="n"/>
      <c r="D180" s="38" t="inlineStr">
        <is>
          <t>GLOBAL_CHECK, STOCKS_EXIT</t>
        </is>
      </c>
      <c r="E180" s="38">
        <f>IF(G181="",E180,IF(G181&gt;0,E180+G181,E180))</f>
        <v/>
      </c>
      <c r="F180" s="30" t="n"/>
      <c r="G180" s="38">
        <f>IFERROR(VLOOKUP($A181&amp;"_"&amp;$B181,Results_Deltas!$A$2:$P$15000,5,FALSE),"")</f>
        <v/>
      </c>
      <c r="H180" s="38" t="inlineStr">
        <is>
          <t>Blanket (page end)</t>
        </is>
      </c>
      <c r="I180" s="30" t="n"/>
      <c r="J180" s="30" t="n"/>
      <c r="K180" s="30" t="n"/>
      <c r="L180" s="30" t="inlineStr">
        <is>
          <t>NO</t>
        </is>
      </c>
      <c r="M180" s="30" t="n">
        <v>-2.498299746200124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crypto_long — keep, needs S1 fills (backtest-expert: &lt;30 trades, seek plateaus, punish)</t>
        </is>
      </c>
    </row>
    <row r="181" ht="15.75" customHeight="1" s="67">
      <c r="A181" s="37" t="inlineStr">
        <is>
          <t>BTC_HARD_BLOCK_OTHER_ACCOUNTS</t>
        </is>
      </c>
      <c r="B181" s="73" t="inlineStr">
        <is>
          <t>0.0</t>
        </is>
      </c>
      <c r="C181" s="38" t="n"/>
      <c r="D181" s="38" t="inlineStr">
        <is>
          <t>UNIVERSAL (ex-BTC) — ENTRY/EXIT/REENTRY</t>
        </is>
      </c>
      <c r="E181" s="38">
        <f>IF(G182="",E181,IF(G182&gt;0,E181+G182,E181))</f>
        <v/>
      </c>
      <c r="F181" s="30" t="n"/>
      <c r="G181" s="38">
        <f>IFERROR(VLOOKUP($A182&amp;"_"&amp;$B182,Results_Deltas!$A$2:$P$15000,5,FALSE),"")</f>
        <v/>
      </c>
      <c r="H181" s="38" t="inlineStr">
        <is>
          <t>Blanket (page end)</t>
        </is>
      </c>
      <c r="I181" s="30" t="n"/>
      <c r="J181" s="30" t="n"/>
      <c r="K181" s="30" t="n"/>
      <c r="L181" s="30" t="inlineStr">
        <is>
          <t>NO</t>
        </is>
      </c>
      <c r="M181" s="30" t="n">
        <v>-2.485551343805667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crypto_long — keep, needs S1 fills (backtest-expert: &lt;30 trades, seek plateaus, punish)</t>
        </is>
      </c>
    </row>
    <row r="182" ht="15.75" customHeight="1" s="67">
      <c r="A182" s="37" t="inlineStr">
        <is>
          <t>BTC_HARD_BLOCK_OTHER_ACCOUNTS</t>
        </is>
      </c>
      <c r="B182" s="73" t="inlineStr">
        <is>
          <t>0.0_ALT</t>
        </is>
      </c>
      <c r="C182" s="38" t="n"/>
      <c r="D182" s="38" t="inlineStr">
        <is>
          <t>UNIVERSAL (ex-BTC) — ENTRY/EXIT/REENTRY</t>
        </is>
      </c>
      <c r="E182" s="38">
        <f>IF(G183="",E182,IF(G183&gt;0,E182+G183,E182))</f>
        <v/>
      </c>
      <c r="F182" s="30" t="n"/>
      <c r="G182" s="38">
        <f>IFERROR(VLOOKUP($A183&amp;"_"&amp;$B183,Results_Deltas!$A$2:$P$15000,5,FALSE),"")</f>
        <v/>
      </c>
      <c r="H182" s="38" t="inlineStr">
        <is>
          <t>Blanket (page end)</t>
        </is>
      </c>
      <c r="I182" s="30" t="n"/>
      <c r="J182" s="30" t="n"/>
      <c r="K182" s="30" t="n"/>
      <c r="L182" s="30" t="inlineStr">
        <is>
          <t>NO</t>
        </is>
      </c>
      <c r="M182" s="30" t="n">
        <v>-2.485551343805667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crypto_long — keep, needs S1 fills (backtest-expert: &lt;30 trades, seek plateaus, punish)</t>
        </is>
      </c>
    </row>
    <row r="183" ht="15.75" customHeight="1" s="67">
      <c r="A183" s="37" t="inlineStr">
        <is>
          <t>BTC_ROUND_BANDS_EACH_SIDE</t>
        </is>
      </c>
      <c r="B183" s="73" t="inlineStr">
        <is>
          <t>0.0</t>
        </is>
      </c>
      <c r="C183" s="38" t="n"/>
      <c r="D183" s="38" t="inlineStr">
        <is>
          <t>UNIVERSAL (ex-BTC) — ENTRY/EXIT/REENTRY</t>
        </is>
      </c>
      <c r="E183" s="38">
        <f>IF(G184="",E183,IF(G184&gt;0,E183+G184,E183))</f>
        <v/>
      </c>
      <c r="F183" s="30" t="n"/>
      <c r="G183" s="38">
        <f>IFERROR(VLOOKUP($A184&amp;"_"&amp;$B184,Results_Deltas!$A$2:$P$15000,5,FALSE),"")</f>
        <v/>
      </c>
      <c r="H183" s="38" t="inlineStr">
        <is>
          <t>Blanket (page end)</t>
        </is>
      </c>
      <c r="I183" s="30" t="n"/>
      <c r="J183" s="30" t="n"/>
      <c r="K183" s="30" t="n"/>
      <c r="L183" s="30" t="inlineStr">
        <is>
          <t>NO</t>
        </is>
      </c>
      <c r="M183" s="30" t="n">
        <v>-2.485551343805667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crypto_long — keep, needs S1 fills (backtest-expert: &lt;30 trades, seek plateaus, punish)</t>
        </is>
      </c>
    </row>
    <row r="184" ht="15.75" customHeight="1" s="67">
      <c r="A184" s="37" t="inlineStr">
        <is>
          <t>BTC_ROUND_BANDS_EACH_SIDE</t>
        </is>
      </c>
      <c r="B184" s="73" t="inlineStr">
        <is>
          <t>0.0_ALT</t>
        </is>
      </c>
      <c r="C184" s="38" t="n"/>
      <c r="D184" s="38" t="inlineStr">
        <is>
          <t>UNIVERSAL (ex-BTC) — ENTRY/EXIT/REENTRY</t>
        </is>
      </c>
      <c r="E184" s="38">
        <f>IF(G185="",E184,IF(G185&gt;0,E184+G185,E184))</f>
        <v/>
      </c>
      <c r="F184" s="30" t="n"/>
      <c r="G184" s="38">
        <f>IFERROR(VLOOKUP($A185&amp;"_"&amp;$B185,Results_Deltas!$A$2:$P$15000,5,FALSE),"")</f>
        <v/>
      </c>
      <c r="H184" s="38" t="inlineStr">
        <is>
          <t>Blanket (page end)</t>
        </is>
      </c>
      <c r="I184" s="30" t="n"/>
      <c r="J184" s="30" t="n"/>
      <c r="K184" s="30" t="n"/>
      <c r="L184" s="30" t="inlineStr">
        <is>
          <t>NO</t>
        </is>
      </c>
      <c r="M184" s="30" t="n">
        <v>-2.485551343805667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crypto_long — keep, needs S1 fills (backtest-expert: &lt;30 trades, seek plateaus, punish)</t>
        </is>
      </c>
    </row>
    <row r="185" ht="15.75" customHeight="1" s="67">
      <c r="A185" s="37" t="inlineStr">
        <is>
          <t>HTF4_CONF</t>
        </is>
      </c>
      <c r="B185" s="73" t="inlineStr">
        <is>
          <t>False</t>
        </is>
      </c>
      <c r="C185" s="38" t="n"/>
      <c r="D185" s="38" t="inlineStr">
        <is>
          <t>GLOBAL_CHECK, STOCKS_EXIT</t>
        </is>
      </c>
      <c r="E185" s="38">
        <f>IF(G186="",E185,IF(G186&gt;0,E185+G186,E185))</f>
        <v/>
      </c>
      <c r="F185" s="30" t="n"/>
      <c r="G185" s="38">
        <f>IFERROR(VLOOKUP($A186&amp;"_"&amp;$B186,Results_Deltas!$A$2:$P$15000,5,FALSE),"")</f>
        <v/>
      </c>
      <c r="H185" s="38" t="inlineStr">
        <is>
          <t>Blanket (page end)</t>
        </is>
      </c>
      <c r="I185" s="30" t="n"/>
      <c r="J185" s="30" t="n"/>
      <c r="K185" s="30" t="n"/>
      <c r="L185" s="30" t="inlineStr">
        <is>
          <t>NO</t>
        </is>
      </c>
      <c r="M185" s="30" t="n">
        <v>-2.461640919791862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crypto_long — keep, needs S1 fills (backtest-expert: &lt;30 trades, seek plateaus, punish)</t>
        </is>
      </c>
    </row>
    <row r="186" ht="15.75" customHeight="1" s="67">
      <c r="A186" s="37" t="inlineStr">
        <is>
          <t>NEWBORN_LOSS_KILL_REQUIRE_VEL_AGAINST</t>
        </is>
      </c>
      <c r="B186" s="73" t="inlineStr">
        <is>
          <t>0.0</t>
        </is>
      </c>
      <c r="C186" s="38" t="n"/>
      <c r="D186" s="38" t="inlineStr">
        <is>
          <t>AUGMENT, EXIT, GLOBAL_CHECK, REDUCE, STOCKS_EXIT</t>
        </is>
      </c>
      <c r="E186" s="38">
        <f>IF(G187="",E186,IF(G187&gt;0,E186+G187,E186))</f>
        <v/>
      </c>
      <c r="F186" s="30" t="n"/>
      <c r="G186" s="38">
        <f>IFERROR(VLOOKUP($A187&amp;"_"&amp;$B187,Results_Deltas!$A$2:$P$15000,5,FALSE),"")</f>
        <v/>
      </c>
      <c r="H186" s="38" t="inlineStr">
        <is>
          <t>Blanket (page end)</t>
        </is>
      </c>
      <c r="I186" s="30" t="n"/>
      <c r="J186" s="30" t="n"/>
      <c r="K186" s="30" t="n"/>
      <c r="L186" s="30" t="inlineStr">
        <is>
          <t>NO</t>
        </is>
      </c>
      <c r="M186" s="30" t="n">
        <v>-2.459726020783878</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crypto_long — keep, needs S1 fills (backtest-expert: &lt;30 trades, seek plateaus, punish)</t>
        </is>
      </c>
    </row>
    <row r="187" ht="15.75" customHeight="1" s="67">
      <c r="A187" s="37" t="inlineStr">
        <is>
          <t>NEWBORN_LOSS_KILL_REQUIRE_VEL_AGAINST</t>
        </is>
      </c>
      <c r="B187" s="73" t="inlineStr">
        <is>
          <t>0.0_ALT</t>
        </is>
      </c>
      <c r="C187" s="38" t="n"/>
      <c r="D187" s="38" t="inlineStr">
        <is>
          <t>AUGMENT, EXIT, GLOBAL_CHECK, REDUCE, STOCKS_EXIT</t>
        </is>
      </c>
      <c r="E187" s="38">
        <f>IF(G188="",E187,IF(G188&gt;0,E187+G188,E187))</f>
        <v/>
      </c>
      <c r="F187" s="30" t="n"/>
      <c r="G187" s="38">
        <f>IFERROR(VLOOKUP($A188&amp;"_"&amp;$B188,Results_Deltas!$A$2:$P$15000,5,FALSE),"")</f>
        <v/>
      </c>
      <c r="H187" s="38" t="inlineStr">
        <is>
          <t>Blanket (page end)</t>
        </is>
      </c>
      <c r="I187" s="30" t="n"/>
      <c r="J187" s="30" t="n"/>
      <c r="K187" s="30" t="n"/>
      <c r="L187" s="30" t="inlineStr">
        <is>
          <t>NO</t>
        </is>
      </c>
      <c r="M187" s="30" t="n">
        <v>-2.459726020783878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crypto_long — keep, needs S1 fills (backtest-expert: &lt;30 trades, seek plateaus, punish)</t>
        </is>
      </c>
    </row>
    <row r="188" ht="15.75" customHeight="1" s="67">
      <c r="A188" s="37" t="inlineStr">
        <is>
          <t>NEWBORN_LOSS_KILL_GAIN_THRESHOLD_PCT</t>
        </is>
      </c>
      <c r="B188" s="73" t="inlineStr">
        <is>
          <t>2.0</t>
        </is>
      </c>
      <c r="C188" s="38" t="n"/>
      <c r="D188" s="38" t="inlineStr">
        <is>
          <t>AUGMENT, EXIT, GLOBAL_CHECK, REDUCE, STOCKS_EXIT</t>
        </is>
      </c>
      <c r="E188" s="38">
        <f>IF(G189="",E188,IF(G189&gt;0,E188+G189,E188))</f>
        <v/>
      </c>
      <c r="F188" s="30" t="n"/>
      <c r="G188" s="38">
        <f>IFERROR(VLOOKUP($A189&amp;"_"&amp;$B189,Results_Deltas!$A$2:$P$15000,5,FALSE),"")</f>
        <v/>
      </c>
      <c r="H188" s="38" t="inlineStr">
        <is>
          <t>Blanket (page end)</t>
        </is>
      </c>
      <c r="I188" s="30" t="n"/>
      <c r="J188" s="30" t="n"/>
      <c r="K188" s="30" t="n"/>
      <c r="L188" s="30" t="inlineStr">
        <is>
          <t>NO</t>
        </is>
      </c>
      <c r="M188" s="30" t="n">
        <v>-2.409201779014743</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crypto_long — keep, needs S1 fills (backtest-expert: &lt;30 trades, seek plateaus, punish)</t>
        </is>
      </c>
    </row>
    <row r="189" ht="15.75" customHeight="1" s="67">
      <c r="A189" s="39" t="inlineStr">
        <is>
          <t>HTF_TREND_VETO_BYPASS_ENABLED</t>
        </is>
      </c>
      <c r="B189" s="73" t="inlineStr">
        <is>
          <t>True</t>
        </is>
      </c>
      <c r="C189" s="38" t="n"/>
      <c r="D189" s="38" t="inlineStr">
        <is>
          <t>GLOBAL_CHECK, STOCKS_EXIT</t>
        </is>
      </c>
      <c r="E189" s="38">
        <f>IF(G190="",E189,IF(G190&gt;0,E189+G190,E189))</f>
        <v/>
      </c>
      <c r="F189" s="30" t="n"/>
      <c r="G189" s="38">
        <f>IFERROR(VLOOKUP($A190&amp;"_"&amp;$B190,Results_Deltas!$A$2:$P$15000,5,FALSE),"")</f>
        <v/>
      </c>
      <c r="H189" s="38" t="inlineStr">
        <is>
          <t>Blanket (page end)</t>
        </is>
      </c>
      <c r="I189" s="30" t="n"/>
      <c r="J189" s="30" t="n"/>
      <c r="K189" s="30" t="n"/>
      <c r="L189" s="30" t="inlineStr">
        <is>
          <t>YES</t>
        </is>
      </c>
      <c r="M189" s="30" t="n">
        <v>-2.400381570096573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crypto_long — keep, needs S1 fills (backtest-expert: &lt;30 trades, seek plateaus, punish)</t>
        </is>
      </c>
    </row>
    <row r="190" ht="15.75" customHeight="1" s="67">
      <c r="A190" s="37" t="inlineStr">
        <is>
          <t>GR_FILTER_ALL_ENTRIES</t>
        </is>
      </c>
      <c r="B190" s="73" t="inlineStr">
        <is>
          <t>0.0_ALT</t>
        </is>
      </c>
      <c r="C190" s="38" t="n"/>
      <c r="D190" s="38" t="inlineStr">
        <is>
          <t>GLOBAL_CHECK, STOCKS_EXIT</t>
        </is>
      </c>
      <c r="E190" s="38">
        <f>IF(G191="",E190,IF(G191&gt;0,E190+G191,E190))</f>
        <v/>
      </c>
      <c r="F190" s="30" t="n"/>
      <c r="G190" s="38">
        <f>IFERROR(VLOOKUP($A191&amp;"_"&amp;$B191,Results_Deltas!$A$2:$P$15000,5,FALSE),"")</f>
        <v/>
      </c>
      <c r="H190" s="38" t="inlineStr">
        <is>
          <t>Blanket (page end)</t>
        </is>
      </c>
      <c r="I190" s="30" t="n"/>
      <c r="J190" s="30" t="n"/>
      <c r="K190" s="30" t="n"/>
      <c r="L190" s="30" t="inlineStr">
        <is>
          <t>NO</t>
        </is>
      </c>
      <c r="M190" s="30" t="n">
        <v>-2.393822706677684</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crypto_long — keep, needs S1 fills (backtest-expert: &lt;30 trades, seek plateaus, punish)</t>
        </is>
      </c>
    </row>
    <row r="191" ht="15.75" customHeight="1" s="67">
      <c r="A191" s="37" t="inlineStr">
        <is>
          <t>NEWBORN_LOSS_KILL_GAIN_THRESHOLD_PCT</t>
        </is>
      </c>
      <c r="B191" s="73" t="inlineStr">
        <is>
          <t>0.5</t>
        </is>
      </c>
      <c r="C191" s="38" t="n"/>
      <c r="D191" s="38" t="inlineStr">
        <is>
          <t>AUGMENT, EXIT, GLOBAL_CHECK, REDUCE, STOCKS_EXIT</t>
        </is>
      </c>
      <c r="E191" s="38">
        <f>IF(G192="",E191,IF(G192&gt;0,E191+G192,E191))</f>
        <v/>
      </c>
      <c r="F191" s="30" t="n"/>
      <c r="G191" s="38">
        <f>IFERROR(VLOOKUP($A192&amp;"_"&amp;$B192,Results_Deltas!$A$2:$P$15000,5,FALSE),"")</f>
        <v/>
      </c>
      <c r="H191" s="38" t="inlineStr">
        <is>
          <t>Blanket (page end)</t>
        </is>
      </c>
      <c r="I191" s="30" t="n"/>
      <c r="J191" s="30" t="n"/>
      <c r="K191" s="30" t="n"/>
      <c r="L191" s="30" t="inlineStr">
        <is>
          <t>NO</t>
        </is>
      </c>
      <c r="M191" s="30" t="n">
        <v>-2.330238277742845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crypto_long — keep, needs S1 fills (backtest-expert: &lt;30 trades, seek plateaus, punish)</t>
        </is>
      </c>
    </row>
    <row r="192" ht="15.75" customHeight="1" s="67">
      <c r="A192" s="39" t="inlineStr">
        <is>
          <t>NEWBORN_LOSS_KILL_GAIN_THRESHOLD_PCT</t>
        </is>
      </c>
      <c r="B192" s="73" t="inlineStr">
        <is>
          <t>0</t>
        </is>
      </c>
      <c r="C192" s="38" t="n"/>
      <c r="D192" s="38" t="inlineStr">
        <is>
          <t>AUGMENT, EXIT, GLOBAL_CHECK, REDUCE, STOCKS_EXIT</t>
        </is>
      </c>
      <c r="E192" s="38">
        <f>IF(G193="",E192,IF(G193&gt;0,E192+G193,E192))</f>
        <v/>
      </c>
      <c r="F192" s="30" t="n"/>
      <c r="G192" s="38">
        <f>IFERROR(VLOOKUP($A193&amp;"_"&amp;$B193,Results_Deltas!$A$2:$P$15000,5,FALSE),"")</f>
        <v/>
      </c>
      <c r="H192" s="38" t="inlineStr">
        <is>
          <t>Blanket (page end)</t>
        </is>
      </c>
      <c r="I192" s="30" t="n"/>
      <c r="J192" s="30" t="n"/>
      <c r="K192" s="30" t="n"/>
      <c r="L192" s="30" t="inlineStr">
        <is>
          <t>YES</t>
        </is>
      </c>
      <c r="M192" s="30" t="n">
        <v>-2.311471277621309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crypto_long — keep, needs S1 fills (backtest-expert: &lt;30 trades, seek plateaus, punish)</t>
        </is>
      </c>
    </row>
    <row r="193" ht="15.75" customHeight="1" s="67">
      <c r="A193" s="39" t="inlineStr">
        <is>
          <t>EMA_BLANKET_FILTER_ENABLED</t>
        </is>
      </c>
      <c r="B193" s="73" t="inlineStr">
        <is>
          <t>True</t>
        </is>
      </c>
      <c r="C193" s="38" t="n"/>
      <c r="D193" s="38" t="inlineStr">
        <is>
          <t>GLOBAL_CHECK</t>
        </is>
      </c>
      <c r="E193" s="38">
        <f>IF(G194="",E193,IF(G194&gt;0,E193+G194,E193))</f>
        <v/>
      </c>
      <c r="F193" s="30" t="n"/>
      <c r="G193" s="38">
        <f>IFERROR(VLOOKUP($A194&amp;"_"&amp;$B194,Results_Deltas!$A$2:$P$15000,5,FALSE),"")</f>
        <v/>
      </c>
      <c r="H193" s="38" t="inlineStr">
        <is>
          <t>Blanket (page end)</t>
        </is>
      </c>
      <c r="I193" s="30" t="n"/>
      <c r="J193" s="30" t="n"/>
      <c r="K193" s="30" t="n"/>
      <c r="L193" s="30" t="inlineStr">
        <is>
          <t>YES</t>
        </is>
      </c>
      <c r="M193" s="30" t="n">
        <v>-2.298973629437936</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crypto_long — keep, needs S1 fills (backtest-expert: &lt;30 trades, seek plateaus, punish)</t>
        </is>
      </c>
    </row>
    <row r="194" ht="15.75" customHeight="1" s="67">
      <c r="A194" s="39" t="inlineStr">
        <is>
          <t>FUNDING_GATE_FILTER_TF</t>
        </is>
      </c>
      <c r="B194" s="73" t="inlineStr">
        <is>
          <t>15m</t>
        </is>
      </c>
      <c r="C194" s="38" t="n"/>
      <c r="D194" s="38" t="inlineStr">
        <is>
          <t>GLOBAL_CHECK</t>
        </is>
      </c>
      <c r="E194" s="38">
        <f>IF(G195="",E194,IF(G195&gt;0,E194+G195,E194))</f>
        <v/>
      </c>
      <c r="F194" s="30" t="n"/>
      <c r="G194" s="38">
        <f>IFERROR(VLOOKUP($A195&amp;"_"&amp;$B195,Results_Deltas!$A$2:$P$15000,5,FALSE),"")</f>
        <v/>
      </c>
      <c r="H194" s="38" t="inlineStr">
        <is>
          <t>Blanket (page end)</t>
        </is>
      </c>
      <c r="I194" s="30" t="n"/>
      <c r="J194" s="30" t="n"/>
      <c r="K194" s="30" t="n"/>
      <c r="L194" s="30" t="inlineStr">
        <is>
          <t>YES</t>
        </is>
      </c>
      <c r="M194" s="30" t="n">
        <v>-2.298973629437936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crypto_long — keep, needs S1 fills (backtest-expert: &lt;30 trades, seek plateaus, punish)</t>
        </is>
      </c>
    </row>
    <row r="195" ht="15.75" customHeight="1" s="67">
      <c r="A195" s="37" t="inlineStr">
        <is>
          <t>LR_BAND_LADDER_TF_BOTTOM</t>
        </is>
      </c>
      <c r="B195" s="73" t="inlineStr">
        <is>
          <t>1</t>
        </is>
      </c>
      <c r="C195" s="38" t="n"/>
      <c r="D195" s="38" t="inlineStr">
        <is>
          <t>GLOBAL_CHECK, STOCKS_EXIT</t>
        </is>
      </c>
      <c r="E195" s="38">
        <f>IF(G196="",E195,IF(G196&gt;0,E195+G196,E195))</f>
        <v/>
      </c>
      <c r="F195" s="30" t="n"/>
      <c r="G195" s="38">
        <f>IFERROR(VLOOKUP($A196&amp;"_"&amp;$B196,Results_Deltas!$A$2:$P$15000,5,FALSE),"")</f>
        <v/>
      </c>
      <c r="H195" s="38" t="inlineStr">
        <is>
          <t>Blanket (page end)</t>
        </is>
      </c>
      <c r="I195" s="30" t="n"/>
      <c r="J195" s="30" t="n"/>
      <c r="K195" s="30" t="n"/>
      <c r="L195" s="30" t="inlineStr">
        <is>
          <t>NO</t>
        </is>
      </c>
      <c r="M195" s="30" t="n">
        <v>-2.282926960782692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crypto_long — keep, needs S1 fills (backtest-expert: &lt;30 trades, seek plateaus, punish)</t>
        </is>
      </c>
    </row>
    <row r="196" ht="15.75" customHeight="1" s="67">
      <c r="A196" s="39" t="inlineStr">
        <is>
          <t>HA_WICK_QUALITY_SCORE</t>
        </is>
      </c>
      <c r="B196" s="73" t="inlineStr">
        <is>
          <t>15</t>
        </is>
      </c>
      <c r="C196" s="38" t="n"/>
      <c r="D196" s="38" t="inlineStr">
        <is>
          <t>ENTRY, GLOBAL_CHECK, STOCKS_EXIT</t>
        </is>
      </c>
      <c r="E196" s="38">
        <f>IF(G197="",E196,IF(G197&gt;0,E196+G197,E196))</f>
        <v/>
      </c>
      <c r="F196" s="30" t="n"/>
      <c r="G196" s="38">
        <f>IFERROR(VLOOKUP($A197&amp;"_"&amp;$B197,Results_Deltas!$A$2:$P$15000,5,FALSE),"")</f>
        <v/>
      </c>
      <c r="H196" s="38" t="inlineStr">
        <is>
          <t>Blanket (page end)</t>
        </is>
      </c>
      <c r="I196" s="30" t="n"/>
      <c r="J196" s="30" t="n"/>
      <c r="K196" s="30" t="n"/>
      <c r="L196" s="30" t="inlineStr">
        <is>
          <t>YES</t>
        </is>
      </c>
      <c r="M196" s="30" t="n">
        <v>-2.007525445342593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crypto_long — keep, needs S1 fills (backtest-expert: &lt;30 trades, seek plateaus, punish)</t>
        </is>
      </c>
    </row>
    <row r="197" ht="15.75" customHeight="1" s="67">
      <c r="A197" s="39" t="inlineStr">
        <is>
          <t>DELTA_REENTRY_FILTER_ENABLED</t>
        </is>
      </c>
      <c r="B197" s="73" t="inlineStr">
        <is>
          <t>False</t>
        </is>
      </c>
      <c r="C197" s="38" t="n"/>
      <c r="D197" s="38" t="inlineStr">
        <is>
          <t>ENTRY, GLOBAL_CHECK, STOCKS_EXIT</t>
        </is>
      </c>
      <c r="E197" s="38">
        <f>IF(G198="",E197,IF(G198&gt;0,E197+G198,E197))</f>
        <v/>
      </c>
      <c r="F197" s="30" t="n"/>
      <c r="G197" s="38">
        <f>IFERROR(VLOOKUP($A198&amp;"_"&amp;$B198,Results_Deltas!$A$2:$P$15000,5,FALSE),"")</f>
        <v/>
      </c>
      <c r="H197" s="38" t="inlineStr">
        <is>
          <t>Blanket (page end)</t>
        </is>
      </c>
      <c r="I197" s="30" t="n"/>
      <c r="J197" s="30" t="n"/>
      <c r="K197" s="30" t="n"/>
      <c r="L197" s="30" t="inlineStr">
        <is>
          <t>YES</t>
        </is>
      </c>
      <c r="M197" s="30" t="n">
        <v>-1.996463522856138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LIVE_VEC_EMERGENCY_BRAKE_ENABLED</t>
        </is>
      </c>
      <c r="B198" s="73" t="inlineStr">
        <is>
          <t>True</t>
        </is>
      </c>
      <c r="C198" s="38" t="n"/>
      <c r="D198" s="38" t="inlineStr">
        <is>
          <t>GLOBAL_CHECK, STOCKS_EXIT</t>
        </is>
      </c>
      <c r="E198" s="38">
        <f>IF(G199="",E198,IF(G199&gt;0,E198+G199,E198))</f>
        <v/>
      </c>
      <c r="F198" s="30" t="n"/>
      <c r="G198" s="38">
        <f>IFERROR(VLOOKUP($A199&amp;"_"&amp;$B199,Results_Deltas!$A$2:$P$15000,5,FALSE),"")</f>
        <v/>
      </c>
      <c r="H198" s="38" t="inlineStr">
        <is>
          <t>Blanket (page end)</t>
        </is>
      </c>
      <c r="I198" s="30" t="n"/>
      <c r="J198" s="30" t="n"/>
      <c r="K198" s="30" t="n"/>
      <c r="L198" s="30" t="inlineStr">
        <is>
          <t>NO</t>
        </is>
      </c>
      <c r="M198" s="30" t="n">
        <v>-1.94784598663705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crypto_long — keep, needs S1 fills (backtest-expert: &lt;30 trades, seek plateaus, punish)</t>
        </is>
      </c>
    </row>
    <row r="199" ht="15.75" customHeight="1" s="67">
      <c r="A199" s="37" t="inlineStr">
        <is>
          <t>GR_FILTER_ALL_ENTRIES</t>
        </is>
      </c>
      <c r="B199" s="73" t="inlineStr">
        <is>
          <t>0.0</t>
        </is>
      </c>
      <c r="C199" s="38" t="n"/>
      <c r="D199" s="38" t="inlineStr">
        <is>
          <t>GLOBAL_CHECK, STOCKS_EXIT</t>
        </is>
      </c>
      <c r="E199" s="38">
        <f>IF(G200="",E199,IF(G200&gt;0,E199+G200,E199))</f>
        <v/>
      </c>
      <c r="F199" s="30" t="n"/>
      <c r="G199" s="38">
        <f>IFERROR(VLOOKUP($A200&amp;"_"&amp;$B200,Results_Deltas!$A$2:$P$15000,5,FALSE),"")</f>
        <v/>
      </c>
      <c r="H199" s="38" t="inlineStr">
        <is>
          <t>Blanket (page end)</t>
        </is>
      </c>
      <c r="I199" s="30" t="n"/>
      <c r="J199" s="30" t="n"/>
      <c r="K199" s="30" t="n"/>
      <c r="L199" s="30" t="inlineStr">
        <is>
          <t>NO</t>
        </is>
      </c>
      <c r="M199" s="30" t="n">
        <v>-1.670810950532608</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crypto_long — keep, needs S1 fills (backtest-expert: &lt;30 trades, seek plateaus, punish)</t>
        </is>
      </c>
    </row>
    <row r="200" ht="15.75" customHeight="1" s="67">
      <c r="A200" s="0" t="inlineStr">
        <is>
          <t>HTF_BULL_ENTRY_FILTER_ENABLED</t>
        </is>
      </c>
      <c r="B200" s="0" t="inlineStr">
        <is>
          <t>False</t>
        </is>
      </c>
      <c r="C200" s="0" t="inlineStr">
        <is>
          <t>False</t>
        </is>
      </c>
    </row>
    <row r="201">
      <c r="A201" s="0" t="inlineStr">
        <is>
          <t>HTF_BULL_ENTRY_FILTER_ENABLED</t>
        </is>
      </c>
      <c r="B201" s="0" t="inlineStr">
        <is>
          <t>False</t>
        </is>
      </c>
      <c r="C201" s="0" t="inlineStr">
        <is>
          <t>True</t>
        </is>
      </c>
    </row>
    <row r="202">
      <c r="A202" s="0" t="inlineStr">
        <is>
          <t>HTF_BULL_ENTRY_FILTER_TF</t>
        </is>
      </c>
      <c r="B202" s="0" t="inlineStr">
        <is>
          <t>OFF</t>
        </is>
      </c>
      <c r="C202" s="0" t="inlineStr">
        <is>
          <t>OFF</t>
        </is>
      </c>
    </row>
    <row r="203">
      <c r="A203" s="0" t="inlineStr">
        <is>
          <t>HTF_BULL_ENTRY_FILTER_TF</t>
        </is>
      </c>
      <c r="B203" s="0" t="inlineStr">
        <is>
          <t>OFF</t>
        </is>
      </c>
      <c r="C203" s="0" t="inlineStr">
        <is>
          <t>D</t>
        </is>
      </c>
    </row>
    <row r="204">
      <c r="A204" s="0" t="inlineStr">
        <is>
          <t>HTF_BULL_ENTRY_FILTER_TF</t>
        </is>
      </c>
      <c r="B204" s="0" t="inlineStr">
        <is>
          <t>OFF</t>
        </is>
      </c>
      <c r="C204" s="0" t="inlineStr">
        <is>
          <t>4h</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AVG_DELTA_CRYPTO_LONG</t>
        </is>
      </c>
      <c r="N2" s="71" t="inlineStr">
        <is>
          <t>AUDIT_STATUS 2026-09-16 (4 sheets direct)</t>
        </is>
      </c>
    </row>
    <row r="3">
      <c r="A3" s="74" t="inlineStr">
        <is>
          <t>REMOVED for CRYPTO — stocks_only STDEV_SLOPE_SIZING (TradierConfig only, 0 hits in crypto)</t>
        </is>
      </c>
      <c r="B3" s="72" t="inlineStr">
        <is>
          <t>N/A for crypto — see STOCKS templates</t>
        </is>
      </c>
      <c r="N3" s="75" t="inlineStr">
        <is>
          <t>DELETED for CRYPTO — stocks_only</t>
        </is>
      </c>
    </row>
    <row r="4">
      <c r="A4" s="0" t="inlineStr">
        <is>
          <t>STDEV_BULL_SLOPE_BOOST_ENABLED</t>
        </is>
      </c>
      <c r="B4" s="0" t="inlineStr">
        <is>
          <t>False</t>
        </is>
      </c>
      <c r="C4" s="0" t="inlineStr">
        <is>
          <t>False</t>
        </is>
      </c>
    </row>
    <row r="5">
      <c r="A5" s="0" t="inlineStr">
        <is>
          <t>STDEV_BULL_SLOPE_BOOST_ENABLED</t>
        </is>
      </c>
      <c r="B5" s="0" t="inlineStr">
        <is>
          <t>False</t>
        </is>
      </c>
      <c r="C5" s="0" t="inlineStr">
        <is>
          <t>True</t>
        </is>
      </c>
    </row>
    <row r="6">
      <c r="A6" s="0" t="inlineStr">
        <is>
          <t>STDEV_BULL_SLOPE_BOOST_MULT</t>
        </is>
      </c>
      <c r="B6" s="0"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RZ_BOT_BB_THRESHOLD</t>
        </is>
      </c>
      <c r="B3" s="72" t="n">
        <v>0.375</v>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-9.050333956836727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ez_manage.py:3928 top()</t>
        </is>
      </c>
      <c r="IL3" s="30" t="inlineStr">
        <is>
          <t>v12_quick_engine.py:3020 x6</t>
        </is>
      </c>
      <c r="IM3" s="30" t="n"/>
      <c r="IN3" s="76" t="inlineStr">
        <is>
          <t>SUSPICIOUS n=0 for crypto_long — keep, needs S1 fills (backtest-expert: &lt;30 trades, seek plateaus, punish)</t>
        </is>
      </c>
    </row>
    <row r="4" ht="10.5" customHeight="1" s="67">
      <c r="A4" s="31" t="inlineStr">
        <is>
          <t>EXIT_SCORER_DC_EXTREME</t>
        </is>
      </c>
      <c r="B4" s="72" t="n">
        <v>0.8</v>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-6.294693294901438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4" t="n"/>
      <c r="BV4" s="34" t="n"/>
      <c r="BW4" s="34" t="n"/>
      <c r="BX4" s="34" t="n"/>
      <c r="BY4" s="34"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ez_manage.py:3252 top()</t>
        </is>
      </c>
      <c r="IL4" s="30" t="inlineStr">
        <is>
          <t>v12_quick_engine.py:1781 x6</t>
        </is>
      </c>
      <c r="IM4" s="30" t="n"/>
      <c r="IN4" s="76" t="inlineStr">
        <is>
          <t>SUSPICIOUS n=0 for crypto_long — keep, needs S1 fills (backtest-expert: &lt;30 trades, seek plateaus, punish)</t>
        </is>
      </c>
    </row>
    <row r="5" ht="10.5" customHeight="1" s="67">
      <c r="A5" s="30" t="inlineStr">
        <is>
          <t>ATR_ADAPTIVE_SIZING_TARGET_PCT</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-4.494678676228051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ez_manage.py:4327 top()</t>
        </is>
      </c>
      <c r="IL5" s="30" t="inlineStr">
        <is>
          <t>v12_quick_engine.py:1209 x7</t>
        </is>
      </c>
      <c r="IM5" s="30" t="n"/>
      <c r="IN5" s="76" t="inlineStr">
        <is>
          <t>SUSPICIOUS n=0 for crypto_long — keep, needs S1 fills (backtest-expert: &lt;30 trades, seek plateaus, punish)</t>
        </is>
      </c>
    </row>
    <row r="6" ht="10.5" customHeight="1" s="67">
      <c r="A6" s="30" t="inlineStr">
        <is>
          <t>ATR_ADAPTIVE_SIZING_TARGET_PCT</t>
        </is>
      </c>
      <c r="B6" s="72" t="n">
        <v>1.5</v>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-4.494678676228051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ez_manage.py:4327 top()</t>
        </is>
      </c>
      <c r="IL6" s="30" t="inlineStr">
        <is>
          <t>v12_quick_engine.py:1209 x7</t>
        </is>
      </c>
      <c r="IM6" s="30" t="n"/>
      <c r="IN6" s="76" t="inlineStr">
        <is>
          <t>SUSPICIOUS n=0 for crypto_long — keep, needs S1 fills (backtest-expert: &lt;30 trades, seek plateaus, punish)</t>
        </is>
      </c>
    </row>
    <row r="7" ht="10.5" customHeight="1" s="67">
      <c r="A7" s="30" t="inlineStr">
        <is>
          <t>BB_BREAKOUT_SCORE</t>
        </is>
      </c>
      <c r="B7" s="72"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-4.397281108448143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ez_manage.py:2963 top()</t>
        </is>
      </c>
      <c r="IL7" s="30" t="inlineStr">
        <is>
          <t>v12_quick_engine.py:1255 x6</t>
        </is>
      </c>
      <c r="IM7" s="30" t="n"/>
      <c r="IN7" s="76" t="inlineStr">
        <is>
          <t>SUSPICIOUS n=0 for crypto_long — keep, needs S1 fills (backtest-expert: &lt;30 trades, seek plateaus, punish)</t>
        </is>
      </c>
    </row>
    <row r="8" ht="10.5" customHeight="1" s="67">
      <c r="A8" s="30" t="inlineStr">
        <is>
          <t>DC_BREAKOUT_SCORE</t>
        </is>
      </c>
      <c r="B8" s="72" t="inlineStr">
        <is>
          <t>30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-4.139686632950322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ez_manage.py:3077 top()</t>
        </is>
      </c>
      <c r="IL8" s="30" t="inlineStr">
        <is>
          <t>v12_quick_engine.py:1517 x18</t>
        </is>
      </c>
      <c r="IM8" s="30" t="n"/>
      <c r="IN8" s="76" t="inlineStr">
        <is>
          <t>SUSPICIOUS n=0 for crypto_long — keep, needs S1 fills (backtest-expert: &lt;30 trades, seek plateaus, punish)</t>
        </is>
      </c>
    </row>
    <row r="9" ht="10.5" customHeight="1" s="67">
      <c r="A9" s="30" t="inlineStr">
        <is>
          <t>RZ_BOT_BB_THRESHOLD</t>
        </is>
      </c>
      <c r="B9" s="72" t="inlineStr">
        <is>
          <t>0.1875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-3.923586812068167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ez_manage.py:3928 top()</t>
        </is>
      </c>
      <c r="IL9" s="30" t="inlineStr">
        <is>
          <t>v12_quick_engine.py:3020 x6</t>
        </is>
      </c>
      <c r="IM9" s="30" t="n"/>
      <c r="IN9" s="76" t="inlineStr">
        <is>
          <t>SUSPICIOUS n=0 for crypto_long — keep, needs S1 fills (backtest-expert: &lt;30 trades, seek plateaus, punish)</t>
        </is>
      </c>
    </row>
    <row r="10" ht="10.5" customHeight="1" s="67">
      <c r="A10" s="30" t="inlineStr">
        <is>
          <t>ATR_LONG_WINDOW</t>
        </is>
      </c>
      <c r="B10" s="72" t="inlineStr">
        <is>
          <t>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-3.874284763001629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ez_manage.py:4330 top()</t>
        </is>
      </c>
      <c r="IL10" s="30" t="inlineStr">
        <is>
          <t>v12_quick_engine.py:199 x5</t>
        </is>
      </c>
      <c r="IM10" s="30" t="n"/>
      <c r="IN10" s="76" t="inlineStr">
        <is>
          <t>SUSPICIOUS n=0 for crypto_long — keep, needs S1 fills (backtest-expert: &lt;30 trades, seek plateaus, punish)</t>
        </is>
      </c>
    </row>
    <row r="11" ht="10.5" customHeight="1" s="67">
      <c r="A11" s="30" t="inlineStr">
        <is>
          <t>ATR_ADAPTIVE_SIZING_TARGET_PCT</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-3.870901498690551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ez_manage.py:4327 top()</t>
        </is>
      </c>
      <c r="IL11" s="30" t="inlineStr">
        <is>
          <t>v12_quick_engine.py:1209 x7</t>
        </is>
      </c>
      <c r="IM11" s="30" t="n"/>
      <c r="IN11" s="76" t="inlineStr">
        <is>
          <t>SUSPICIOUS n=0 for crypto_long — keep, needs S1 fills (backtest-expert: &lt;30 trades, seek plateaus, punish)</t>
        </is>
      </c>
    </row>
    <row r="12" ht="10.5" customHeight="1" s="67">
      <c r="A12" s="30" t="inlineStr">
        <is>
          <t>WRONG_SIDE_WT_TFS_REQUIRED</t>
        </is>
      </c>
      <c r="B12" s="72" t="inlineStr">
        <is>
          <t>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NO</t>
        </is>
      </c>
      <c r="M12" s="33" t="n">
        <v>-3.866298007256049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ez_manage.py:4278 top()</t>
        </is>
      </c>
      <c r="IL12" s="30" t="inlineStr">
        <is>
          <t>v12_quick_engine.py:3667 x3</t>
        </is>
      </c>
      <c r="IM12" s="30" t="n"/>
      <c r="IN12" s="76" t="inlineStr">
        <is>
          <t>SUSPICIOUS n=0 for crypto_long — keep, needs S1 fills (backtest-expert: &lt;30 trades, seek plateaus, punish)</t>
        </is>
      </c>
    </row>
    <row r="13" ht="10.5" customHeight="1" s="67">
      <c r="A13" s="30" t="inlineStr">
        <is>
          <t>RZ_BOT_BB_THRESHOLD</t>
        </is>
      </c>
      <c r="B13" s="72" t="inlineStr">
        <is>
          <t>0.225</t>
        </is>
      </c>
      <c r="C13" s="30" t="n"/>
      <c r="D13" s="30" t="n"/>
      <c r="E13" s="30" t="n"/>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3" t="n">
        <v>-3.739395888939428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ez_manage.py:3928 top()</t>
        </is>
      </c>
      <c r="IL13" s="30" t="inlineStr">
        <is>
          <t>v12_quick_engine.py:3020 x6</t>
        </is>
      </c>
      <c r="IM13" s="30" t="n"/>
      <c r="IN13" s="76" t="inlineStr">
        <is>
          <t>SUSPICIOUS n=0 for crypto_long — keep, needs S1 fills (backtest-expert: &lt;30 trades, seek plateaus, punish)</t>
        </is>
      </c>
    </row>
    <row r="14" ht="10.5" customHeight="1" s="67">
      <c r="A14" s="31" t="inlineStr">
        <is>
          <t>SCALP_V3_OB_WALL_TOO_CLOSE_PCT</t>
        </is>
      </c>
      <c r="B14" s="72" t="inlineStr">
        <is>
          <t>0.5</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YES</t>
        </is>
      </c>
      <c r="M14" s="33" t="n">
        <v>-3.651019320407091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ez_manage.py:5575 top()</t>
        </is>
      </c>
      <c r="IL14" s="30" t="inlineStr">
        <is>
          <t>v12_quick_engine.py:3189 x4</t>
        </is>
      </c>
      <c r="IM14" s="30" t="n"/>
      <c r="IN14" s="76" t="inlineStr">
        <is>
          <t>SUSPICIOUS n=0 for crypto_long — keep, needs S1 fills (backtest-expert: &lt;30 trades, seek plateaus, punish)</t>
        </is>
      </c>
    </row>
    <row r="15" ht="10.5" customHeight="1" s="67">
      <c r="A15" s="30" t="inlineStr">
        <is>
          <t>REENTRY_RALLY_K15M_MAX</t>
        </is>
      </c>
      <c r="B15" s="72" t="inlineStr">
        <is>
          <t>125.0</t>
        </is>
      </c>
      <c r="C15" s="30" t="n"/>
      <c r="D15" s="30" t="n"/>
      <c r="E15" s="30" t="n"/>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3" t="n">
        <v>-3.62434847984213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ez_manage.py:3869 top()</t>
        </is>
      </c>
      <c r="IL15" s="30" t="inlineStr">
        <is>
          <t>v12_quick_engine.py:2902 x8</t>
        </is>
      </c>
      <c r="IM15" s="30" t="n"/>
    </row>
    <row r="16" ht="10.5" customHeight="1" s="67">
      <c r="A16" s="30" t="inlineStr">
        <is>
          <t>BTC_RZ_WT_DC_MULTIFACTOR</t>
        </is>
      </c>
      <c r="B16" s="72" t="inlineStr">
        <is>
          <t>1.0</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-3.552944119780852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ez_manage.py:5965 top()</t>
        </is>
      </c>
      <c r="IL16" s="30" t="inlineStr">
        <is>
          <t>v12_quick_engine.py:450 x8</t>
        </is>
      </c>
      <c r="IM16" s="30" t="n"/>
      <c r="IN16" s="76" t="inlineStr">
        <is>
          <t>SUSPICIOUS n=0 for crypto_long — keep, needs S1 fills (backtest-expert: &lt;30 trades, seek plateaus, punish)</t>
        </is>
      </c>
    </row>
    <row r="17" ht="10.5" customHeight="1" s="67">
      <c r="A17" s="30" t="inlineStr">
        <is>
          <t>REENTRY_RALLY_K15M_MAX</t>
        </is>
      </c>
      <c r="B17" s="72" t="inlineStr">
        <is>
          <t>75.0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-3.52757015342616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ez_manage.py:3869 top()</t>
        </is>
      </c>
      <c r="IL17" s="30" t="inlineStr">
        <is>
          <t>v12_quick_engine.py:2902 x8</t>
        </is>
      </c>
      <c r="IM17" s="30" t="n"/>
    </row>
    <row r="18" ht="10.5" customHeight="1" s="67">
      <c r="A18" s="30" t="inlineStr">
        <is>
          <t>SCALP_V3_OB_WALL_TOO_CLOSE_PCT</t>
        </is>
      </c>
      <c r="B18" s="72" t="inlineStr">
        <is>
          <t>1.0</t>
        </is>
      </c>
      <c r="C18" s="30" t="n"/>
      <c r="D18" s="30" t="n"/>
      <c r="E18" s="30" t="n"/>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3" t="n">
        <v>-3.525013603117582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ez_manage.py:5575 top()</t>
        </is>
      </c>
      <c r="IL18" s="30" t="inlineStr">
        <is>
          <t>v12_quick_engine.py:3189 x4</t>
        </is>
      </c>
      <c r="IM18" s="30" t="n"/>
      <c r="IN18" s="76" t="inlineStr">
        <is>
          <t>SUSPICIOUS n=0 for crypto_long — keep, needs S1 fills (backtest-expert: &lt;30 trades, seek plateaus, punish)</t>
        </is>
      </c>
    </row>
    <row r="19" ht="10.5" customHeight="1" s="67">
      <c r="A19" s="30" t="inlineStr">
        <is>
          <t>ATR_ADAPTIVE_SIZING_TARGET_PCT</t>
        </is>
      </c>
      <c r="B19" s="72" t="inlineStr">
        <is>
          <t>2.5</t>
        </is>
      </c>
      <c r="C19" s="30" t="n"/>
      <c r="D19" s="30" t="n"/>
      <c r="E19" s="30" t="n"/>
      <c r="F19" s="30" t="n"/>
      <c r="G19" s="30">
        <f>IFERROR(VLOOKUP($A20&amp;"_"&amp;$B20,Results_Deltas!$A$2:$P$15000,5,FALSE),"")</f>
        <v/>
      </c>
      <c r="H19" s="30">
        <f>IFERROR(VLOOKUP($A20,Results_30d_Deltas!$A$2:$H$5000,7,FALSE)-E19,"")</f>
        <v/>
      </c>
      <c r="I19" s="30">
        <f>IFERROR(VLOOKUP($A20,Results_30d_Deltas!$A$2:$H$5000,6,FALSE),"")</f>
        <v/>
      </c>
      <c r="J19" s="30" t="n"/>
      <c r="K19" s="30" t="n"/>
      <c r="L19" s="30" t="inlineStr">
        <is>
          <t>NO</t>
        </is>
      </c>
      <c r="M19" s="33" t="n">
        <v>-3.49175638773252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ez_manage.py:4327 top()</t>
        </is>
      </c>
      <c r="IL19" s="30" t="inlineStr">
        <is>
          <t>v12_quick_engine.py:1209 x7</t>
        </is>
      </c>
      <c r="IM19" s="30" t="n"/>
      <c r="IN19" s="76" t="inlineStr">
        <is>
          <t>SUSPICIOUS n=0 for crypto_long — keep, needs S1 fills (backtest-expert: &lt;30 trades, seek plateaus, punish)</t>
        </is>
      </c>
    </row>
    <row r="20" ht="10.5" customHeight="1" s="67">
      <c r="A20" s="30" t="inlineStr">
        <is>
          <t>BTC_RZ_WT_DC_MULTIFACTOR</t>
        </is>
      </c>
      <c r="B20" s="72" t="inlineStr">
        <is>
          <t>2.0</t>
        </is>
      </c>
      <c r="C20" s="30" t="n"/>
      <c r="D20" s="30" t="n"/>
      <c r="E20" s="30" t="n"/>
      <c r="F20" s="30" t="n"/>
      <c r="G20" s="30">
        <f>IFERROR(VLOOKUP($A21&amp;"_"&amp;$B21,Results_Deltas!$A$2:$P$15000,5,FALSE),"")</f>
        <v/>
      </c>
      <c r="H20" s="30">
        <f>IFERROR(VLOOKUP($A21,Results_30d_Deltas!$A$2:$H$5000,7,FALSE)-E20,"")</f>
        <v/>
      </c>
      <c r="I20" s="30">
        <f>IFERROR(VLOOKUP($A21,Results_30d_Deltas!$A$2:$H$5000,6,FALSE),"")</f>
        <v/>
      </c>
      <c r="J20" s="30" t="n"/>
      <c r="K20" s="30" t="n"/>
      <c r="L20" s="30" t="inlineStr">
        <is>
          <t>NO</t>
        </is>
      </c>
      <c r="M20" s="33" t="n">
        <v>-3.487048230286008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ez_manage.py:5965 top()</t>
        </is>
      </c>
      <c r="IL20" s="30" t="inlineStr">
        <is>
          <t>v12_quick_engine.py:450 x8</t>
        </is>
      </c>
      <c r="IM20" s="30" t="n"/>
      <c r="IN20" s="76" t="inlineStr">
        <is>
          <t>SUSPICIOUS n=0 for crypto_long — keep, needs S1 fills (backtest-expert: &lt;30 trades, seek plateaus, punish)</t>
        </is>
      </c>
    </row>
    <row r="21" ht="10.5" customHeight="1" s="67">
      <c r="A21" s="30" t="inlineStr">
        <is>
          <t>WRONG_SIDE_WT_TFS_REQUIRED</t>
        </is>
      </c>
      <c r="B21" s="72" t="inlineStr">
        <is>
          <t>6</t>
        </is>
      </c>
      <c r="C21" s="30" t="n"/>
      <c r="D21" s="30" t="n"/>
      <c r="E21" s="30" t="n"/>
      <c r="F21" s="30" t="n"/>
      <c r="G21" s="30">
        <f>IFERROR(VLOOKUP($A34&amp;"_"&amp;$B34,Results_Deltas!$A$2:$P$15000,5,FALSE),"")</f>
        <v/>
      </c>
      <c r="H21" s="30">
        <f>IFERROR(VLOOKUP($A34,Results_30d_Deltas!$A$2:$H$5000,7,FALSE)-E33,"")</f>
        <v/>
      </c>
      <c r="I21" s="30">
        <f>IFERROR(VLOOKUP($A34,Results_30d_Deltas!$A$2:$H$5000,6,FALSE),"")</f>
        <v/>
      </c>
      <c r="J21" s="30" t="n"/>
      <c r="K21" s="30" t="n"/>
      <c r="L21" s="30" t="inlineStr">
        <is>
          <t>NO</t>
        </is>
      </c>
      <c r="M21" s="33" t="n">
        <v>-3.476349361843258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ez_manage.py:4278 top()</t>
        </is>
      </c>
      <c r="IL21" s="30" t="inlineStr">
        <is>
          <t>v12_quick_engine.py:3667 x3</t>
        </is>
      </c>
      <c r="IM21" s="30" t="n"/>
      <c r="IN21" s="76" t="inlineStr">
        <is>
          <t>SUSPICIOUS n=0 for crypto_long — keep, needs S1 fills (backtest-expert: &lt;30 trades, seek plateaus, punish)</t>
        </is>
      </c>
    </row>
    <row r="22" ht="10.5" customHeight="1" s="67">
      <c r="A22" s="30" t="inlineStr">
        <is>
          <t>ATR_ADAPTIVE_SIZING_TARGET_PCT</t>
        </is>
      </c>
      <c r="B22" s="72" t="inlineStr">
        <is>
          <t>3.0</t>
        </is>
      </c>
      <c r="C22" s="30" t="n"/>
      <c r="D22" s="30" t="n"/>
      <c r="E22" s="30" t="n"/>
      <c r="F22" s="30" t="n"/>
      <c r="G22" s="30">
        <f>IFERROR(VLOOKUP($A23&amp;"_"&amp;$B23,Results_Deltas!$A$2:$P$15000,5,FALSE),"")</f>
        <v/>
      </c>
      <c r="H22" s="30">
        <f>IFERROR(VLOOKUP($A23,Results_30d_Deltas!$A$2:$H$5000,7,FALSE)-E22,"")</f>
        <v/>
      </c>
      <c r="I22" s="30">
        <f>IFERROR(VLOOKUP($A23,Results_30d_Deltas!$A$2:$H$5000,6,FALSE),"")</f>
        <v/>
      </c>
      <c r="J22" s="30" t="n"/>
      <c r="K22" s="30" t="n"/>
      <c r="L22" s="30" t="inlineStr">
        <is>
          <t>NO</t>
        </is>
      </c>
      <c r="M22" s="33" t="n">
        <v>-3.459461559842414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ez_manage.py:4327 top()</t>
        </is>
      </c>
      <c r="IL22" s="30" t="inlineStr">
        <is>
          <t>v12_quick_engine.py:1209 x7</t>
        </is>
      </c>
      <c r="IM22" s="30" t="n"/>
      <c r="IN22" s="76" t="inlineStr">
        <is>
          <t>SUSPICIOUS n=0 for crypto_long — keep, needs S1 fills (backtest-expert: &lt;30 trades, seek plateaus, punish)</t>
        </is>
      </c>
    </row>
    <row r="23" ht="10.5" customHeight="1" s="67">
      <c r="A23" s="30" t="inlineStr">
        <is>
          <t>BTC_RZ_WT_DC_MULTIFACTOR</t>
        </is>
      </c>
      <c r="B23" s="72" t="inlineStr">
        <is>
          <t>0.5</t>
        </is>
      </c>
      <c r="C23" s="30" t="n"/>
      <c r="D23" s="30" t="n"/>
      <c r="E23" s="30" t="n"/>
      <c r="F23" s="30" t="n"/>
      <c r="G23" s="30">
        <f>IFERROR(VLOOKUP($A24&amp;"_"&amp;$B24,Results_Deltas!$A$2:$P$15000,5,FALSE),"")</f>
        <v/>
      </c>
      <c r="H23" s="30">
        <f>IFERROR(VLOOKUP($A24,Results_30d_Deltas!$A$2:$H$5000,7,FALSE)-E23,"")</f>
        <v/>
      </c>
      <c r="I23" s="30">
        <f>IFERROR(VLOOKUP($A24,Results_30d_Deltas!$A$2:$H$5000,6,FALSE),"")</f>
        <v/>
      </c>
      <c r="J23" s="30" t="n"/>
      <c r="K23" s="30" t="n"/>
      <c r="L23" s="30" t="inlineStr">
        <is>
          <t>NO</t>
        </is>
      </c>
      <c r="M23" s="33" t="n">
        <v>-3.454984576999837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ez_manage.py:5965 top()</t>
        </is>
      </c>
      <c r="IL23" s="30" t="inlineStr">
        <is>
          <t>v12_quick_engine.py:450 x8</t>
        </is>
      </c>
      <c r="IM23" s="30" t="n"/>
      <c r="IN23" s="76" t="inlineStr">
        <is>
          <t>SUSPICIOUS n=0 for crypto_long — keep, needs S1 fills (backtest-expert: &lt;30 trades, seek plateaus, punish)</t>
        </is>
      </c>
    </row>
    <row r="24" ht="10.5" customHeight="1" s="67">
      <c r="A24" s="30" t="inlineStr">
        <is>
          <t>QUICK_REENTRY_60MIN_MIN_PCT</t>
        </is>
      </c>
      <c r="B24" s="72" t="inlineStr">
        <is>
          <t>2.0</t>
        </is>
      </c>
      <c r="C24" s="30" t="n"/>
      <c r="D24" s="30" t="n"/>
      <c r="E24" s="30" t="n"/>
      <c r="F24" s="30" t="n"/>
      <c r="G24" s="30">
        <f>IFERROR(VLOOKUP($A25&amp;"_"&amp;$B25,Results_Deltas!$A$2:$P$15000,5,FALSE),"")</f>
        <v/>
      </c>
      <c r="H24" s="30">
        <f>IFERROR(VLOOKUP($A25,Results_30d_Deltas!$A$2:$H$5000,7,FALSE)-E24,"")</f>
        <v/>
      </c>
      <c r="I24" s="30">
        <f>IFERROR(VLOOKUP($A25,Results_30d_Deltas!$A$2:$H$5000,6,FALSE),"")</f>
        <v/>
      </c>
      <c r="J24" s="30" t="n"/>
      <c r="K24" s="30" t="n"/>
      <c r="L24" s="30" t="inlineStr">
        <is>
          <t>NO</t>
        </is>
      </c>
      <c r="M24" s="33" t="n">
        <v>-3.441285231975635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ez_manage.py:6042 top()</t>
        </is>
      </c>
      <c r="IL24" s="30" t="inlineStr">
        <is>
          <t>v12_quick_engine.py:4283 x4</t>
        </is>
      </c>
      <c r="IM24" s="30" t="n"/>
      <c r="IN24" s="76" t="inlineStr">
        <is>
          <t>SUSPICIOUS n=0 for crypto_long — keep, needs S1 fills (backtest-expert: &lt;30 trades, seek plateaus, punish)</t>
        </is>
      </c>
    </row>
    <row r="25" ht="10.5" customHeight="1" s="67">
      <c r="A25" s="30" t="inlineStr">
        <is>
          <t>WRONG_SIDE_WT_TFS_REQUIRED</t>
        </is>
      </c>
      <c r="B25" s="72" t="inlineStr">
        <is>
          <t>2</t>
        </is>
      </c>
      <c r="C25" s="30" t="n"/>
      <c r="D25" s="30" t="n"/>
      <c r="E25" s="30" t="n"/>
      <c r="F25" s="30" t="n"/>
      <c r="G25" s="30">
        <f>IFERROR(VLOOKUP($A38&amp;"_"&amp;$B38,Results_Deltas!$A$2:$P$15000,5,FALSE),"")</f>
        <v/>
      </c>
      <c r="H25" s="30">
        <f>IFERROR(VLOOKUP($A38,Results_30d_Deltas!$A$2:$H$5000,7,FALSE)-E37,"")</f>
        <v/>
      </c>
      <c r="I25" s="30">
        <f>IFERROR(VLOOKUP($A38,Results_30d_Deltas!$A$2:$H$5000,6,FALSE),"")</f>
        <v/>
      </c>
      <c r="J25" s="30" t="n"/>
      <c r="K25" s="30" t="n"/>
      <c r="L25" s="30" t="inlineStr">
        <is>
          <t>NO</t>
        </is>
      </c>
      <c r="M25" s="33" t="n">
        <v>-3.412700714760202</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ez_manage.py:4278 top()</t>
        </is>
      </c>
      <c r="IL25" s="30" t="inlineStr">
        <is>
          <t>v12_quick_engine.py:3667 x3</t>
        </is>
      </c>
      <c r="IM25" s="30" t="n"/>
      <c r="IN25" s="76" t="inlineStr">
        <is>
          <t>SUSPICIOUS n=0 for crypto_long — keep, needs S1 fills (backtest-expert: &lt;30 trades, seek plateaus, punish)</t>
        </is>
      </c>
    </row>
    <row r="26" ht="10.5" customHeight="1" s="67">
      <c r="A26" s="30" t="inlineStr">
        <is>
          <t>QUICK_REENTRY_60MIN_MIN_PCT</t>
        </is>
      </c>
      <c r="B26" s="72" t="inlineStr">
        <is>
          <t>1.0</t>
        </is>
      </c>
      <c r="C26" s="30" t="n"/>
      <c r="D26" s="30" t="n"/>
      <c r="E26" s="30" t="n"/>
      <c r="F26" s="30" t="n"/>
      <c r="G26" s="30">
        <f>IFERROR(VLOOKUP($A27&amp;"_"&amp;$B27,Results_Deltas!$A$2:$P$15000,5,FALSE),"")</f>
        <v/>
      </c>
      <c r="H26" s="30">
        <f>IFERROR(VLOOKUP($A27,Results_30d_Deltas!$A$2:$H$5000,7,FALSE)-E26,"")</f>
        <v/>
      </c>
      <c r="I26" s="30">
        <f>IFERROR(VLOOKUP($A27,Results_30d_Deltas!$A$2:$H$5000,6,FALSE),"")</f>
        <v/>
      </c>
      <c r="J26" s="30" t="n"/>
      <c r="K26" s="30" t="n"/>
      <c r="L26" s="30" t="inlineStr">
        <is>
          <t>NO</t>
        </is>
      </c>
      <c r="M26" s="33" t="n">
        <v>-3.395958247262481</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ez_manage.py:6042 top()</t>
        </is>
      </c>
      <c r="IL26" s="30" t="inlineStr">
        <is>
          <t>v12_quick_engine.py:4283 x4</t>
        </is>
      </c>
      <c r="IM26" s="30" t="n"/>
      <c r="IN26" s="76" t="inlineStr">
        <is>
          <t>SUSPICIOUS n=0 for crypto_long — keep, needs S1 fills (backtest-expert: &lt;30 trades, seek plateaus, punish)</t>
        </is>
      </c>
    </row>
    <row r="27" ht="10.5" customHeight="1" s="67">
      <c r="A27" s="30" t="inlineStr">
        <is>
          <t>REVERSE_ON_EXIT_ENABLED</t>
        </is>
      </c>
      <c r="B27" s="72" t="inlineStr">
        <is>
          <t>True</t>
        </is>
      </c>
      <c r="C27" s="30" t="n"/>
      <c r="D27" s="30" t="n"/>
      <c r="E27" s="30" t="n"/>
      <c r="F27" s="30" t="n"/>
      <c r="G27" s="30">
        <f>IFERROR(VLOOKUP($A28&amp;"_"&amp;$B28,Results_Deltas!$A$2:$P$15000,5,FALSE),"")</f>
        <v/>
      </c>
      <c r="H27" s="30">
        <f>IFERROR(VLOOKUP($A28,Results_30d_Deltas!$A$2:$H$5000,7,FALSE)-E27,"")</f>
        <v/>
      </c>
      <c r="I27" s="30">
        <f>IFERROR(VLOOKUP($A28,Results_30d_Deltas!$A$2:$H$5000,6,FALSE),"")</f>
        <v/>
      </c>
      <c r="J27" s="30" t="n"/>
      <c r="K27" s="30" t="n"/>
      <c r="L27" s="30" t="inlineStr">
        <is>
          <t>NO</t>
        </is>
      </c>
      <c r="M27" s="33" t="n">
        <v>-3.384533249148213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4" t="n"/>
      <c r="HY27" s="34" t="n"/>
      <c r="HZ27" s="34" t="n"/>
      <c r="IA27" s="34" t="n"/>
      <c r="IB27" s="34" t="n"/>
      <c r="IC27" s="34" t="n"/>
      <c r="ID27" s="34" t="n"/>
      <c r="IE27" s="34" t="n"/>
      <c r="IF27" s="34" t="n"/>
      <c r="IG27" s="34" t="n"/>
      <c r="IH27" s="34" t="n"/>
      <c r="II27" s="34" t="n"/>
      <c r="IJ27" s="30" t="n"/>
      <c r="IK27" s="30" t="inlineStr">
        <is>
          <t>ez_manage.py:1219 top()</t>
        </is>
      </c>
      <c r="IL27" s="30" t="inlineStr">
        <is>
          <t>v12_quick_engine.py:1420 x3</t>
        </is>
      </c>
      <c r="IM27" s="30" t="n"/>
      <c r="IN27" s="76" t="inlineStr">
        <is>
          <t>SUSPICIOUS n=0 for crypto_long — keep, needs S1 fills (backtest-expert: &lt;30 trades, seek plateaus, punish)</t>
        </is>
      </c>
    </row>
    <row r="28" ht="10.5" customHeight="1" s="67">
      <c r="A28" s="30" t="inlineStr">
        <is>
          <t>SCALP_V3_OB_WALL_TOO_CLOSE_PCT</t>
        </is>
      </c>
      <c r="B28" s="72" t="inlineStr">
        <is>
          <t>2.0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3" t="n">
        <v>-3.377458729205959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ez_manage.py:5575 top()</t>
        </is>
      </c>
      <c r="IL28" s="30" t="inlineStr">
        <is>
          <t>v12_quick_engine.py:3189 x4</t>
        </is>
      </c>
      <c r="IM28" s="30" t="n"/>
      <c r="IN28" s="76" t="inlineStr">
        <is>
          <t>SUSPICIOUS n=0 for crypto_long — keep, needs S1 fills (backtest-expert: &lt;30 trades, seek plateaus, punish)</t>
        </is>
      </c>
    </row>
    <row r="29" ht="10.5" customHeight="1" s="67">
      <c r="A29" s="30" t="inlineStr">
        <is>
          <t>RZ_BOT_BB_THRESHOLD</t>
        </is>
      </c>
      <c r="B29" s="72" t="inlineStr">
        <is>
          <t>0.1125</t>
        </is>
      </c>
      <c r="C29" s="30" t="n"/>
      <c r="D29" s="30" t="n"/>
      <c r="E29" s="30" t="n"/>
      <c r="F29" s="30" t="n"/>
      <c r="G29" s="30">
        <f>IFERROR(VLOOKUP($A30&amp;"_"&amp;$B30,Results_Deltas!$A$2:$P$15000,5,FALSE),"")</f>
        <v/>
      </c>
      <c r="H29" s="30">
        <f>IFERROR(VLOOKUP($A30,Results_30d_Deltas!$A$2:$H$5000,7,FALSE)-E29,"")</f>
        <v/>
      </c>
      <c r="I29" s="30">
        <f>IFERROR(VLOOKUP($A30,Results_30d_Deltas!$A$2:$H$5000,6,FALSE),"")</f>
        <v/>
      </c>
      <c r="J29" s="30" t="n"/>
      <c r="K29" s="30" t="n"/>
      <c r="L29" s="30" t="inlineStr">
        <is>
          <t>NO</t>
        </is>
      </c>
      <c r="M29" s="33" t="n">
        <v>-3.364637154034699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ez_manage.py:3928 top()</t>
        </is>
      </c>
      <c r="IL29" s="30" t="inlineStr">
        <is>
          <t>v12_quick_engine.py:3020 x6</t>
        </is>
      </c>
      <c r="IM29" s="30" t="n"/>
      <c r="IN29" s="76" t="inlineStr">
        <is>
          <t>SUSPICIOUS n=0 for crypto_long — keep, needs S1 fills (backtest-expert: &lt;30 trades, seek plateaus, punish)</t>
        </is>
      </c>
    </row>
    <row r="30" ht="10.5" customHeight="1" s="67">
      <c r="A30" s="30" t="inlineStr">
        <is>
          <t>REENTRY_RALLY_K15M_MAX</t>
        </is>
      </c>
      <c r="B30" s="72" t="inlineStr">
        <is>
          <t>150.0</t>
        </is>
      </c>
      <c r="C30" s="30" t="n"/>
      <c r="D30" s="30" t="n"/>
      <c r="E30" s="30" t="n"/>
      <c r="F30" s="30" t="n"/>
      <c r="G30" s="30">
        <f>IFERROR(VLOOKUP($A31&amp;"_"&amp;$B31,Results_Deltas!$A$2:$P$15000,5,FALSE),"")</f>
        <v/>
      </c>
      <c r="H30" s="30">
        <f>IFERROR(VLOOKUP($A31,Results_30d_Deltas!$A$2:$H$5000,7,FALSE)-E30,"")</f>
        <v/>
      </c>
      <c r="I30" s="30">
        <f>IFERROR(VLOOKUP($A31,Results_30d_Deltas!$A$2:$H$5000,6,FALSE),"")</f>
        <v/>
      </c>
      <c r="J30" s="30" t="n"/>
      <c r="K30" s="30" t="n"/>
      <c r="L30" s="30" t="inlineStr">
        <is>
          <t>NO</t>
        </is>
      </c>
      <c r="M30" s="33" t="n">
        <v>-3.358126729848317</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ez_manage.py:3869 top()</t>
        </is>
      </c>
      <c r="IL30" s="30" t="inlineStr">
        <is>
          <t>v12_quick_engine.py:2902 x8</t>
        </is>
      </c>
      <c r="IM30" s="30" t="n"/>
    </row>
    <row r="31" ht="10.5" customHeight="1" s="67">
      <c r="A31" s="30" t="inlineStr">
        <is>
          <t>ATR_LONG_WINDOW</t>
        </is>
      </c>
      <c r="B31" s="72" t="inlineStr">
        <is>
          <t>50</t>
        </is>
      </c>
      <c r="C31" s="30" t="n"/>
      <c r="D31" s="30" t="n"/>
      <c r="E31" s="30" t="n"/>
      <c r="F31" s="30" t="n"/>
      <c r="G31" s="30">
        <f>IFERROR(VLOOKUP($A32&amp;"_"&amp;$B32,Results_Deltas!$A$2:$P$15000,5,FALSE),"")</f>
        <v/>
      </c>
      <c r="H31" s="30">
        <f>IFERROR(VLOOKUP($A32,Results_30d_Deltas!$A$2:$H$5000,7,FALSE)-E31,"")</f>
        <v/>
      </c>
      <c r="I31" s="30">
        <f>IFERROR(VLOOKUP($A32,Results_30d_Deltas!$A$2:$H$5000,6,FALSE),"")</f>
        <v/>
      </c>
      <c r="J31" s="30" t="n"/>
      <c r="K31" s="30" t="n"/>
      <c r="L31" s="30" t="inlineStr">
        <is>
          <t>NO</t>
        </is>
      </c>
      <c r="M31" s="33" t="n">
        <v>-3.334832247655278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ez_manage.py:4330 top()</t>
        </is>
      </c>
      <c r="IL31" s="30" t="inlineStr">
        <is>
          <t>v12_quick_engine.py:199 x5</t>
        </is>
      </c>
      <c r="IM31" s="30" t="n"/>
      <c r="IN31" s="76" t="inlineStr">
        <is>
          <t>SUSPICIOUS n=0 for crypto_long — keep, needs S1 fills (backtest-expert: &lt;30 trades, seek plateaus, punish)</t>
        </is>
      </c>
    </row>
    <row r="32" ht="10.5" customHeight="1" s="67">
      <c r="A32" s="30" t="inlineStr">
        <is>
          <t>WRONG_SIDE_WT_TFS_REQUIRED</t>
        </is>
      </c>
      <c r="B32" s="72" t="inlineStr">
        <is>
          <t>3</t>
        </is>
      </c>
      <c r="C32" s="30" t="n"/>
      <c r="D32" s="30" t="n"/>
      <c r="E32" s="30" t="n"/>
      <c r="F32" s="30" t="n"/>
      <c r="G32" s="30">
        <f>IFERROR(VLOOKUP($A45&amp;"_"&amp;$B45,Results_Deltas!$A$2:$P$15000,5,FALSE),"")</f>
        <v/>
      </c>
      <c r="H32" s="30">
        <f>IFERROR(VLOOKUP($A45,Results_30d_Deltas!$A$2:$H$5000,7,FALSE)-E44,"")</f>
        <v/>
      </c>
      <c r="I32" s="30">
        <f>IFERROR(VLOOKUP($A45,Results_30d_Deltas!$A$2:$H$5000,6,FALSE),"")</f>
        <v/>
      </c>
      <c r="J32" s="30" t="n"/>
      <c r="K32" s="30" t="n"/>
      <c r="L32" s="30" t="inlineStr">
        <is>
          <t>YES</t>
        </is>
      </c>
      <c r="M32" s="33" t="n">
        <v>-3.324514198831114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ez_manage.py:4278 top()</t>
        </is>
      </c>
      <c r="IL32" s="30" t="inlineStr">
        <is>
          <t>v12_quick_engine.py:3667 x3</t>
        </is>
      </c>
      <c r="IM32" s="30" t="n"/>
      <c r="IN32" s="76" t="inlineStr">
        <is>
          <t>SUSPICIOUS n=0 for crypto_long — keep, needs S1 fills (backtest-expert: &lt;30 trades, seek plateaus, punish)</t>
        </is>
      </c>
    </row>
    <row r="33" ht="10.5" customHeight="1" s="67">
      <c r="A33" s="30" t="inlineStr">
        <is>
          <t>ENTRY_SCORE_THRESHOLD</t>
        </is>
      </c>
      <c r="B33" s="72" t="inlineStr">
        <is>
          <t>9.0</t>
        </is>
      </c>
      <c r="C33" s="30" t="n"/>
      <c r="D33" s="30" t="n"/>
      <c r="E33" s="30" t="n"/>
      <c r="F33" s="30" t="n"/>
      <c r="G33" s="30">
        <f>IFERROR(VLOOKUP($A34&amp;"_"&amp;$B34,Results_Deltas!$A$2:$P$15000,5,FALSE),"")</f>
        <v/>
      </c>
      <c r="H33" s="30">
        <f>IFERROR(VLOOKUP($A34,Results_30d_Deltas!$A$2:$H$5000,7,FALSE)-E33,"")</f>
        <v/>
      </c>
      <c r="I33" s="30">
        <f>IFERROR(VLOOKUP($A34,Results_30d_Deltas!$A$2:$H$5000,6,FALSE),"")</f>
        <v/>
      </c>
      <c r="J33" s="30" t="n"/>
      <c r="K33" s="30" t="n"/>
      <c r="L33" s="30" t="inlineStr">
        <is>
          <t>NO</t>
        </is>
      </c>
      <c r="M33" s="33" t="n">
        <v>-3.308103924767336</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ez_manage.py:4644 top()</t>
        </is>
      </c>
      <c r="IL33" s="30" t="inlineStr">
        <is>
          <t>v12_quick_engine.py:3394 x9</t>
        </is>
      </c>
      <c r="IM33" s="30" t="n"/>
      <c r="IN33" s="76" t="inlineStr">
        <is>
          <t>SUSPICIOUS n=0 for crypto_long — keep, needs S1 fills (backtest-expert: &lt;30 trades, seek plateaus, punish)</t>
        </is>
      </c>
    </row>
    <row r="34" ht="10.5" customHeight="1" s="67">
      <c r="A34" s="30" t="inlineStr">
        <is>
          <t>ENTRY_SCORE_THRESHOLD</t>
        </is>
      </c>
      <c r="B34" s="72" t="inlineStr">
        <is>
          <t>27.0</t>
        </is>
      </c>
      <c r="C34" s="30" t="n"/>
      <c r="D34" s="30" t="n"/>
      <c r="E34" s="30" t="n"/>
      <c r="F34" s="30" t="n"/>
      <c r="G34" s="30">
        <f>IFERROR(VLOOKUP($A35&amp;"_"&amp;$B35,Results_Deltas!$A$2:$P$15000,5,FALSE),"")</f>
        <v/>
      </c>
      <c r="H34" s="30">
        <f>IFERROR(VLOOKUP($A35,Results_30d_Deltas!$A$2:$H$5000,7,FALSE)-E34,"")</f>
        <v/>
      </c>
      <c r="I34" s="30">
        <f>IFERROR(VLOOKUP($A35,Results_30d_Deltas!$A$2:$H$5000,6,FALSE),"")</f>
        <v/>
      </c>
      <c r="J34" s="30" t="n"/>
      <c r="K34" s="30" t="n"/>
      <c r="L34" s="30" t="inlineStr">
        <is>
          <t>NO</t>
        </is>
      </c>
      <c r="M34" s="33" t="n">
        <v>-3.301297443105273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4" t="n"/>
      <c r="FJ34" s="34" t="n"/>
      <c r="FK34" s="34" t="n"/>
      <c r="FL34" s="34" t="n"/>
      <c r="FM34" s="34"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ez_manage.py:4644 top()</t>
        </is>
      </c>
      <c r="IL34" s="30" t="inlineStr">
        <is>
          <t>v12_quick_engine.py:3394 x9</t>
        </is>
      </c>
      <c r="IM34" s="30" t="n"/>
      <c r="IN34" s="76" t="inlineStr">
        <is>
          <t>SUSPICIOUS n=0 for crypto_long — keep, needs S1 fills (backtest-expert: &lt;30 trades, seek plateaus, punish)</t>
        </is>
      </c>
    </row>
    <row r="35" ht="10.5" customHeight="1" s="67">
      <c r="A35" s="30" t="inlineStr">
        <is>
          <t>ATR_LONG_WINDOW</t>
        </is>
      </c>
      <c r="B35" s="72" t="inlineStr">
        <is>
          <t>125</t>
        </is>
      </c>
      <c r="C35" s="30" t="n"/>
      <c r="D35" s="30" t="n"/>
      <c r="E35" s="30" t="n"/>
      <c r="F35" s="30" t="n"/>
      <c r="G35" s="30">
        <f>IFERROR(VLOOKUP($A36&amp;"_"&amp;$B36,Results_Deltas!$A$2:$P$15000,5,FALSE),"")</f>
        <v/>
      </c>
      <c r="H35" s="30">
        <f>IFERROR(VLOOKUP($A36,Results_30d_Deltas!$A$2:$H$5000,7,FALSE)-E35,"")</f>
        <v/>
      </c>
      <c r="I35" s="30">
        <f>IFERROR(VLOOKUP($A36,Results_30d_Deltas!$A$2:$H$5000,6,FALSE),"")</f>
        <v/>
      </c>
      <c r="J35" s="30" t="n"/>
      <c r="K35" s="30" t="n"/>
      <c r="L35" s="30" t="inlineStr">
        <is>
          <t>NO</t>
        </is>
      </c>
      <c r="M35" s="33" t="n">
        <v>-3.283810232638237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ez_manage.py:4330 top()</t>
        </is>
      </c>
      <c r="IL35" s="30" t="inlineStr">
        <is>
          <t>v12_quick_engine.py:199 x5</t>
        </is>
      </c>
      <c r="IM35" s="30" t="n"/>
      <c r="IN35" s="76" t="inlineStr">
        <is>
          <t>SUSPICIOUS n=0 for crypto_long — keep, needs S1 fills (backtest-expert: &lt;30 trades, seek plateaus, punish)</t>
        </is>
      </c>
    </row>
    <row r="36" ht="10.5" customHeight="1" s="67">
      <c r="A36" s="30" t="inlineStr">
        <is>
          <t>ENTRY_SCORE_THRESHOLD</t>
        </is>
      </c>
      <c r="B36" s="72" t="inlineStr">
        <is>
          <t>22.5</t>
        </is>
      </c>
      <c r="C36" s="30" t="n"/>
      <c r="D36" s="30" t="n"/>
      <c r="E36" s="30" t="n"/>
      <c r="F36" s="30" t="n"/>
      <c r="G36" s="30">
        <f>IFERROR(VLOOKUP($A37&amp;"_"&amp;$B37,Results_Deltas!$A$2:$P$15000,5,FALSE),"")</f>
        <v/>
      </c>
      <c r="H36" s="30">
        <f>IFERROR(VLOOKUP($A37,Results_30d_Deltas!$A$2:$H$5000,7,FALSE)-E36,"")</f>
        <v/>
      </c>
      <c r="I36" s="30">
        <f>IFERROR(VLOOKUP($A37,Results_30d_Deltas!$A$2:$H$5000,6,FALSE),"")</f>
        <v/>
      </c>
      <c r="J36" s="30" t="n"/>
      <c r="K36" s="30" t="n"/>
      <c r="L36" s="30" t="inlineStr">
        <is>
          <t>NO</t>
        </is>
      </c>
      <c r="M36" s="33" t="n">
        <v>-3.275675792537353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4" t="n"/>
      <c r="FJ36" s="34" t="n"/>
      <c r="FK36" s="34" t="n"/>
      <c r="FL36" s="34" t="n"/>
      <c r="FM36" s="34"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ez_manage.py:4644 top()</t>
        </is>
      </c>
      <c r="IL36" s="30" t="inlineStr">
        <is>
          <t>v12_quick_engine.py:3394 x9</t>
        </is>
      </c>
      <c r="IM36" s="30" t="n"/>
      <c r="IN36" s="76" t="inlineStr">
        <is>
          <t>SUSPICIOUS n=0 for crypto_long — keep, needs S1 fills (backtest-expert: &lt;30 trades, seek plateaus, punish)</t>
        </is>
      </c>
    </row>
    <row r="37" ht="10.5" customHeight="1" s="67">
      <c r="A37" s="30" t="inlineStr">
        <is>
          <t>WT_COMPOSITE_ENTRY_OK</t>
        </is>
      </c>
      <c r="B37" s="72" t="inlineStr">
        <is>
          <t>7.5</t>
        </is>
      </c>
      <c r="C37" s="30" t="n"/>
      <c r="D37" s="30" t="n"/>
      <c r="E37" s="30" t="n"/>
      <c r="F37" s="30" t="n"/>
      <c r="G37" s="30">
        <f>IFERROR(VLOOKUP($A50&amp;"_"&amp;$B50,Results_Deltas!$A$2:$P$15000,5,FALSE),"")</f>
        <v/>
      </c>
      <c r="H37" s="30">
        <f>IFERROR(VLOOKUP($A50,Results_30d_Deltas!$A$2:$H$5000,7,FALSE)-E49,"")</f>
        <v/>
      </c>
      <c r="I37" s="30">
        <f>IFERROR(VLOOKUP($A50,Results_30d_Deltas!$A$2:$H$5000,6,FALSE),"")</f>
        <v/>
      </c>
      <c r="J37" s="30" t="n"/>
      <c r="K37" s="30" t="n"/>
      <c r="L37" s="30" t="inlineStr">
        <is>
          <t>NO</t>
        </is>
      </c>
      <c r="M37" s="33" t="n">
        <v>-3.273088605707258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ez_manage.py:5893 top()</t>
        </is>
      </c>
      <c r="IL37" s="30" t="inlineStr">
        <is>
          <t>v12_quick_engine.py:3712 x2</t>
        </is>
      </c>
      <c r="IM37" s="30" t="n"/>
      <c r="IN37" s="76" t="inlineStr">
        <is>
          <t>SUSPICIOUS n=0 for crypto_long — keep, needs S1 fills (backtest-expert: &lt;30 trades, seek plateaus, punish)</t>
        </is>
      </c>
    </row>
    <row r="38" ht="10.5" customHeight="1" s="67">
      <c r="A38" s="30" t="inlineStr">
        <is>
          <t>MACD_ZERO_CROSS_TF</t>
        </is>
      </c>
      <c r="B38" s="72" t="inlineStr">
        <is>
          <t>D</t>
        </is>
      </c>
      <c r="C38" s="30" t="n"/>
      <c r="D38" s="30" t="n"/>
      <c r="E38" s="30" t="n"/>
      <c r="F38" s="30" t="n"/>
      <c r="G38" s="30">
        <f>IFERROR(VLOOKUP($A39&amp;"_"&amp;$B39,Results_Deltas!$A$2:$P$15000,5,FALSE),"")</f>
        <v/>
      </c>
      <c r="H38" s="30">
        <f>IFERROR(VLOOKUP($A39,Results_30d_Deltas!$A$2:$H$5000,7,FALSE)-E38,"")</f>
        <v/>
      </c>
      <c r="I38" s="30">
        <f>IFERROR(VLOOKUP($A39,Results_30d_Deltas!$A$2:$H$5000,6,FALSE),"")</f>
        <v/>
      </c>
      <c r="J38" s="30" t="n"/>
      <c r="K38" s="30" t="n"/>
      <c r="L38" s="30" t="inlineStr">
        <is>
          <t>NO</t>
        </is>
      </c>
      <c r="M38" s="33" t="n">
        <v>-3.252812718438899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4" t="n"/>
      <c r="AW38" s="34" t="n"/>
      <c r="AX38" s="34" t="n"/>
      <c r="AY38" s="34" t="n"/>
      <c r="AZ38" s="34"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ez_manage.py:3501 top()</t>
        </is>
      </c>
      <c r="IL38" s="30" t="inlineStr">
        <is>
          <t>v12_quick_engine.py:2236 x2</t>
        </is>
      </c>
      <c r="IM38" s="30" t="n"/>
      <c r="IN38" s="76" t="inlineStr">
        <is>
          <t>SUSPICIOUS n=0 for crypto_long — keep, needs S1 fills (backtest-expert: &lt;30 trades, seek plateaus, punish)</t>
        </is>
      </c>
    </row>
    <row r="39" ht="10.5" customHeight="1" s="67">
      <c r="A39" s="30" t="inlineStr">
        <is>
          <t>REENTRY_K15M_PARTIAL_MULT</t>
        </is>
      </c>
      <c r="B39" s="72" t="inlineStr">
        <is>
          <t>0.375</t>
        </is>
      </c>
      <c r="C39" s="30" t="n"/>
      <c r="D39" s="30" t="n"/>
      <c r="E39" s="30" t="n"/>
      <c r="F39" s="30" t="n"/>
      <c r="G39" s="30">
        <f>IFERROR(VLOOKUP($A40&amp;"_"&amp;$B40,Results_Deltas!$A$2:$P$15000,5,FALSE),"")</f>
        <v/>
      </c>
      <c r="H39" s="30">
        <f>IFERROR(VLOOKUP($A40,Results_30d_Deltas!$A$2:$H$5000,7,FALSE)-E39,"")</f>
        <v/>
      </c>
      <c r="I39" s="30">
        <f>IFERROR(VLOOKUP($A40,Results_30d_Deltas!$A$2:$H$5000,6,FALSE),"")</f>
        <v/>
      </c>
      <c r="J39" s="30" t="n"/>
      <c r="K39" s="30" t="n"/>
      <c r="L39" s="30" t="inlineStr">
        <is>
          <t>NO</t>
        </is>
      </c>
      <c r="M39" s="33" t="n">
        <v>-3.250312086583278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4" t="n"/>
      <c r="HO39" s="34" t="n"/>
      <c r="HP39" s="34" t="n"/>
      <c r="HQ39" s="34" t="n"/>
      <c r="HR39" s="34"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ez_manage.py:3860 top()</t>
        </is>
      </c>
      <c r="IL39" s="30" t="inlineStr">
        <is>
          <t>v12_quick_engine.py:2884 x8</t>
        </is>
      </c>
      <c r="IM39" s="30" t="n"/>
      <c r="IN39" s="76" t="inlineStr">
        <is>
          <t>SUSPICIOUS n=0 for crypto_long — keep, needs S1 fills (backtest-expert: &lt;30 trades, seek plateaus, punish)</t>
        </is>
      </c>
    </row>
    <row r="40" ht="10.5" customHeight="1" s="67">
      <c r="A40" s="30" t="inlineStr">
        <is>
          <t>ENTRY_PRIMARY_TF</t>
        </is>
      </c>
      <c r="B40" s="72" t="inlineStr">
        <is>
          <t>D</t>
        </is>
      </c>
      <c r="C40" s="30" t="n"/>
      <c r="D40" s="30" t="n"/>
      <c r="E40" s="30" t="n"/>
      <c r="F40" s="30" t="n"/>
      <c r="G40" s="30">
        <f>IFERROR(VLOOKUP($A41&amp;"_"&amp;$B41,Results_Deltas!$A$2:$P$15000,5,FALSE),"")</f>
        <v/>
      </c>
      <c r="H40" s="30">
        <f>IFERROR(VLOOKUP($A41,Results_30d_Deltas!$A$2:$H$5000,7,FALSE)-E40,"")</f>
        <v/>
      </c>
      <c r="I40" s="30">
        <f>IFERROR(VLOOKUP($A41,Results_30d_Deltas!$A$2:$H$5000,6,FALSE),"")</f>
        <v/>
      </c>
      <c r="J40" s="30" t="n"/>
      <c r="K40" s="30" t="n"/>
      <c r="L40" s="30" t="inlineStr">
        <is>
          <t>NO</t>
        </is>
      </c>
      <c r="M40" s="33" t="n">
        <v>-3.240131531152259</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ez_manage.py:3216 top()</t>
        </is>
      </c>
      <c r="IL40" s="30" t="inlineStr">
        <is>
          <t>v12_quick_engine.py:1728 x4</t>
        </is>
      </c>
      <c r="IM40" s="30" t="n"/>
      <c r="IN40" s="76" t="inlineStr">
        <is>
          <t>SUSPICIOUS n=0 for crypto_long — keep, needs S1 fills (backtest-expert: &lt;30 trades, seek plateaus, punish)</t>
        </is>
      </c>
    </row>
    <row r="41" ht="10.5" customHeight="1" s="67">
      <c r="A41" s="30" t="inlineStr">
        <is>
          <t>INTRADAY_SESSION_FORCE_EXIT_UTC</t>
        </is>
      </c>
      <c r="B41" s="72" t="inlineStr">
        <is>
          <t>2.0</t>
        </is>
      </c>
      <c r="C41" s="30" t="n"/>
      <c r="D41" s="30" t="n"/>
      <c r="E41" s="30" t="n"/>
      <c r="F41" s="30" t="n"/>
      <c r="G41" s="30">
        <f>IFERROR(VLOOKUP($A42&amp;"_"&amp;$B42,Results_Deltas!$A$2:$P$15000,5,FALSE),"")</f>
        <v/>
      </c>
      <c r="H41" s="30">
        <f>IFERROR(VLOOKUP($A42,Results_30d_Deltas!$A$2:$H$5000,7,FALSE)-E41,"")</f>
        <v/>
      </c>
      <c r="I41" s="30">
        <f>IFERROR(VLOOKUP($A42,Results_30d_Deltas!$A$2:$H$5000,6,FALSE),"")</f>
        <v/>
      </c>
      <c r="J41" s="30" t="n"/>
      <c r="K41" s="30" t="n"/>
      <c r="L41" s="30" t="inlineStr">
        <is>
          <t>NO</t>
        </is>
      </c>
      <c r="M41" s="33" t="n">
        <v>-3.229916350404592</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ez_manage.py:6014 top()</t>
        </is>
      </c>
      <c r="IL41" s="30" t="inlineStr">
        <is>
          <t>v12_quick_engine.py:4267 x4</t>
        </is>
      </c>
      <c r="IM41" s="30" t="n"/>
      <c r="IN41" s="76" t="inlineStr">
        <is>
          <t>SUSPICIOUS n=0 for crypto_long — keep, needs S1 fills (backtest-expert: &lt;30 trades, seek plateaus, punish)</t>
        </is>
      </c>
    </row>
    <row r="42" ht="10.5" customHeight="1" s="67">
      <c r="A42" s="30" t="inlineStr">
        <is>
          <t>INTRADAY_SESSION_FORCE_EXIT_UTC</t>
        </is>
      </c>
      <c r="B42" s="72" t="inlineStr">
        <is>
          <t>1.0</t>
        </is>
      </c>
      <c r="C42" s="30" t="n"/>
      <c r="D42" s="30" t="n"/>
      <c r="E42" s="30" t="n"/>
      <c r="F42" s="30" t="n"/>
      <c r="G42" s="30">
        <f>IFERROR(VLOOKUP($A43&amp;"_"&amp;$B43,Results_Deltas!$A$2:$P$15000,5,FALSE),"")</f>
        <v/>
      </c>
      <c r="H42" s="30">
        <f>IFERROR(VLOOKUP($A43,Results_30d_Deltas!$A$2:$H$5000,7,FALSE)-E42,"")</f>
        <v/>
      </c>
      <c r="I42" s="30">
        <f>IFERROR(VLOOKUP($A43,Results_30d_Deltas!$A$2:$H$5000,6,FALSE),"")</f>
        <v/>
      </c>
      <c r="J42" s="30" t="n"/>
      <c r="K42" s="30" t="n"/>
      <c r="L42" s="30" t="inlineStr">
        <is>
          <t>NO</t>
        </is>
      </c>
      <c r="M42" s="33" t="n">
        <v>-3.221828068790505</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ez_manage.py:6014 top()</t>
        </is>
      </c>
      <c r="IL42" s="30" t="inlineStr">
        <is>
          <t>v12_quick_engine.py:4267 x4</t>
        </is>
      </c>
      <c r="IM42" s="30" t="n"/>
      <c r="IN42" s="76" t="inlineStr">
        <is>
          <t>SUSPICIOUS n=0 for crypto_long — keep, needs S1 fills (backtest-expert: &lt;30 trades, seek plateaus, punish)</t>
        </is>
      </c>
    </row>
    <row r="43" ht="10.5" customHeight="1" s="67">
      <c r="A43" s="30" t="inlineStr">
        <is>
          <t>ATR_LONG_WINDOW</t>
        </is>
      </c>
      <c r="B43" s="72" t="inlineStr">
        <is>
          <t>150</t>
        </is>
      </c>
      <c r="C43" s="30" t="n"/>
      <c r="D43" s="30" t="n"/>
      <c r="E43" s="30" t="n"/>
      <c r="F43" s="30" t="n"/>
      <c r="G43" s="30">
        <f>IFERROR(VLOOKUP($A44&amp;"_"&amp;$B44,Results_Deltas!$A$2:$P$15000,5,FALSE),"")</f>
        <v/>
      </c>
      <c r="H43" s="30">
        <f>IFERROR(VLOOKUP($A44,Results_30d_Deltas!$A$2:$H$5000,7,FALSE)-E43,"")</f>
        <v/>
      </c>
      <c r="I43" s="30">
        <f>IFERROR(VLOOKUP($A44,Results_30d_Deltas!$A$2:$H$5000,6,FALSE),"")</f>
        <v/>
      </c>
      <c r="J43" s="30" t="n"/>
      <c r="K43" s="30" t="n"/>
      <c r="L43" s="30" t="inlineStr">
        <is>
          <t>NO</t>
        </is>
      </c>
      <c r="M43" s="33" t="n">
        <v>-3.216426756936547</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ez_manage.py:4330 top()</t>
        </is>
      </c>
      <c r="IL43" s="30" t="inlineStr">
        <is>
          <t>v12_quick_engine.py:199 x5</t>
        </is>
      </c>
      <c r="IM43" s="30" t="n"/>
      <c r="IN43" s="76" t="inlineStr">
        <is>
          <t>SUSPICIOUS n=0 for crypto_long — keep, needs S1 fills (backtest-expert: &lt;30 trades, seek plateaus, punish)</t>
        </is>
      </c>
    </row>
    <row r="44" ht="10.5" customHeight="1" s="67">
      <c r="A44" s="30" t="inlineStr">
        <is>
          <t>MACD_ZERO_CROSS_SCORE</t>
        </is>
      </c>
      <c r="B44" s="72" t="inlineStr">
        <is>
          <t>22</t>
        </is>
      </c>
      <c r="C44" s="30" t="n"/>
      <c r="D44" s="30" t="n"/>
      <c r="E44" s="30" t="n"/>
      <c r="F44" s="30" t="n"/>
      <c r="G44" s="30">
        <f>IFERROR(VLOOKUP($A45&amp;"_"&amp;$B45,Results_Deltas!$A$2:$P$15000,5,FALSE),"")</f>
        <v/>
      </c>
      <c r="H44" s="30">
        <f>IFERROR(VLOOKUP($A45,Results_30d_Deltas!$A$2:$H$5000,7,FALSE)-E44,"")</f>
        <v/>
      </c>
      <c r="I44" s="30">
        <f>IFERROR(VLOOKUP($A45,Results_30d_Deltas!$A$2:$H$5000,6,FALSE),"")</f>
        <v/>
      </c>
      <c r="J44" s="30" t="n"/>
      <c r="K44" s="30" t="n"/>
      <c r="L44" s="30" t="inlineStr">
        <is>
          <t>NO</t>
        </is>
      </c>
      <c r="M44" s="33" t="n">
        <v>-3.210292044642324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4" t="n"/>
      <c r="AW44" s="34" t="n"/>
      <c r="AX44" s="34" t="n"/>
      <c r="AY44" s="34" t="n"/>
      <c r="AZ44" s="34"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ez_manage.py:3500 top()</t>
        </is>
      </c>
      <c r="IL44" s="30" t="inlineStr">
        <is>
          <t>v12_quick_engine.py:2235 x2</t>
        </is>
      </c>
      <c r="IM44" s="30" t="n"/>
      <c r="IN44" s="76" t="inlineStr">
        <is>
          <t>SUSPICIOUS n=0 for crypto_long — keep, needs S1 fills (backtest-expert: &lt;30 trades, seek plateaus, punish)</t>
        </is>
      </c>
    </row>
    <row r="45" ht="10.5" customHeight="1" s="67">
      <c r="A45" s="30" t="inlineStr">
        <is>
          <t>WT_COMPOSITE_ENTRY_BLOCK</t>
        </is>
      </c>
      <c r="B45" s="72" t="inlineStr">
        <is>
          <t>-15.0</t>
        </is>
      </c>
      <c r="C45" s="30" t="n"/>
      <c r="D45" s="30" t="n"/>
      <c r="E45" s="30" t="n"/>
      <c r="F45" s="30" t="n"/>
      <c r="G45" s="30">
        <f>IFERROR(VLOOKUP($A58&amp;"_"&amp;$B58,Results_Deltas!$A$2:$P$15000,5,FALSE),"")</f>
        <v/>
      </c>
      <c r="H45" s="30">
        <f>IFERROR(VLOOKUP($A58,Results_30d_Deltas!$A$2:$H$5000,7,FALSE)-E57,"")</f>
        <v/>
      </c>
      <c r="I45" s="30">
        <f>IFERROR(VLOOKUP($A58,Results_30d_Deltas!$A$2:$H$5000,6,FALSE),"")</f>
        <v/>
      </c>
      <c r="J45" s="30" t="n"/>
      <c r="K45" s="30" t="n"/>
      <c r="L45" s="30" t="inlineStr">
        <is>
          <t>NO</t>
        </is>
      </c>
      <c r="M45" s="33" t="n">
        <v>-3.210152430855893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ez_manage.py:5891 top()</t>
        </is>
      </c>
      <c r="IL45" s="30" t="inlineStr">
        <is>
          <t>v12_quick_engine.py:3710 x2</t>
        </is>
      </c>
      <c r="IM45" s="30" t="n"/>
      <c r="IN45" s="76" t="inlineStr">
        <is>
          <t>SUSPICIOUS n=0 for crypto_long — keep, needs S1 fills (backtest-expert: &lt;30 trades, seek plateaus, punish)</t>
        </is>
      </c>
    </row>
    <row r="46" ht="10.5" customHeight="1" s="67">
      <c r="A46" s="31" t="inlineStr">
        <is>
          <t>MACD_ZERO_CROSS_TF</t>
        </is>
      </c>
      <c r="B46" s="72" t="inlineStr">
        <is>
          <t>1h</t>
        </is>
      </c>
      <c r="C46" s="30" t="n"/>
      <c r="D46" s="30" t="n"/>
      <c r="E46" s="30" t="n"/>
      <c r="F46" s="30" t="n"/>
      <c r="G46" s="30">
        <f>IFERROR(VLOOKUP($A47&amp;"_"&amp;$B47,Results_Deltas!$A$2:$P$15000,5,FALSE),"")</f>
        <v/>
      </c>
      <c r="H46" s="30">
        <f>IFERROR(VLOOKUP($A47,Results_30d_Deltas!$A$2:$H$5000,7,FALSE)-E46,"")</f>
        <v/>
      </c>
      <c r="I46" s="30">
        <f>IFERROR(VLOOKUP($A47,Results_30d_Deltas!$A$2:$H$5000,6,FALSE),"")</f>
        <v/>
      </c>
      <c r="J46" s="30" t="n"/>
      <c r="K46" s="30" t="n"/>
      <c r="L46" s="30" t="inlineStr">
        <is>
          <t>YES</t>
        </is>
      </c>
      <c r="M46" s="33" t="n">
        <v>-3.204361738821443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4" t="n"/>
      <c r="AW46" s="34" t="n"/>
      <c r="AX46" s="34" t="n"/>
      <c r="AY46" s="34" t="n"/>
      <c r="AZ46" s="34"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ez_manage.py:3501 top()</t>
        </is>
      </c>
      <c r="IL46" s="30" t="inlineStr">
        <is>
          <t>v12_quick_engine.py:2236 x2</t>
        </is>
      </c>
      <c r="IM46" s="30" t="n"/>
      <c r="IN46" s="76" t="inlineStr">
        <is>
          <t>SUSPICIOUS n=0 for crypto_long — keep, needs S1 fills (backtest-expert: &lt;30 trades, seek plateaus, punish)</t>
        </is>
      </c>
    </row>
    <row r="47" ht="10.5" customHeight="1" s="67">
      <c r="A47" s="31" t="inlineStr">
        <is>
          <t>ATR_LONG_WINDOW</t>
        </is>
      </c>
      <c r="B47" s="72" t="inlineStr">
        <is>
          <t>100</t>
        </is>
      </c>
      <c r="C47" s="30" t="n"/>
      <c r="D47" s="30" t="n"/>
      <c r="E47" s="30" t="n"/>
      <c r="F47" s="30" t="n"/>
      <c r="G47" s="30">
        <f>IFERROR(VLOOKUP($A48&amp;"_"&amp;$B48,Results_Deltas!$A$2:$P$15000,5,FALSE),"")</f>
        <v/>
      </c>
      <c r="H47" s="30">
        <f>IFERROR(VLOOKUP($A48,Results_30d_Deltas!$A$2:$H$5000,7,FALSE)-E47,"")</f>
        <v/>
      </c>
      <c r="I47" s="30">
        <f>IFERROR(VLOOKUP($A48,Results_30d_Deltas!$A$2:$H$5000,6,FALSE),"")</f>
        <v/>
      </c>
      <c r="J47" s="30" t="n"/>
      <c r="K47" s="30" t="n"/>
      <c r="L47" s="30" t="inlineStr">
        <is>
          <t>YES</t>
        </is>
      </c>
      <c r="M47" s="33" t="n">
        <v>-3.20018823656155</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ez_manage.py:4330 top()</t>
        </is>
      </c>
      <c r="IL47" s="30" t="inlineStr">
        <is>
          <t>v12_quick_engine.py:199 x5</t>
        </is>
      </c>
      <c r="IM47" s="30" t="n"/>
      <c r="IN47" s="76" t="inlineStr">
        <is>
          <t>SUSPICIOUS n=0 for crypto_long — keep, needs S1 fills (backtest-expert: &lt;30 trades, seek plateaus, punish)</t>
        </is>
      </c>
    </row>
    <row r="48" ht="10.5" customHeight="1" s="67">
      <c r="A48" s="30" t="inlineStr">
        <is>
          <t>BTC_RZ_WT_DC_MULTIFACTOR</t>
        </is>
      </c>
      <c r="B48" s="72" t="inlineStr">
        <is>
          <t>0</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NO</t>
        </is>
      </c>
      <c r="M48" s="33" t="n">
        <v>-3.20018823656155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ez_manage.py:5965 top()</t>
        </is>
      </c>
      <c r="IL48" s="30" t="inlineStr">
        <is>
          <t>v12_quick_engine.py:450 x8</t>
        </is>
      </c>
      <c r="IM48" s="30" t="n"/>
      <c r="IN48" s="76" t="inlineStr">
        <is>
          <t>SUSPICIOUS n=0 for crypto_long — keep, needs S1 fills (backtest-expert: &lt;30 trades, seek plateaus, punish)</t>
        </is>
      </c>
    </row>
    <row r="49" ht="10.5" customHeight="1" s="67">
      <c r="A49" s="30" t="inlineStr">
        <is>
          <t>SCALP_V3_OB_WALL_TOO_CLOSE_PCT</t>
        </is>
      </c>
      <c r="B49" s="72" t="inlineStr">
        <is>
          <t>0</t>
        </is>
      </c>
      <c r="C49" s="30" t="n"/>
      <c r="D49" s="30" t="n"/>
      <c r="E49" s="30" t="n"/>
      <c r="F49" s="30" t="n"/>
      <c r="G49" s="30">
        <f>IFERROR(VLOOKUP($A50&amp;"_"&amp;$B50,Results_Deltas!$A$2:$P$15000,5,FALSE),"")</f>
        <v/>
      </c>
      <c r="H49" s="30">
        <f>IFERROR(VLOOKUP($A50,Results_30d_Deltas!$A$2:$H$5000,7,FALSE)-E49,"")</f>
        <v/>
      </c>
      <c r="I49" s="30">
        <f>IFERROR(VLOOKUP($A50,Results_30d_Deltas!$A$2:$H$5000,6,FALSE),"")</f>
        <v/>
      </c>
      <c r="J49" s="30" t="n"/>
      <c r="K49" s="30" t="n"/>
      <c r="L49" s="30" t="inlineStr">
        <is>
          <t>NO</t>
        </is>
      </c>
      <c r="M49" s="33" t="n">
        <v>-3.20018823656155</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ez_manage.py:5575 top()</t>
        </is>
      </c>
      <c r="IL49" s="30" t="inlineStr">
        <is>
          <t>v12_quick_engine.py:3189 x4</t>
        </is>
      </c>
      <c r="IM49" s="30" t="n"/>
      <c r="IN49" s="76" t="inlineStr">
        <is>
          <t>SUSPICIOUS n=0 for crypto_long — keep, needs S1 fills (backtest-expert: &lt;30 trades, seek plateaus, punish)</t>
        </is>
      </c>
    </row>
    <row r="50" ht="10.5" customHeight="1" s="67">
      <c r="A50" s="30" t="inlineStr">
        <is>
          <t>QUICK_REENTRY_60MIN_MIN_PCT</t>
        </is>
      </c>
      <c r="B50" s="72" t="inlineStr">
        <is>
          <t>0</t>
        </is>
      </c>
      <c r="C50" s="30" t="n"/>
      <c r="D50" s="30" t="n"/>
      <c r="E50" s="30" t="n"/>
      <c r="F50" s="30" t="n"/>
      <c r="G50" s="30">
        <f>IFERROR(VLOOKUP($A51&amp;"_"&amp;$B51,Results_Deltas!$A$2:$P$15000,5,FALSE),"")</f>
        <v/>
      </c>
      <c r="H50" s="30">
        <f>IFERROR(VLOOKUP($A51,Results_30d_Deltas!$A$2:$H$5000,7,FALSE)-E50,"")</f>
        <v/>
      </c>
      <c r="I50" s="30">
        <f>IFERROR(VLOOKUP($A51,Results_30d_Deltas!$A$2:$H$5000,6,FALSE),"")</f>
        <v/>
      </c>
      <c r="J50" s="30" t="n"/>
      <c r="K50" s="30" t="n"/>
      <c r="L50" s="30" t="inlineStr">
        <is>
          <t>NO</t>
        </is>
      </c>
      <c r="M50" s="33" t="n">
        <v>-3.193819893549892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ez_manage.py:6042 top()</t>
        </is>
      </c>
      <c r="IL50" s="30" t="inlineStr">
        <is>
          <t>v12_quick_engine.py:4283 x4</t>
        </is>
      </c>
      <c r="IM50" s="30" t="n"/>
      <c r="IN50" s="76" t="inlineStr">
        <is>
          <t>SUSPICIOUS n=0 for crypto_long — keep, needs S1 fills (backtest-expert: &lt;30 trades, seek plateaus, punish)</t>
        </is>
      </c>
    </row>
    <row r="51" ht="10.5" customHeight="1" s="67">
      <c r="A51" s="30" t="inlineStr">
        <is>
          <t>REENTRY_RALLY_K15M_MAX</t>
        </is>
      </c>
      <c r="B51" s="72" t="inlineStr">
        <is>
          <t>100.0</t>
        </is>
      </c>
      <c r="C51" s="30" t="n"/>
      <c r="D51" s="30" t="n"/>
      <c r="E51" s="30" t="n"/>
      <c r="F51" s="30" t="n"/>
      <c r="G51" s="30">
        <f>IFERROR(VLOOKUP($A52&amp;"_"&amp;$B52,Results_Deltas!$A$2:$P$15000,5,FALSE),"")</f>
        <v/>
      </c>
      <c r="H51" s="30">
        <f>IFERROR(VLOOKUP($A52,Results_30d_Deltas!$A$2:$H$5000,7,FALSE)-E51,"")</f>
        <v/>
      </c>
      <c r="I51" s="30">
        <f>IFERROR(VLOOKUP($A52,Results_30d_Deltas!$A$2:$H$5000,6,FALSE),"")</f>
        <v/>
      </c>
      <c r="J51" s="30" t="n"/>
      <c r="K51" s="30" t="n"/>
      <c r="L51" s="30" t="inlineStr">
        <is>
          <t>NO</t>
        </is>
      </c>
      <c r="M51" s="33" t="n">
        <v>-3.193819893549892</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ez_manage.py:3869 top()</t>
        </is>
      </c>
      <c r="IL51" s="30" t="inlineStr">
        <is>
          <t>v12_quick_engine.py:2902 x8</t>
        </is>
      </c>
      <c r="IM51" s="30" t="n"/>
    </row>
    <row r="52" ht="10.5" customHeight="1" s="67">
      <c r="A52" s="30" t="inlineStr">
        <is>
          <t>ENTRY_PRIMARY_TF</t>
        </is>
      </c>
      <c r="B52" s="72" t="inlineStr">
        <is>
          <t>1h</t>
        </is>
      </c>
      <c r="C52" s="30" t="n"/>
      <c r="D52" s="30" t="n"/>
      <c r="E52" s="30" t="n"/>
      <c r="F52" s="30" t="n"/>
      <c r="G52" s="30">
        <f>IFERROR(VLOOKUP($A53&amp;"_"&amp;$B53,Results_Deltas!$A$2:$P$15000,5,FALSE),"")</f>
        <v/>
      </c>
      <c r="H52" s="30">
        <f>IFERROR(VLOOKUP($A53,Results_30d_Deltas!$A$2:$H$5000,7,FALSE)-E52,"")</f>
        <v/>
      </c>
      <c r="I52" s="30">
        <f>IFERROR(VLOOKUP($A53,Results_30d_Deltas!$A$2:$H$5000,6,FALSE),"")</f>
        <v/>
      </c>
      <c r="J52" s="30" t="n"/>
      <c r="K52" s="30" t="n"/>
      <c r="L52" s="30" t="inlineStr">
        <is>
          <t>NO</t>
        </is>
      </c>
      <c r="M52" s="33" t="n">
        <v>-3.193745675635213</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ez_manage.py:3216 top()</t>
        </is>
      </c>
      <c r="IL52" s="30" t="inlineStr">
        <is>
          <t>v12_quick_engine.py:1728 x4</t>
        </is>
      </c>
      <c r="IM52" s="30" t="n"/>
      <c r="IN52" s="76" t="inlineStr">
        <is>
          <t>SUSPICIOUS n=0 for crypto_long — keep, needs S1 fills (backtest-expert: &lt;30 trades, seek plateaus, punish)</t>
        </is>
      </c>
    </row>
    <row r="53" ht="10.5" customHeight="1" s="67">
      <c r="A53" s="31" t="inlineStr">
        <is>
          <t>ENTRY_SCORE_THRESHOLD</t>
        </is>
      </c>
      <c r="B53" s="72" t="inlineStr">
        <is>
          <t>18.0</t>
        </is>
      </c>
      <c r="C53" s="30" t="n"/>
      <c r="D53" s="30" t="n"/>
      <c r="E53" s="30" t="n"/>
      <c r="F53" s="30" t="n"/>
      <c r="G53" s="30">
        <f>IFERROR(VLOOKUP($A54&amp;"_"&amp;$B54,Results_Deltas!$A$2:$P$15000,5,FALSE),"")</f>
        <v/>
      </c>
      <c r="H53" s="30">
        <f>IFERROR(VLOOKUP($A54,Results_30d_Deltas!$A$2:$H$5000,7,FALSE)-E53,"")</f>
        <v/>
      </c>
      <c r="I53" s="30">
        <f>IFERROR(VLOOKUP($A54,Results_30d_Deltas!$A$2:$H$5000,6,FALSE),"")</f>
        <v/>
      </c>
      <c r="J53" s="30" t="n"/>
      <c r="K53" s="30" t="n"/>
      <c r="L53" s="30" t="inlineStr">
        <is>
          <t>YES</t>
        </is>
      </c>
      <c r="M53" s="33" t="n">
        <v>-3.181209408450024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ez_manage.py:4644 top()</t>
        </is>
      </c>
      <c r="IL53" s="30" t="inlineStr">
        <is>
          <t>v12_quick_engine.py:3394 x9</t>
        </is>
      </c>
      <c r="IM53" s="30" t="n"/>
      <c r="IN53" s="76" t="inlineStr">
        <is>
          <t>SUSPICIOUS n=0 for crypto_long — keep, needs S1 fills (backtest-expert: &lt;30 trades, seek plateaus, punish)</t>
        </is>
      </c>
    </row>
    <row r="54" ht="10.5" customHeight="1" s="67">
      <c r="A54" s="30" t="inlineStr">
        <is>
          <t>RZ_BOT_BB_THRESHOLD</t>
        </is>
      </c>
      <c r="B54" s="72" t="inlineStr">
        <is>
          <t>0.075</t>
        </is>
      </c>
      <c r="C54" s="30" t="n"/>
      <c r="D54" s="30" t="n"/>
      <c r="E54" s="30" t="n"/>
      <c r="F54" s="30" t="n"/>
      <c r="G54" s="30">
        <f>IFERROR(VLOOKUP($A55&amp;"_"&amp;$B55,Results_Deltas!$A$2:$P$15000,5,FALSE),"")</f>
        <v/>
      </c>
      <c r="H54" s="30">
        <f>IFERROR(VLOOKUP($A55,Results_30d_Deltas!$A$2:$H$5000,7,FALSE)-E54,"")</f>
        <v/>
      </c>
      <c r="I54" s="30">
        <f>IFERROR(VLOOKUP($A55,Results_30d_Deltas!$A$2:$H$5000,6,FALSE),"")</f>
        <v/>
      </c>
      <c r="J54" s="30" t="n"/>
      <c r="K54" s="30" t="n"/>
      <c r="L54" s="30" t="inlineStr">
        <is>
          <t>NO</t>
        </is>
      </c>
      <c r="M54" s="33" t="n">
        <v>-3.170192151292632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ez_manage.py:3928 top()</t>
        </is>
      </c>
      <c r="IL54" s="30" t="inlineStr">
        <is>
          <t>v12_quick_engine.py:3020 x6</t>
        </is>
      </c>
      <c r="IM54" s="30" t="n"/>
      <c r="IN54" s="76" t="inlineStr">
        <is>
          <t>SUSPICIOUS n=0 for crypto_long — keep, needs S1 fills (backtest-expert: &lt;30 trades, seek plateaus, punish)</t>
        </is>
      </c>
    </row>
    <row r="55" ht="10.5" customHeight="1" s="67">
      <c r="A55" s="30" t="inlineStr">
        <is>
          <t>WT_15M_CROSS_ENTRY_ENABLED</t>
        </is>
      </c>
      <c r="B55" s="72" t="inlineStr">
        <is>
          <t>True</t>
        </is>
      </c>
      <c r="C55" s="30" t="n"/>
      <c r="D55" s="30" t="n"/>
      <c r="E55" s="30" t="n"/>
      <c r="F55" s="30" t="n"/>
      <c r="G55" s="30">
        <f>IFERROR(VLOOKUP($A68&amp;"_"&amp;$B68,Results_Deltas!$A$2:$P$15000,5,FALSE),"")</f>
        <v/>
      </c>
      <c r="H55" s="30">
        <f>IFERROR(VLOOKUP($A68,Results_30d_Deltas!$A$2:$H$5000,7,FALSE)-E67,"")</f>
        <v/>
      </c>
      <c r="I55" s="30">
        <f>IFERROR(VLOOKUP($A68,Results_30d_Deltas!$A$2:$H$5000,6,FALSE),"")</f>
        <v/>
      </c>
      <c r="J55" s="30" t="n"/>
      <c r="K55" s="30" t="n"/>
      <c r="L55" s="30" t="inlineStr">
        <is>
          <t>YES</t>
        </is>
      </c>
      <c r="M55" s="33" t="n">
        <v>-3.168908211440445</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4" t="n"/>
      <c r="AW55" s="34" t="n"/>
      <c r="AX55" s="34" t="n"/>
      <c r="AY55" s="34" t="n"/>
      <c r="AZ55" s="34"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4" t="n"/>
      <c r="HY55" s="34" t="n"/>
      <c r="HZ55" s="34" t="n"/>
      <c r="IA55" s="34" t="n"/>
      <c r="IB55" s="34" t="n"/>
      <c r="IC55" s="34" t="n"/>
      <c r="ID55" s="34" t="n"/>
      <c r="IE55" s="34" t="n"/>
      <c r="IF55" s="34" t="n"/>
      <c r="IG55" s="34" t="n"/>
      <c r="IH55" s="34" t="n"/>
      <c r="II55" s="34" t="n"/>
      <c r="IJ55" s="30" t="n"/>
      <c r="IK55" s="30" t="inlineStr">
        <is>
          <t>ez_manage.py:6077 top()</t>
        </is>
      </c>
      <c r="IL55" s="30" t="inlineStr">
        <is>
          <t>v12_quick_engine.py:4289 x4</t>
        </is>
      </c>
      <c r="IM55" s="30" t="n"/>
      <c r="IN55" s="76" t="inlineStr">
        <is>
          <t>SUSPICIOUS n=0 for crypto_long — keep, needs S1 fills (backtest-expert: &lt;30 trades, seek plateaus, punish)</t>
        </is>
      </c>
    </row>
    <row r="56" ht="10.5" customHeight="1" s="67">
      <c r="A56" s="30" t="inlineStr">
        <is>
          <t>INTRADAY_SESSION_FORCE_EXIT_UTC</t>
        </is>
      </c>
      <c r="B56" s="72" t="inlineStr">
        <is>
          <t>0.5</t>
        </is>
      </c>
      <c r="C56" s="30" t="n"/>
      <c r="D56" s="30" t="n"/>
      <c r="E56" s="30" t="n"/>
      <c r="F56" s="30" t="n"/>
      <c r="G56" s="30">
        <f>IFERROR(VLOOKUP($A57&amp;"_"&amp;$B57,Results_Deltas!$A$2:$P$15000,5,FALSE),"")</f>
        <v/>
      </c>
      <c r="H56" s="30">
        <f>IFERROR(VLOOKUP($A57,Results_30d_Deltas!$A$2:$H$5000,7,FALSE)-E56,"")</f>
        <v/>
      </c>
      <c r="I56" s="30">
        <f>IFERROR(VLOOKUP($A57,Results_30d_Deltas!$A$2:$H$5000,6,FALSE),"")</f>
        <v/>
      </c>
      <c r="J56" s="30" t="n"/>
      <c r="K56" s="30" t="n"/>
      <c r="L56" s="30" t="inlineStr">
        <is>
          <t>NO</t>
        </is>
      </c>
      <c r="M56" s="33" t="n">
        <v>-3.156367239038023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ez_manage.py:6014 top()</t>
        </is>
      </c>
      <c r="IL56" s="30" t="inlineStr">
        <is>
          <t>v12_quick_engine.py:4267 x4</t>
        </is>
      </c>
      <c r="IM56" s="30" t="n"/>
      <c r="IN56" s="76" t="inlineStr">
        <is>
          <t>SUSPICIOUS n=0 for crypto_long — keep, needs S1 fills (backtest-expert: &lt;30 trades, seek plateaus, punish)</t>
        </is>
      </c>
    </row>
    <row r="57" ht="10.5" customHeight="1" s="67">
      <c r="A57" s="31" t="inlineStr">
        <is>
          <t>WRONG_SIDE_WT_TFS_REQUIRED</t>
        </is>
      </c>
      <c r="B57" s="72" t="inlineStr">
        <is>
          <t>4</t>
        </is>
      </c>
      <c r="C57" s="30" t="n"/>
      <c r="D57" s="30" t="n"/>
      <c r="E57" s="30" t="n"/>
      <c r="F57" s="30" t="n"/>
      <c r="G57" s="30">
        <f>IFERROR(VLOOKUP($A70&amp;"_"&amp;$B70,Results_Deltas!$A$2:$P$15000,5,FALSE),"")</f>
        <v/>
      </c>
      <c r="H57" s="30">
        <f>IFERROR(VLOOKUP($A70,Results_30d_Deltas!$A$2:$H$5000,7,FALSE)-E69,"")</f>
        <v/>
      </c>
      <c r="I57" s="30">
        <f>IFERROR(VLOOKUP($A70,Results_30d_Deltas!$A$2:$H$5000,6,FALSE),"")</f>
        <v/>
      </c>
      <c r="J57" s="30" t="n"/>
      <c r="K57" s="30" t="n"/>
      <c r="L57" s="30" t="inlineStr">
        <is>
          <t>NO</t>
        </is>
      </c>
      <c r="M57" s="33" t="n">
        <v>-3.150594127845766</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ez_manage.py:4278 top()</t>
        </is>
      </c>
      <c r="IL57" s="30" t="inlineStr">
        <is>
          <t>v12_quick_engine.py:3667 x3</t>
        </is>
      </c>
      <c r="IM57" s="30" t="n"/>
      <c r="IN57" s="76" t="inlineStr">
        <is>
          <t>SUSPICIOUS n=0 for crypto_long — keep, needs S1 fills (backtest-expert: &lt;30 trades, seek plateaus, punish)</t>
        </is>
      </c>
    </row>
    <row r="58" ht="10.5" customHeight="1" s="67">
      <c r="A58" s="30" t="inlineStr">
        <is>
          <t>WT_COMPOSITE_ENTRY_STRONG</t>
        </is>
      </c>
      <c r="B58" s="72" t="inlineStr">
        <is>
          <t>62.5</t>
        </is>
      </c>
      <c r="C58" s="30" t="n"/>
      <c r="D58" s="30" t="n"/>
      <c r="E58" s="30" t="n"/>
      <c r="F58" s="30" t="n"/>
      <c r="G58" s="30">
        <f>IFERROR(VLOOKUP($A71&amp;"_"&amp;$B71,Results_Deltas!$A$2:$P$15000,5,FALSE),"")</f>
        <v/>
      </c>
      <c r="H58" s="30">
        <f>IFERROR(VLOOKUP($A71,Results_30d_Deltas!$A$2:$H$5000,7,FALSE)-E70,"")</f>
        <v/>
      </c>
      <c r="I58" s="30">
        <f>IFERROR(VLOOKUP($A71,Results_30d_Deltas!$A$2:$H$5000,6,FALSE),"")</f>
        <v/>
      </c>
      <c r="J58" s="30" t="n"/>
      <c r="K58" s="30" t="n"/>
      <c r="L58" s="30" t="inlineStr">
        <is>
          <t>NO</t>
        </is>
      </c>
      <c r="M58" s="33" t="n">
        <v>-3.128009577226788</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4" t="n"/>
      <c r="FJ58" s="34" t="n"/>
      <c r="FK58" s="34" t="n"/>
      <c r="FL58" s="34" t="n"/>
      <c r="FM58" s="34"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ez_manage.py:5894 top()</t>
        </is>
      </c>
      <c r="IL58" s="30" t="inlineStr">
        <is>
          <t>v12_quick_engine.py:3713 x2</t>
        </is>
      </c>
      <c r="IM58" s="30" t="n"/>
      <c r="IN58" s="76" t="inlineStr">
        <is>
          <t>SUSPICIOUS n=0 for crypto_long — keep, needs S1 fills (backtest-expert: &lt;30 trades, seek plateaus, punish)</t>
        </is>
      </c>
    </row>
    <row r="59" ht="10.5" customHeight="1" s="67">
      <c r="A59" s="30" t="inlineStr">
        <is>
          <t>WT_COMPOSITE_ENTRY_STRONG</t>
        </is>
      </c>
      <c r="B59" s="72" t="inlineStr">
        <is>
          <t>75.0</t>
        </is>
      </c>
      <c r="C59" s="30" t="n"/>
      <c r="D59" s="30" t="n"/>
      <c r="E59" s="30" t="n"/>
      <c r="F59" s="30" t="n"/>
      <c r="G59" s="30">
        <f>IFERROR(VLOOKUP($A72&amp;"_"&amp;$B72,Results_Deltas!$A$2:$P$15000,5,FALSE),"")</f>
        <v/>
      </c>
      <c r="H59" s="30">
        <f>IFERROR(VLOOKUP($A72,Results_30d_Deltas!$A$2:$H$5000,7,FALSE)-E71,"")</f>
        <v/>
      </c>
      <c r="I59" s="30">
        <f>IFERROR(VLOOKUP($A72,Results_30d_Deltas!$A$2:$H$5000,6,FALSE),"")</f>
        <v/>
      </c>
      <c r="J59" s="30" t="n"/>
      <c r="K59" s="30" t="n"/>
      <c r="L59" s="30" t="inlineStr">
        <is>
          <t>NO</t>
        </is>
      </c>
      <c r="M59" s="33" t="n">
        <v>-3.125537764541496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ez_manage.py:5894 top()</t>
        </is>
      </c>
      <c r="IL59" s="30" t="inlineStr">
        <is>
          <t>v12_quick_engine.py:3713 x2</t>
        </is>
      </c>
      <c r="IM59" s="30" t="n"/>
      <c r="IN59" s="76" t="inlineStr">
        <is>
          <t>SUSPICIOUS n=0 for crypto_long — keep, needs S1 fills (backtest-expert: &lt;30 trades, seek plateaus, punish)</t>
        </is>
      </c>
    </row>
    <row r="60" ht="10.5" customHeight="1" s="67">
      <c r="A60" s="30" t="inlineStr">
        <is>
          <t>QUICK_REENTRY_60MIN_MIN_PCT</t>
        </is>
      </c>
      <c r="B60" s="72" t="inlineStr">
        <is>
          <t>0.5</t>
        </is>
      </c>
      <c r="C60" s="30" t="n"/>
      <c r="D60" s="30" t="n"/>
      <c r="E60" s="30" t="n"/>
      <c r="F60" s="30" t="n"/>
      <c r="G60" s="30">
        <f>IFERROR(VLOOKUP($A61&amp;"_"&amp;$B61,Results_Deltas!$A$2:$P$15000,5,FALSE),"")</f>
        <v/>
      </c>
      <c r="H60" s="30">
        <f>IFERROR(VLOOKUP($A61,Results_30d_Deltas!$A$2:$H$5000,7,FALSE)-E60,"")</f>
        <v/>
      </c>
      <c r="I60" s="30">
        <f>IFERROR(VLOOKUP($A61,Results_30d_Deltas!$A$2:$H$5000,6,FALSE),"")</f>
        <v/>
      </c>
      <c r="J60" s="30" t="n"/>
      <c r="K60" s="30" t="n"/>
      <c r="L60" s="30" t="inlineStr">
        <is>
          <t>NO</t>
        </is>
      </c>
      <c r="M60" s="33" t="n">
        <v>-3.117956863976197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ez_manage.py:6042 top()</t>
        </is>
      </c>
      <c r="IL60" s="30" t="inlineStr">
        <is>
          <t>v12_quick_engine.py:4283 x4</t>
        </is>
      </c>
      <c r="IM60" s="30" t="n"/>
      <c r="IN60" s="76" t="inlineStr">
        <is>
          <t>SUSPICIOUS n=0 for crypto_long — keep, needs S1 fills (backtest-expert: &lt;30 trades, seek plateaus, punish)</t>
        </is>
      </c>
    </row>
    <row r="61" ht="10.5" customHeight="1" s="67">
      <c r="A61" s="30" t="inlineStr">
        <is>
          <t>ENTRY_PRIMARY_TF</t>
        </is>
      </c>
      <c r="B61" s="72" t="inlineStr">
        <is>
          <t>OFF</t>
        </is>
      </c>
      <c r="C61" s="30" t="n"/>
      <c r="D61" s="30" t="n"/>
      <c r="E61" s="30" t="n"/>
      <c r="F61" s="30" t="n"/>
      <c r="G61" s="30">
        <f>IFERROR(VLOOKUP($A62&amp;"_"&amp;$B62,Results_Deltas!$A$2:$P$15000,5,FALSE),"")</f>
        <v/>
      </c>
      <c r="H61" s="30">
        <f>IFERROR(VLOOKUP($A62,Results_30d_Deltas!$A$2:$H$5000,7,FALSE)-E61,"")</f>
        <v/>
      </c>
      <c r="I61" s="30">
        <f>IFERROR(VLOOKUP($A62,Results_30d_Deltas!$A$2:$H$5000,6,FALSE),"")</f>
        <v/>
      </c>
      <c r="J61" s="30" t="n"/>
      <c r="K61" s="30" t="n"/>
      <c r="L61" s="30" t="inlineStr">
        <is>
          <t>NO</t>
        </is>
      </c>
      <c r="M61" s="33" t="n">
        <v>-3.10757534855298</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4" t="n"/>
      <c r="FJ61" s="34" t="n"/>
      <c r="FK61" s="34" t="n"/>
      <c r="FL61" s="34" t="n"/>
      <c r="FM61" s="34"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ez_manage.py:3216 top()</t>
        </is>
      </c>
      <c r="IL61" s="30" t="inlineStr">
        <is>
          <t>v12_quick_engine.py:1728 x4</t>
        </is>
      </c>
      <c r="IM61" s="30" t="n"/>
      <c r="IN61" s="76" t="inlineStr">
        <is>
          <t>SUSPICIOUS n=0 for crypto_long — keep, needs S1 fills (backtest-expert: &lt;30 trades, seek plateaus, punish)</t>
        </is>
      </c>
    </row>
    <row r="62" ht="10.5" customHeight="1" s="67">
      <c r="A62" s="30" t="inlineStr">
        <is>
          <t>SCALP_V3_K_OB_EXIT_K3M_HI</t>
        </is>
      </c>
      <c r="B62" s="72" t="inlineStr">
        <is>
          <t>1.0</t>
        </is>
      </c>
      <c r="C62" s="30" t="n"/>
      <c r="D62" s="30" t="n"/>
      <c r="E62" s="30" t="n"/>
      <c r="F62" s="30" t="n"/>
      <c r="G62" s="30">
        <f>IFERROR(VLOOKUP($A63&amp;"_"&amp;$B63,Results_Deltas!$A$2:$P$15000,5,FALSE),"")</f>
        <v/>
      </c>
      <c r="H62" s="30">
        <f>IFERROR(VLOOKUP($A63,Results_30d_Deltas!$A$2:$H$5000,7,FALSE)-E62,"")</f>
        <v/>
      </c>
      <c r="I62" s="30">
        <f>IFERROR(VLOOKUP($A63,Results_30d_Deltas!$A$2:$H$5000,6,FALSE),"")</f>
        <v/>
      </c>
      <c r="J62" s="30" t="n"/>
      <c r="K62" s="30" t="n"/>
      <c r="L62" s="30" t="inlineStr">
        <is>
          <t>NO</t>
        </is>
      </c>
      <c r="M62" s="33" t="n">
        <v>-3.106891142249678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ez_manage.py:5553 top()</t>
        </is>
      </c>
      <c r="IL62" s="30" t="inlineStr">
        <is>
          <t>v12_quick_engine.py:3181 x4</t>
        </is>
      </c>
      <c r="IM62" s="30" t="n"/>
      <c r="IN62" s="76" t="inlineStr">
        <is>
          <t>SUSPICIOUS n=0 for crypto_long — keep, needs S1 fills (backtest-expert: &lt;30 trades, seek plateaus, punish)</t>
        </is>
      </c>
    </row>
    <row r="63" ht="10.5" customHeight="1" s="67">
      <c r="A63" s="30" t="inlineStr">
        <is>
          <t>ENTRY_PRIMARY_TF</t>
        </is>
      </c>
      <c r="B63" s="72" t="inlineStr">
        <is>
          <t>15m</t>
        </is>
      </c>
      <c r="C63" s="30" t="n"/>
      <c r="D63" s="30" t="n"/>
      <c r="E63" s="30" t="n"/>
      <c r="F63" s="30" t="n"/>
      <c r="G63" s="30">
        <f>IFERROR(VLOOKUP($A64&amp;"_"&amp;$B64,Results_Deltas!$A$2:$P$15000,5,FALSE),"")</f>
        <v/>
      </c>
      <c r="H63" s="30">
        <f>IFERROR(VLOOKUP($A64,Results_30d_Deltas!$A$2:$H$5000,7,FALSE)-E63,"")</f>
        <v/>
      </c>
      <c r="I63" s="30">
        <f>IFERROR(VLOOKUP($A64,Results_30d_Deltas!$A$2:$H$5000,6,FALSE),"")</f>
        <v/>
      </c>
      <c r="J63" s="30" t="n"/>
      <c r="K63" s="30" t="n"/>
      <c r="L63" s="30" t="inlineStr">
        <is>
          <t>NO</t>
        </is>
      </c>
      <c r="M63" s="33" t="n">
        <v>-3.092904119894746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ez_manage.py:3216 top()</t>
        </is>
      </c>
      <c r="IL63" s="30" t="inlineStr">
        <is>
          <t>v12_quick_engine.py:1728 x4</t>
        </is>
      </c>
      <c r="IM63" s="30" t="n"/>
      <c r="IN63" s="76" t="inlineStr">
        <is>
          <t>SUSPICIOUS n=0 for crypto_long — keep, needs S1 fills (backtest-expert: &lt;30 trades, seek plateaus, punish)</t>
        </is>
      </c>
    </row>
    <row r="64" ht="10.5" customHeight="1" s="67">
      <c r="A64" s="30" t="inlineStr">
        <is>
          <t>REENTRY_K15M_PARTIAL_MULT</t>
        </is>
      </c>
      <c r="B64" s="72" t="inlineStr">
        <is>
          <t>0.3125</t>
        </is>
      </c>
      <c r="C64" s="30" t="n"/>
      <c r="D64" s="30" t="n"/>
      <c r="E64" s="30" t="n"/>
      <c r="F64" s="30" t="n"/>
      <c r="G64" s="30">
        <f>IFERROR(VLOOKUP($A65&amp;"_"&amp;$B65,Results_Deltas!$A$2:$P$15000,5,FALSE),"")</f>
        <v/>
      </c>
      <c r="H64" s="30">
        <f>IFERROR(VLOOKUP($A65,Results_30d_Deltas!$A$2:$H$5000,7,FALSE)-E64,"")</f>
        <v/>
      </c>
      <c r="I64" s="30">
        <f>IFERROR(VLOOKUP($A65,Results_30d_Deltas!$A$2:$H$5000,6,FALSE),"")</f>
        <v/>
      </c>
      <c r="J64" s="30" t="n"/>
      <c r="K64" s="30" t="n"/>
      <c r="L64" s="30" t="inlineStr">
        <is>
          <t>NO</t>
        </is>
      </c>
      <c r="M64" s="33" t="n">
        <v>-3.079177066522596</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4" t="n"/>
      <c r="HO64" s="34" t="n"/>
      <c r="HP64" s="34" t="n"/>
      <c r="HQ64" s="34" t="n"/>
      <c r="HR64" s="34"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ez_manage.py:3860 top()</t>
        </is>
      </c>
      <c r="IL64" s="30" t="inlineStr">
        <is>
          <t>v12_quick_engine.py:2884 x8</t>
        </is>
      </c>
      <c r="IM64" s="30" t="n"/>
      <c r="IN64" s="76" t="inlineStr">
        <is>
          <t>SUSPICIOUS n=0 for crypto_long — keep, needs S1 fills (backtest-expert: &lt;30 trades, seek plateaus, punish)</t>
        </is>
      </c>
    </row>
    <row r="65" ht="10.5" customHeight="1" s="67">
      <c r="A65" s="30" t="inlineStr">
        <is>
          <t>WT_COMPOSITE_ENTRY_BLOCK</t>
        </is>
      </c>
      <c r="B65" s="72" t="inlineStr">
        <is>
          <t>-10.0</t>
        </is>
      </c>
      <c r="C65" s="30" t="n"/>
      <c r="D65" s="30" t="n"/>
      <c r="E65" s="30" t="n"/>
      <c r="F65" s="30" t="n"/>
      <c r="G65" s="30">
        <f>IFERROR(VLOOKUP($A78&amp;"_"&amp;$B78,Results_Deltas!$A$2:$P$15000,5,FALSE),"")</f>
        <v/>
      </c>
      <c r="H65" s="30">
        <f>IFERROR(VLOOKUP($A78,Results_30d_Deltas!$A$2:$H$5000,7,FALSE)-E77,"")</f>
        <v/>
      </c>
      <c r="I65" s="30">
        <f>IFERROR(VLOOKUP($A78,Results_30d_Deltas!$A$2:$H$5000,6,FALSE),"")</f>
        <v/>
      </c>
      <c r="J65" s="30" t="n"/>
      <c r="K65" s="30" t="n"/>
      <c r="L65" s="30" t="inlineStr">
        <is>
          <t>YES</t>
        </is>
      </c>
      <c r="M65" s="33" t="n">
        <v>-3.073310739299235</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4" t="n"/>
      <c r="FJ65" s="34" t="n"/>
      <c r="FK65" s="34" t="n"/>
      <c r="FL65" s="34" t="n"/>
      <c r="FM65" s="34"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ez_manage.py:5891 top()</t>
        </is>
      </c>
      <c r="IL65" s="30" t="inlineStr">
        <is>
          <t>v12_quick_engine.py:3710 x2</t>
        </is>
      </c>
      <c r="IM65" s="30" t="n"/>
      <c r="IN65" s="76" t="inlineStr">
        <is>
          <t>SUSPICIOUS n=0 for crypto_long — keep, needs S1 fills (backtest-expert: &lt;30 trades, seek plateaus, punish)</t>
        </is>
      </c>
    </row>
    <row r="66" ht="10.5" customHeight="1" s="67">
      <c r="A66" s="30" t="inlineStr">
        <is>
          <t>MACD_ZERO_CROSS_TF</t>
        </is>
      </c>
      <c r="B66" s="72" t="inlineStr">
        <is>
          <t>4h</t>
        </is>
      </c>
      <c r="C66" s="30" t="n"/>
      <c r="D66" s="30" t="n"/>
      <c r="E66" s="30" t="n"/>
      <c r="F66" s="30" t="n"/>
      <c r="G66" s="30">
        <f>IFERROR(VLOOKUP($A67&amp;"_"&amp;$B67,Results_Deltas!$A$2:$P$15000,5,FALSE),"")</f>
        <v/>
      </c>
      <c r="H66" s="30">
        <f>IFERROR(VLOOKUP($A67,Results_30d_Deltas!$A$2:$H$5000,7,FALSE)-E66,"")</f>
        <v/>
      </c>
      <c r="I66" s="30">
        <f>IFERROR(VLOOKUP($A67,Results_30d_Deltas!$A$2:$H$5000,6,FALSE),"")</f>
        <v/>
      </c>
      <c r="J66" s="30" t="n"/>
      <c r="K66" s="30" t="n"/>
      <c r="L66" s="30" t="inlineStr">
        <is>
          <t>NO</t>
        </is>
      </c>
      <c r="M66" s="33" t="n">
        <v>-3.071011019390392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4" t="n"/>
      <c r="AW66" s="34" t="n"/>
      <c r="AX66" s="34" t="n"/>
      <c r="AY66" s="34" t="n"/>
      <c r="AZ66" s="34"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ez_manage.py:3501 top()</t>
        </is>
      </c>
      <c r="IL66" s="30" t="inlineStr">
        <is>
          <t>v12_quick_engine.py:2236 x2</t>
        </is>
      </c>
      <c r="IM66" s="30" t="n"/>
      <c r="IN66" s="76" t="inlineStr">
        <is>
          <t>SUSPICIOUS n=0 for crypto_long — keep, needs S1 fills (backtest-expert: &lt;30 trades, seek plateaus, punish)</t>
        </is>
      </c>
    </row>
    <row r="67" ht="10.5" customHeight="1" s="67">
      <c r="A67" s="30" t="inlineStr">
        <is>
          <t>V8_ENTRY_ENGINE_DC_ENABLED</t>
        </is>
      </c>
      <c r="B67" s="72" t="inlineStr">
        <is>
          <t>False</t>
        </is>
      </c>
      <c r="C67" s="30" t="n"/>
      <c r="D67" s="30" t="n"/>
      <c r="E67" s="30" t="n"/>
      <c r="F67" s="30" t="n"/>
      <c r="G67" s="30">
        <f>IFERROR(VLOOKUP($A80&amp;"_"&amp;$B80,Results_Deltas!$A$2:$P$15000,5,FALSE),"")</f>
        <v/>
      </c>
      <c r="H67" s="30">
        <f>IFERROR(VLOOKUP($A80,Results_30d_Deltas!$A$2:$H$5000,7,FALSE)-E79,"")</f>
        <v/>
      </c>
      <c r="I67" s="30">
        <f>IFERROR(VLOOKUP($A80,Results_30d_Deltas!$A$2:$H$5000,6,FALSE),"")</f>
        <v/>
      </c>
      <c r="J67" s="30" t="n"/>
      <c r="K67" s="30" t="n"/>
      <c r="L67" s="30" t="inlineStr">
        <is>
          <t>NO</t>
        </is>
      </c>
      <c r="M67" s="33" t="n">
        <v>-3.07058149967655</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4" t="n"/>
      <c r="CA67" s="34" t="n"/>
      <c r="CB67" s="34" t="n"/>
      <c r="CC67" s="34" t="n"/>
      <c r="CD67" s="34"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ez_manage.py:6073 top()</t>
        </is>
      </c>
      <c r="IL67" s="30" t="inlineStr">
        <is>
          <t>v12_quick_engine.py:4285 x4</t>
        </is>
      </c>
      <c r="IM67" s="30" t="n"/>
      <c r="IN67" s="76" t="inlineStr">
        <is>
          <t>SUSPICIOUS n=0 for crypto_long — keep, needs S1 fills (backtest-expert: &lt;30 trades, seek plateaus, punish)</t>
        </is>
      </c>
    </row>
    <row r="68" ht="10.5" customHeight="1" s="67">
      <c r="A68" s="30" t="inlineStr">
        <is>
          <t>WT_COMPOSITE_ENTRY_BLOCK</t>
        </is>
      </c>
      <c r="B68" s="72" t="inlineStr">
        <is>
          <t>-30.0</t>
        </is>
      </c>
      <c r="C68" s="30" t="n"/>
      <c r="D68" s="30" t="n"/>
      <c r="E68" s="30" t="n"/>
      <c r="F68" s="30" t="n"/>
      <c r="G68" s="30">
        <f>IFERROR(VLOOKUP($A81&amp;"_"&amp;$B81,Results_Deltas!$A$2:$P$15000,5,FALSE),"")</f>
        <v/>
      </c>
      <c r="H68" s="30">
        <f>IFERROR(VLOOKUP($A81,Results_30d_Deltas!$A$2:$H$5000,7,FALSE)-E80,"")</f>
        <v/>
      </c>
      <c r="I68" s="30">
        <f>IFERROR(VLOOKUP($A81,Results_30d_Deltas!$A$2:$H$5000,6,FALSE),"")</f>
        <v/>
      </c>
      <c r="J68" s="30" t="n"/>
      <c r="K68" s="30" t="n"/>
      <c r="L68" s="30" t="inlineStr">
        <is>
          <t>NO</t>
        </is>
      </c>
      <c r="M68" s="33" t="n">
        <v>-3.062717394561939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ez_manage.py:5891 top()</t>
        </is>
      </c>
      <c r="IL68" s="30" t="inlineStr">
        <is>
          <t>v12_quick_engine.py:3710 x2</t>
        </is>
      </c>
      <c r="IM68" s="30" t="n"/>
      <c r="IN68" s="76" t="inlineStr">
        <is>
          <t>SUSPICIOUS n=0 for crypto_long — keep, needs S1 fills (backtest-expert: &lt;30 trades, seek plateaus, punish)</t>
        </is>
      </c>
    </row>
    <row r="69" ht="10.5" customHeight="1" s="67">
      <c r="A69" s="30" t="inlineStr">
        <is>
          <t>WT_COMPOSITE_ENTRY_OK</t>
        </is>
      </c>
      <c r="B69" s="72" t="inlineStr">
        <is>
          <t>5.0</t>
        </is>
      </c>
      <c r="C69" s="30" t="n"/>
      <c r="D69" s="30" t="n"/>
      <c r="E69" s="30" t="n"/>
      <c r="F69" s="30" t="n"/>
      <c r="G69" s="30">
        <f>IFERROR(VLOOKUP($A82&amp;"_"&amp;$B82,Results_Deltas!$A$2:$P$15000,5,FALSE),"")</f>
        <v/>
      </c>
      <c r="H69" s="30">
        <f>IFERROR(VLOOKUP($A82,Results_30d_Deltas!$A$2:$H$5000,7,FALSE)-E81,"")</f>
        <v/>
      </c>
      <c r="I69" s="30">
        <f>IFERROR(VLOOKUP($A82,Results_30d_Deltas!$A$2:$H$5000,6,FALSE),"")</f>
        <v/>
      </c>
      <c r="J69" s="30" t="n"/>
      <c r="K69" s="30" t="n"/>
      <c r="L69" s="30" t="inlineStr">
        <is>
          <t>NO</t>
        </is>
      </c>
      <c r="M69" s="33" t="n">
        <v>-3.061245217500254</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4" t="n"/>
      <c r="FJ69" s="34" t="n"/>
      <c r="FK69" s="34" t="n"/>
      <c r="FL69" s="34" t="n"/>
      <c r="FM69" s="34"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ez_manage.py:5893 top()</t>
        </is>
      </c>
      <c r="IL69" s="30" t="inlineStr">
        <is>
          <t>v12_quick_engine.py:3712 x2</t>
        </is>
      </c>
      <c r="IM69" s="30" t="n"/>
      <c r="IN69" s="76" t="inlineStr">
        <is>
          <t>SUSPICIOUS n=0 for crypto_long — keep, needs S1 fills (backtest-expert: &lt;30 trades, seek plateaus, punish)</t>
        </is>
      </c>
    </row>
    <row r="70" ht="10.5" customHeight="1" s="67">
      <c r="A70" s="30" t="inlineStr">
        <is>
          <t>SCALP_V3_K_OB_EXIT_K15M_HI</t>
        </is>
      </c>
      <c r="B70" s="72" t="inlineStr">
        <is>
          <t>1.0</t>
        </is>
      </c>
      <c r="C70" s="30" t="n"/>
      <c r="D70" s="30" t="n"/>
      <c r="E70" s="30" t="n"/>
      <c r="F70" s="30" t="n"/>
      <c r="G70" s="30">
        <f>IFERROR(VLOOKUP($A71&amp;"_"&amp;$B71,Results_Deltas!$A$2:$P$15000,5,FALSE),"")</f>
        <v/>
      </c>
      <c r="H70" s="30">
        <f>IFERROR(VLOOKUP($A71,Results_30d_Deltas!$A$2:$H$5000,7,FALSE)-E70,"")</f>
        <v/>
      </c>
      <c r="I70" s="30">
        <f>IFERROR(VLOOKUP($A71,Results_30d_Deltas!$A$2:$H$5000,6,FALSE),"")</f>
        <v/>
      </c>
      <c r="J70" s="30" t="n"/>
      <c r="K70" s="30" t="n"/>
      <c r="L70" s="30" t="inlineStr">
        <is>
          <t>NO</t>
        </is>
      </c>
      <c r="M70" s="33" t="n">
        <v>-3.051407619455556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ez_manage.py:5551 top()</t>
        </is>
      </c>
      <c r="IL70" s="30" t="inlineStr">
        <is>
          <t>v12_quick_engine.py:3179 x4</t>
        </is>
      </c>
      <c r="IM70" s="30" t="n"/>
      <c r="IN70" s="76" t="inlineStr">
        <is>
          <t>SUSPICIOUS n=0 for crypto_long — keep, needs S1 fills (backtest-expert: &lt;30 trades, seek plateaus, punish)</t>
        </is>
      </c>
    </row>
    <row r="71" ht="10.5" customHeight="1" s="67">
      <c r="A71" s="30" t="inlineStr">
        <is>
          <t>WT_COMPOSITE_ENTRY_STRONG</t>
        </is>
      </c>
      <c r="B71" s="72" t="inlineStr">
        <is>
          <t>37.5</t>
        </is>
      </c>
      <c r="C71" s="30" t="n"/>
      <c r="D71" s="30" t="n"/>
      <c r="E71" s="30" t="n"/>
      <c r="F71" s="30" t="n"/>
      <c r="G71" s="30">
        <f>IFERROR(VLOOKUP($A84&amp;"_"&amp;$B84,Results_Deltas!$A$2:$P$15000,5,FALSE),"")</f>
        <v/>
      </c>
      <c r="H71" s="30">
        <f>IFERROR(VLOOKUP($A84,Results_30d_Deltas!$A$2:$H$5000,7,FALSE)-E83,"")</f>
        <v/>
      </c>
      <c r="I71" s="30">
        <f>IFERROR(VLOOKUP($A84,Results_30d_Deltas!$A$2:$H$5000,6,FALSE),"")</f>
        <v/>
      </c>
      <c r="J71" s="30" t="n"/>
      <c r="K71" s="30" t="n"/>
      <c r="L71" s="30" t="inlineStr">
        <is>
          <t>NO</t>
        </is>
      </c>
      <c r="M71" s="33" t="n">
        <v>-3.022849734990961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4" t="n"/>
      <c r="FJ71" s="34" t="n"/>
      <c r="FK71" s="34" t="n"/>
      <c r="FL71" s="34" t="n"/>
      <c r="FM71" s="34"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ez_manage.py:5894 top()</t>
        </is>
      </c>
      <c r="IL71" s="30" t="inlineStr">
        <is>
          <t>v12_quick_engine.py:3713 x2</t>
        </is>
      </c>
      <c r="IM71" s="30" t="n"/>
      <c r="IN71" s="76" t="inlineStr">
        <is>
          <t>SUSPICIOUS n=0 for crypto_long — keep, needs S1 fills (backtest-expert: &lt;30 trades, seek plateaus, punish)</t>
        </is>
      </c>
    </row>
    <row r="72" ht="10.5" customHeight="1" s="67">
      <c r="A72" s="30" t="inlineStr">
        <is>
          <t>EXIT_SCORER_DC_EXTREME</t>
        </is>
      </c>
      <c r="B72" s="72" t="inlineStr">
        <is>
          <t>0.6</t>
        </is>
      </c>
      <c r="C72" s="30" t="n"/>
      <c r="D72" s="30" t="n"/>
      <c r="E72" s="30" t="n"/>
      <c r="F72" s="30" t="n"/>
      <c r="G72" s="30">
        <f>IFERROR(VLOOKUP($A73&amp;"_"&amp;$B73,Results_Deltas!$A$2:$P$15000,5,FALSE),"")</f>
        <v/>
      </c>
      <c r="H72" s="30">
        <f>IFERROR(VLOOKUP($A73,Results_30d_Deltas!$A$2:$H$5000,7,FALSE)-E72,"")</f>
        <v/>
      </c>
      <c r="I72" s="30">
        <f>IFERROR(VLOOKUP($A73,Results_30d_Deltas!$A$2:$H$5000,6,FALSE),"")</f>
        <v/>
      </c>
      <c r="J72" s="30" t="n"/>
      <c r="K72" s="30" t="n"/>
      <c r="L72" s="30" t="inlineStr">
        <is>
          <t>NO</t>
        </is>
      </c>
      <c r="M72" s="33" t="n">
        <v>-3.019707010229288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4" t="n"/>
      <c r="BV72" s="34" t="n"/>
      <c r="BW72" s="34" t="n"/>
      <c r="BX72" s="34" t="n"/>
      <c r="BY72" s="34"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ez_manage.py:3252 top()</t>
        </is>
      </c>
      <c r="IL72" s="30" t="inlineStr">
        <is>
          <t>v12_quick_engine.py:1781 x6</t>
        </is>
      </c>
      <c r="IM72" s="30" t="n"/>
      <c r="IN72" s="76" t="inlineStr">
        <is>
          <t>SUSPICIOUS n=0 for crypto_long — keep, needs S1 fills (backtest-expert: &lt;30 trades, seek plateaus, punish)</t>
        </is>
      </c>
    </row>
    <row r="73" ht="10.5" customHeight="1" s="67">
      <c r="A73" s="30" t="inlineStr">
        <is>
          <t>MACD_ZERO_CROSS_SCORE</t>
        </is>
      </c>
      <c r="B73" s="72" t="inlineStr">
        <is>
          <t>11</t>
        </is>
      </c>
      <c r="C73" s="30" t="n"/>
      <c r="D73" s="30" t="n"/>
      <c r="E73" s="30" t="n"/>
      <c r="F73" s="30" t="n"/>
      <c r="G73" s="30">
        <f>IFERROR(VLOOKUP($A74&amp;"_"&amp;$B74,Results_Deltas!$A$2:$P$15000,5,FALSE),"")</f>
        <v/>
      </c>
      <c r="H73" s="30">
        <f>IFERROR(VLOOKUP($A74,Results_30d_Deltas!$A$2:$H$5000,7,FALSE)-E73,"")</f>
        <v/>
      </c>
      <c r="I73" s="30">
        <f>IFERROR(VLOOKUP($A74,Results_30d_Deltas!$A$2:$H$5000,6,FALSE),"")</f>
        <v/>
      </c>
      <c r="J73" s="30" t="n"/>
      <c r="K73" s="30" t="n"/>
      <c r="L73" s="30" t="inlineStr">
        <is>
          <t>NO</t>
        </is>
      </c>
      <c r="M73" s="33" t="n">
        <v>-2.991532997652674</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ez_manage.py:3500 top()</t>
        </is>
      </c>
      <c r="IL73" s="30" t="inlineStr">
        <is>
          <t>v12_quick_engine.py:2235 x2</t>
        </is>
      </c>
      <c r="IM73" s="30" t="n"/>
      <c r="IN73" s="76" t="inlineStr">
        <is>
          <t>SUSPICIOUS n=0 for crypto_long — keep, needs S1 fills (backtest-expert: &lt;30 trades, seek plateaus, punish)</t>
        </is>
      </c>
    </row>
    <row r="74" ht="10.5" customHeight="1" s="67">
      <c r="A74" s="30" t="inlineStr">
        <is>
          <t>WT_COMPOSITE_ENTRY_BLOCK</t>
        </is>
      </c>
      <c r="B74" s="72" t="inlineStr">
        <is>
          <t>-25.0</t>
        </is>
      </c>
      <c r="C74" s="30" t="n"/>
      <c r="D74" s="30" t="n"/>
      <c r="E74" s="30" t="n"/>
      <c r="F74" s="30" t="n"/>
      <c r="G74" s="30">
        <f>IFERROR(VLOOKUP($A87&amp;"_"&amp;$B87,Results_Deltas!$A$2:$P$15000,5,FALSE),"")</f>
        <v/>
      </c>
      <c r="H74" s="30">
        <f>IFERROR(VLOOKUP($A87,Results_30d_Deltas!$A$2:$H$5000,7,FALSE)-E86,"")</f>
        <v/>
      </c>
      <c r="I74" s="30">
        <f>IFERROR(VLOOKUP($A87,Results_30d_Deltas!$A$2:$H$5000,6,FALSE),"")</f>
        <v/>
      </c>
      <c r="J74" s="30" t="n"/>
      <c r="K74" s="30" t="n"/>
      <c r="L74" s="30" t="inlineStr">
        <is>
          <t>NO</t>
        </is>
      </c>
      <c r="M74" s="33" t="n">
        <v>-2.991507112108278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ez_manage.py:5891 top()</t>
        </is>
      </c>
      <c r="IL74" s="30" t="inlineStr">
        <is>
          <t>v12_quick_engine.py:3710 x2</t>
        </is>
      </c>
      <c r="IM74" s="30" t="n"/>
      <c r="IN74" s="76" t="inlineStr">
        <is>
          <t>SUSPICIOUS n=0 for crypto_long — keep, needs S1 fills (backtest-expert: &lt;30 trades, seek plateaus, punish)</t>
        </is>
      </c>
    </row>
    <row r="75" ht="10.5" customHeight="1" s="67">
      <c r="A75" s="30" t="inlineStr">
        <is>
          <t>MACD_ZERO_CROSS_SCORE</t>
        </is>
      </c>
      <c r="B75" s="72" t="inlineStr">
        <is>
          <t>19</t>
        </is>
      </c>
      <c r="C75" s="30" t="n"/>
      <c r="D75" s="30" t="n"/>
      <c r="E75" s="30" t="n"/>
      <c r="F75" s="30" t="n"/>
      <c r="G75" s="30">
        <f>IFERROR(VLOOKUP($A76&amp;"_"&amp;$B76,Results_Deltas!$A$2:$P$15000,5,FALSE),"")</f>
        <v/>
      </c>
      <c r="H75" s="30">
        <f>IFERROR(VLOOKUP($A76,Results_30d_Deltas!$A$2:$H$5000,7,FALSE)-E75,"")</f>
        <v/>
      </c>
      <c r="I75" s="30">
        <f>IFERROR(VLOOKUP($A76,Results_30d_Deltas!$A$2:$H$5000,6,FALSE),"")</f>
        <v/>
      </c>
      <c r="J75" s="30" t="n"/>
      <c r="K75" s="30" t="n"/>
      <c r="L75" s="30" t="inlineStr">
        <is>
          <t>NO</t>
        </is>
      </c>
      <c r="M75" s="33" t="n">
        <v>-2.987131162335454</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ez_manage.py:3500 top()</t>
        </is>
      </c>
      <c r="IL75" s="30" t="inlineStr">
        <is>
          <t>v12_quick_engine.py:2235 x2</t>
        </is>
      </c>
      <c r="IM75" s="30" t="n"/>
      <c r="IN75" s="76" t="inlineStr">
        <is>
          <t>SUSPICIOUS n=0 for crypto_long — keep, needs S1 fills (backtest-expert: &lt;30 trades, seek plateaus, punish)</t>
        </is>
      </c>
    </row>
    <row r="76" ht="10.5" customHeight="1" s="67">
      <c r="A76" s="30" t="inlineStr">
        <is>
          <t>WT_COMPOSITE_ENTRY_GOOD</t>
        </is>
      </c>
      <c r="B76" s="72" t="inlineStr">
        <is>
          <t>37.5</t>
        </is>
      </c>
      <c r="C76" s="30" t="n"/>
      <c r="D76" s="30" t="n"/>
      <c r="E76" s="30" t="n"/>
      <c r="F76" s="30" t="n"/>
      <c r="G76" s="30">
        <f>IFERROR(VLOOKUP($A89&amp;"_"&amp;$B89,Results_Deltas!$A$2:$P$15000,5,FALSE),"")</f>
        <v/>
      </c>
      <c r="H76" s="30">
        <f>IFERROR(VLOOKUP($A89,Results_30d_Deltas!$A$2:$H$5000,7,FALSE)-E88,"")</f>
        <v/>
      </c>
      <c r="I76" s="30">
        <f>IFERROR(VLOOKUP($A89,Results_30d_Deltas!$A$2:$H$5000,6,FALSE),"")</f>
        <v/>
      </c>
      <c r="J76" s="30" t="n"/>
      <c r="K76" s="30" t="n"/>
      <c r="L76" s="30" t="inlineStr">
        <is>
          <t>NO</t>
        </is>
      </c>
      <c r="M76" s="33" t="n">
        <v>-2.980131152933401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ez_manage.py:5892 top()</t>
        </is>
      </c>
      <c r="IL76" s="30" t="inlineStr">
        <is>
          <t>v12_quick_engine.py:3711 x2</t>
        </is>
      </c>
      <c r="IM76" s="30" t="n"/>
      <c r="IN76" s="76" t="inlineStr">
        <is>
          <t>SUSPICIOUS n=0 for crypto_long — keep, needs S1 fills (backtest-expert: &lt;30 trades, seek plateaus, punish)</t>
        </is>
      </c>
    </row>
    <row r="77" ht="10.5" customHeight="1" s="67">
      <c r="A77" s="30" t="inlineStr">
        <is>
          <t>MACD_ZERO_CROSS_ENABLED</t>
        </is>
      </c>
      <c r="B77" s="72" t="inlineStr">
        <is>
          <t>True</t>
        </is>
      </c>
      <c r="C77" s="30" t="n"/>
      <c r="D77" s="30" t="n"/>
      <c r="E77" s="30" t="n"/>
      <c r="F77" s="30" t="n"/>
      <c r="G77" s="30">
        <f>IFERROR(VLOOKUP($A78&amp;"_"&amp;$B78,Results_Deltas!$A$2:$P$15000,5,FALSE),"")</f>
        <v/>
      </c>
      <c r="H77" s="30">
        <f>IFERROR(VLOOKUP($A78,Results_30d_Deltas!$A$2:$H$5000,7,FALSE)-E77,"")</f>
        <v/>
      </c>
      <c r="I77" s="30">
        <f>IFERROR(VLOOKUP($A78,Results_30d_Deltas!$A$2:$H$5000,6,FALSE),"")</f>
        <v/>
      </c>
      <c r="J77" s="30" t="n"/>
      <c r="K77" s="30" t="n"/>
      <c r="L77" s="30" t="inlineStr">
        <is>
          <t>NO</t>
        </is>
      </c>
      <c r="M77" s="33" t="n">
        <v>-2.976144502591032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4" t="n"/>
      <c r="HY77" s="34" t="n"/>
      <c r="HZ77" s="34" t="n"/>
      <c r="IA77" s="34" t="n"/>
      <c r="IB77" s="34" t="n"/>
      <c r="IC77" s="34" t="n"/>
      <c r="ID77" s="34" t="n"/>
      <c r="IE77" s="34" t="n"/>
      <c r="IF77" s="34" t="n"/>
      <c r="IG77" s="34" t="n"/>
      <c r="IH77" s="34" t="n"/>
      <c r="II77" s="34" t="n"/>
      <c r="IJ77" s="30" t="n"/>
      <c r="IK77" s="30" t="inlineStr">
        <is>
          <t>ez_manage.py:3499 top()</t>
        </is>
      </c>
      <c r="IL77" s="30" t="inlineStr">
        <is>
          <t>v12_quick_engine.py:2234 x2</t>
        </is>
      </c>
      <c r="IM77" s="30" t="n"/>
      <c r="IN77" s="76" t="inlineStr">
        <is>
          <t>SUSPICIOUS n=0 for crypto_long — keep, needs S1 fills (backtest-expert: &lt;30 trades, seek plateaus, punish)</t>
        </is>
      </c>
    </row>
    <row r="78" ht="10.5" customHeight="1" s="67">
      <c r="A78" s="30" t="inlineStr">
        <is>
          <t>WT_COMPOSITE_ENTRY_OK</t>
        </is>
      </c>
      <c r="B78" s="72" t="inlineStr">
        <is>
          <t>12.5</t>
        </is>
      </c>
      <c r="C78" s="30" t="n"/>
      <c r="D78" s="30" t="n"/>
      <c r="E78" s="30" t="n"/>
      <c r="F78" s="30" t="n"/>
      <c r="G78" s="30">
        <f>IFERROR(VLOOKUP($A91&amp;"_"&amp;$B91,Results_Deltas!$A$2:$P$15000,5,FALSE),"")</f>
        <v/>
      </c>
      <c r="H78" s="30">
        <f>IFERROR(VLOOKUP($A91,Results_30d_Deltas!$A$2:$H$5000,7,FALSE)-E90,"")</f>
        <v/>
      </c>
      <c r="I78" s="30">
        <f>IFERROR(VLOOKUP($A91,Results_30d_Deltas!$A$2:$H$5000,6,FALSE),"")</f>
        <v/>
      </c>
      <c r="J78" s="30" t="n"/>
      <c r="K78" s="30" t="n"/>
      <c r="L78" s="30" t="inlineStr">
        <is>
          <t>YES</t>
        </is>
      </c>
      <c r="M78" s="33" t="n">
        <v>-2.97578463239611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ez_manage.py:5893 top()</t>
        </is>
      </c>
      <c r="IL78" s="30" t="inlineStr">
        <is>
          <t>v12_quick_engine.py:3712 x2</t>
        </is>
      </c>
      <c r="IM78" s="30" t="n"/>
      <c r="IN78" s="76" t="inlineStr">
        <is>
          <t>SUSPICIOUS n=0 for crypto_long — keep, needs S1 fills (backtest-expert: &lt;30 trades, seek plateaus, punish)</t>
        </is>
      </c>
    </row>
    <row r="79" ht="10.5" customHeight="1" s="67">
      <c r="A79" s="31" t="inlineStr">
        <is>
          <t>ATR_ADAPTIVE_STOP_MULT</t>
        </is>
      </c>
      <c r="B79" s="72" t="inlineStr">
        <is>
          <t>2.0</t>
        </is>
      </c>
      <c r="C79" s="30" t="n"/>
      <c r="D79" s="30" t="n"/>
      <c r="E79" s="30" t="n"/>
      <c r="F79" s="30" t="n"/>
      <c r="G79" s="30">
        <f>IFERROR(VLOOKUP($A80&amp;"_"&amp;$B80,Results_Deltas!$A$2:$P$15000,5,FALSE),"")</f>
        <v/>
      </c>
      <c r="H79" s="30">
        <f>IFERROR(VLOOKUP($A80,Results_30d_Deltas!$A$2:$H$5000,7,FALSE)-E79,"")</f>
        <v/>
      </c>
      <c r="I79" s="30">
        <f>IFERROR(VLOOKUP($A80,Results_30d_Deltas!$A$2:$H$5000,6,FALSE),"")</f>
        <v/>
      </c>
      <c r="J79" s="30" t="n"/>
      <c r="K79" s="30" t="n"/>
      <c r="L79" s="30" t="inlineStr">
        <is>
          <t>YES</t>
        </is>
      </c>
      <c r="M79" s="33" t="n">
        <v>-2.960767128600085</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4" t="n"/>
      <c r="ED79" s="34" t="n"/>
      <c r="EE79" s="34" t="n"/>
      <c r="EF79" s="34" t="n"/>
      <c r="EG79" s="34"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ez_manage.py:4329 top()</t>
        </is>
      </c>
      <c r="IL79" s="30" t="inlineStr">
        <is>
          <t>v12_quick_engine.py:1211 x6</t>
        </is>
      </c>
      <c r="IM79" s="30" t="n"/>
    </row>
    <row r="80" ht="10.5" customHeight="1" s="67">
      <c r="A80" s="30" t="inlineStr">
        <is>
          <t>ENTRY_SCORE_THRESHOLD</t>
        </is>
      </c>
      <c r="B80" s="72" t="inlineStr">
        <is>
          <t>13.5</t>
        </is>
      </c>
      <c r="C80" s="30" t="n"/>
      <c r="D80" s="30" t="n"/>
      <c r="E80" s="30" t="n"/>
      <c r="F80" s="30" t="n"/>
      <c r="G80" s="30">
        <f>IFERROR(VLOOKUP($A81&amp;"_"&amp;$B81,Results_Deltas!$A$2:$P$15000,5,FALSE),"")</f>
        <v/>
      </c>
      <c r="H80" s="30">
        <f>IFERROR(VLOOKUP($A81,Results_30d_Deltas!$A$2:$H$5000,7,FALSE)-E80,"")</f>
        <v/>
      </c>
      <c r="I80" s="30">
        <f>IFERROR(VLOOKUP($A81,Results_30d_Deltas!$A$2:$H$5000,6,FALSE),"")</f>
        <v/>
      </c>
      <c r="J80" s="30" t="n"/>
      <c r="K80" s="30" t="n"/>
      <c r="L80" s="30" t="inlineStr">
        <is>
          <t>NO</t>
        </is>
      </c>
      <c r="M80" s="33" t="n">
        <v>-2.951818124461084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ez_manage.py:4644 top()</t>
        </is>
      </c>
      <c r="IL80" s="30" t="inlineStr">
        <is>
          <t>v12_quick_engine.py:3394 x9</t>
        </is>
      </c>
      <c r="IM80" s="30" t="n"/>
      <c r="IN80" s="76" t="inlineStr">
        <is>
          <t>SUSPICIOUS n=0 for crypto_long — keep, needs S1 fills (backtest-expert: &lt;30 trades, seek plateaus, punish)</t>
        </is>
      </c>
    </row>
    <row r="81" ht="10.5" customHeight="1" s="67">
      <c r="A81" s="30" t="inlineStr">
        <is>
          <t>WT_COMPOSITE_ENTRY_GOOD</t>
        </is>
      </c>
      <c r="B81" s="72" t="inlineStr">
        <is>
          <t>15.0</t>
        </is>
      </c>
      <c r="C81" s="30" t="n"/>
      <c r="D81" s="30" t="n"/>
      <c r="E81" s="30" t="n"/>
      <c r="F81" s="30" t="n"/>
      <c r="G81" s="30">
        <f>IFERROR(VLOOKUP($A94&amp;"_"&amp;$B94,Results_Deltas!$A$2:$P$15000,5,FALSE),"")</f>
        <v/>
      </c>
      <c r="H81" s="30">
        <f>IFERROR(VLOOKUP($A94,Results_30d_Deltas!$A$2:$H$5000,7,FALSE)-E93,"")</f>
        <v/>
      </c>
      <c r="I81" s="30">
        <f>IFERROR(VLOOKUP($A94,Results_30d_Deltas!$A$2:$H$5000,6,FALSE),"")</f>
        <v/>
      </c>
      <c r="J81" s="30" t="n"/>
      <c r="K81" s="30" t="n"/>
      <c r="L81" s="30" t="inlineStr">
        <is>
          <t>NO</t>
        </is>
      </c>
      <c r="M81" s="33" t="n">
        <v>-2.951817863330358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ez_manage.py:5892 top()</t>
        </is>
      </c>
      <c r="IL81" s="30" t="inlineStr">
        <is>
          <t>v12_quick_engine.py:3711 x2</t>
        </is>
      </c>
      <c r="IM81" s="30" t="n"/>
      <c r="IN81" s="76" t="inlineStr">
        <is>
          <t>SUSPICIOUS n=0 for crypto_long — keep, needs S1 fills (backtest-expert: &lt;30 trades, seek plateaus, punish)</t>
        </is>
      </c>
    </row>
    <row r="82" ht="10.5" customHeight="1" s="67">
      <c r="A82" s="30" t="inlineStr">
        <is>
          <t>REENTRY_K15M_PARTIAL_MULT</t>
        </is>
      </c>
      <c r="B82" s="72" t="inlineStr">
        <is>
          <t>0.125</t>
        </is>
      </c>
      <c r="C82" s="30" t="n"/>
      <c r="D82" s="30" t="n"/>
      <c r="E82" s="30" t="n"/>
      <c r="F82" s="30" t="n"/>
      <c r="G82" s="30">
        <f>IFERROR(VLOOKUP($A83&amp;"_"&amp;$B83,Results_Deltas!$A$2:$P$15000,5,FALSE),"")</f>
        <v/>
      </c>
      <c r="H82" s="30">
        <f>IFERROR(VLOOKUP($A83,Results_30d_Deltas!$A$2:$H$5000,7,FALSE)-E82,"")</f>
        <v/>
      </c>
      <c r="I82" s="30">
        <f>IFERROR(VLOOKUP($A83,Results_30d_Deltas!$A$2:$H$5000,6,FALSE),"")</f>
        <v/>
      </c>
      <c r="J82" s="30" t="n"/>
      <c r="K82" s="30" t="n"/>
      <c r="L82" s="30" t="inlineStr">
        <is>
          <t>NO</t>
        </is>
      </c>
      <c r="M82" s="33" t="n">
        <v>-2.949971303062082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4" t="n"/>
      <c r="HO82" s="34" t="n"/>
      <c r="HP82" s="34" t="n"/>
      <c r="HQ82" s="34" t="n"/>
      <c r="HR82" s="34"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ez_manage.py:3860 top()</t>
        </is>
      </c>
      <c r="IL82" s="30" t="inlineStr">
        <is>
          <t>v12_quick_engine.py:2884 x8</t>
        </is>
      </c>
      <c r="IM82" s="30" t="n"/>
      <c r="IN82" s="76" t="inlineStr">
        <is>
          <t>SUSPICIOUS n=0 for crypto_long — keep, needs S1 fills (backtest-expert: &lt;30 trades, seek plateaus, punish)</t>
        </is>
      </c>
    </row>
    <row r="83" ht="10.5" customHeight="1" s="67">
      <c r="A83" s="30" t="inlineStr">
        <is>
          <t>REENTRY_K15M_PARTIAL_MULT</t>
        </is>
      </c>
      <c r="B83" s="72" t="inlineStr">
        <is>
          <t>0.1875</t>
        </is>
      </c>
      <c r="C83" s="30" t="n"/>
      <c r="D83" s="30" t="n"/>
      <c r="E83" s="30" t="n"/>
      <c r="F83" s="30" t="n"/>
      <c r="G83" s="30">
        <f>IFERROR(VLOOKUP($A84&amp;"_"&amp;$B84,Results_Deltas!$A$2:$P$15000,5,FALSE),"")</f>
        <v/>
      </c>
      <c r="H83" s="30">
        <f>IFERROR(VLOOKUP($A84,Results_30d_Deltas!$A$2:$H$5000,7,FALSE)-E83,"")</f>
        <v/>
      </c>
      <c r="I83" s="30">
        <f>IFERROR(VLOOKUP($A84,Results_30d_Deltas!$A$2:$H$5000,6,FALSE),"")</f>
        <v/>
      </c>
      <c r="J83" s="30" t="n"/>
      <c r="K83" s="30" t="n"/>
      <c r="L83" s="30" t="inlineStr">
        <is>
          <t>NO</t>
        </is>
      </c>
      <c r="M83" s="33" t="n">
        <v>-2.937877162891795</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4" t="n"/>
      <c r="HO83" s="34" t="n"/>
      <c r="HP83" s="34" t="n"/>
      <c r="HQ83" s="34" t="n"/>
      <c r="HR83" s="34"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ez_manage.py:3860 top()</t>
        </is>
      </c>
      <c r="IL83" s="30" t="inlineStr">
        <is>
          <t>v12_quick_engine.py:2884 x8</t>
        </is>
      </c>
      <c r="IM83" s="30" t="n"/>
      <c r="IN83" s="76" t="inlineStr">
        <is>
          <t>SUSPICIOUS n=0 for crypto_long — keep, needs S1 fills (backtest-expert: &lt;30 trades, seek plateaus, punish)</t>
        </is>
      </c>
    </row>
    <row r="84" ht="10.5" customHeight="1" s="67">
      <c r="A84" s="30" t="inlineStr">
        <is>
          <t>MACD_ZERO_CROSS_TF</t>
        </is>
      </c>
      <c r="B84" s="72" t="inlineStr">
        <is>
          <t>OFF</t>
        </is>
      </c>
      <c r="C84" s="30" t="n"/>
      <c r="D84" s="30" t="n"/>
      <c r="E84" s="30" t="n"/>
      <c r="F84" s="30" t="n"/>
      <c r="G84" s="30">
        <f>IFERROR(VLOOKUP($A85&amp;"_"&amp;$B85,Results_Deltas!$A$2:$P$15000,5,FALSE),"")</f>
        <v/>
      </c>
      <c r="H84" s="30">
        <f>IFERROR(VLOOKUP($A85,Results_30d_Deltas!$A$2:$H$5000,7,FALSE)-E84,"")</f>
        <v/>
      </c>
      <c r="I84" s="30">
        <f>IFERROR(VLOOKUP($A85,Results_30d_Deltas!$A$2:$H$5000,6,FALSE),"")</f>
        <v/>
      </c>
      <c r="J84" s="30" t="n"/>
      <c r="K84" s="30" t="n"/>
      <c r="L84" s="30" t="inlineStr">
        <is>
          <t>NO</t>
        </is>
      </c>
      <c r="M84" s="33" t="n">
        <v>-2.936705469029467</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c r="IN84" s="76" t="inlineStr">
        <is>
          <t>SUSPICIOUS n=0 for crypto_long — keep, needs S1 fills (backtest-expert: &lt;30 trades, seek plateaus, punish)</t>
        </is>
      </c>
    </row>
    <row r="85" ht="10.5" customHeight="1" s="67">
      <c r="A85" s="30" t="inlineStr">
        <is>
          <t>REENTRY_RALLY_K15M_MAX</t>
        </is>
      </c>
      <c r="B85" s="72" t="inlineStr">
        <is>
          <t>50.0</t>
        </is>
      </c>
      <c r="C85" s="30" t="n"/>
      <c r="D85" s="30" t="n"/>
      <c r="E85" s="30" t="n"/>
      <c r="F85" s="30" t="n"/>
      <c r="G85" s="30">
        <f>IFERROR(VLOOKUP($A86&amp;"_"&amp;$B86,Results_Deltas!$A$2:$P$15000,5,FALSE),"")</f>
        <v/>
      </c>
      <c r="H85" s="30">
        <f>IFERROR(VLOOKUP($A86,Results_30d_Deltas!$A$2:$H$5000,7,FALSE)-E85,"")</f>
        <v/>
      </c>
      <c r="I85" s="30">
        <f>IFERROR(VLOOKUP($A86,Results_30d_Deltas!$A$2:$H$5000,6,FALSE),"")</f>
        <v/>
      </c>
      <c r="J85" s="30" t="n"/>
      <c r="K85" s="30" t="n"/>
      <c r="L85" s="30" t="inlineStr">
        <is>
          <t>NO</t>
        </is>
      </c>
      <c r="M85" s="33" t="n">
        <v>-2.936303388487587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ez_manage.py:3869 top()</t>
        </is>
      </c>
      <c r="IL85" s="30" t="inlineStr">
        <is>
          <t>v12_quick_engine.py:2902 x8</t>
        </is>
      </c>
      <c r="IM85" s="30" t="n"/>
    </row>
    <row r="86" ht="10.5" customHeight="1" s="67">
      <c r="A86" s="30" t="inlineStr">
        <is>
          <t>BB_BREAKOUT_SCORE</t>
        </is>
      </c>
      <c r="B86" s="72" t="inlineStr">
        <is>
          <t>30</t>
        </is>
      </c>
      <c r="C86" s="30" t="n"/>
      <c r="D86" s="30" t="n"/>
      <c r="E86" s="30" t="n"/>
      <c r="F86" s="30" t="n"/>
      <c r="G86" s="30">
        <f>IFERROR(VLOOKUP($A87&amp;"_"&amp;$B87,Results_Deltas!$A$2:$P$15000,5,FALSE),"")</f>
        <v/>
      </c>
      <c r="H86" s="30">
        <f>IFERROR(VLOOKUP($A87,Results_30d_Deltas!$A$2:$H$5000,7,FALSE)-E86,"")</f>
        <v/>
      </c>
      <c r="I86" s="30">
        <f>IFERROR(VLOOKUP($A87,Results_30d_Deltas!$A$2:$H$5000,6,FALSE),"")</f>
        <v/>
      </c>
      <c r="J86" s="30" t="n"/>
      <c r="K86" s="30" t="n"/>
      <c r="L86" s="30" t="inlineStr">
        <is>
          <t>NO</t>
        </is>
      </c>
      <c r="M86" s="33" t="n">
        <v>-2.929989211865079</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4" t="n"/>
      <c r="AR86" s="34" t="n"/>
      <c r="AS86" s="34" t="n"/>
      <c r="AT86" s="34" t="n"/>
      <c r="AU86" s="34"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4" t="n"/>
      <c r="BQ86" s="34" t="n"/>
      <c r="BR86" s="34" t="n"/>
      <c r="BS86" s="34" t="n"/>
      <c r="BT86" s="34"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4" t="n"/>
      <c r="CZ86" s="34" t="n"/>
      <c r="DA86" s="34" t="n"/>
      <c r="DB86" s="34" t="n"/>
      <c r="DC86" s="34"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4" t="n"/>
      <c r="GA86" s="34" t="n"/>
      <c r="GB86" s="34" t="n"/>
      <c r="GC86" s="34" t="n"/>
      <c r="GD86" s="34"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ez_manage.py:2963 top()</t>
        </is>
      </c>
      <c r="IL86" s="30" t="inlineStr">
        <is>
          <t>v12_quick_engine.py:1255 x6</t>
        </is>
      </c>
      <c r="IM86" s="30" t="n"/>
      <c r="IN86" s="76" t="inlineStr">
        <is>
          <t>SUSPICIOUS n=0 for crypto_long — keep, needs S1 fills (backtest-expert: &lt;30 trades, seek plateaus, punish)</t>
        </is>
      </c>
    </row>
    <row r="87" ht="10.5" customHeight="1" s="67">
      <c r="A87" s="30" t="inlineStr">
        <is>
          <t>ATR_ADAPTIVE_STOP_MULT</t>
        </is>
      </c>
      <c r="B87" s="72" t="inlineStr">
        <is>
          <t>2.5</t>
        </is>
      </c>
      <c r="C87" s="30" t="n"/>
      <c r="D87" s="30" t="n"/>
      <c r="E87" s="30" t="n"/>
      <c r="F87" s="30" t="n"/>
      <c r="G87" s="30">
        <f>IFERROR(VLOOKUP($A88&amp;"_"&amp;$B88,Results_Deltas!$A$2:$P$15000,5,FALSE),"")</f>
        <v/>
      </c>
      <c r="H87" s="30">
        <f>IFERROR(VLOOKUP($A88,Results_30d_Deltas!$A$2:$H$5000,7,FALSE)-E87,"")</f>
        <v/>
      </c>
      <c r="I87" s="30">
        <f>IFERROR(VLOOKUP($A88,Results_30d_Deltas!$A$2:$H$5000,6,FALSE),"")</f>
        <v/>
      </c>
      <c r="J87" s="30" t="n"/>
      <c r="K87" s="30" t="n"/>
      <c r="L87" s="30" t="inlineStr">
        <is>
          <t>NO</t>
        </is>
      </c>
      <c r="M87" s="33" t="n">
        <v>-2.928432823040713</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4" t="n"/>
      <c r="ED87" s="34" t="n"/>
      <c r="EE87" s="34" t="n"/>
      <c r="EF87" s="34" t="n"/>
      <c r="EG87" s="34"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ez_manage.py:4329 top()</t>
        </is>
      </c>
      <c r="IL87" s="30" t="inlineStr">
        <is>
          <t>v12_quick_engine.py:1211 x6</t>
        </is>
      </c>
      <c r="IM87" s="30" t="n"/>
    </row>
    <row r="88" ht="10.5" customHeight="1" s="67">
      <c r="A88" s="30" t="inlineStr">
        <is>
          <t>RZ_BREAKOUT_BAND</t>
        </is>
      </c>
      <c r="B88" s="72" t="inlineStr">
        <is>
          <t>0.5</t>
        </is>
      </c>
      <c r="C88" s="30" t="n"/>
      <c r="D88" s="30" t="n"/>
      <c r="E88" s="30" t="n"/>
      <c r="F88" s="30" t="n"/>
      <c r="G88" s="30">
        <f>IFERROR(VLOOKUP($A89&amp;"_"&amp;$B89,Results_Deltas!$A$2:$P$15000,5,FALSE),"")</f>
        <v/>
      </c>
      <c r="H88" s="30">
        <f>IFERROR(VLOOKUP($A89,Results_30d_Deltas!$A$2:$H$5000,7,FALSE)-E88,"")</f>
        <v/>
      </c>
      <c r="I88" s="30">
        <f>IFERROR(VLOOKUP($A89,Results_30d_Deltas!$A$2:$H$5000,6,FALSE),"")</f>
        <v/>
      </c>
      <c r="J88" s="30" t="n"/>
      <c r="K88" s="30" t="n"/>
      <c r="L88" s="30" t="inlineStr">
        <is>
          <t>NO</t>
        </is>
      </c>
      <c r="M88" s="33" t="n">
        <v>-2.928091589872693</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4" t="n"/>
      <c r="AR88" s="34" t="n"/>
      <c r="AS88" s="34" t="n"/>
      <c r="AT88" s="34" t="n"/>
      <c r="AU88" s="34"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4" t="n"/>
      <c r="BQ88" s="34" t="n"/>
      <c r="BR88" s="34" t="n"/>
      <c r="BS88" s="34" t="n"/>
      <c r="BT88" s="34"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4" t="n"/>
      <c r="CZ88" s="34" t="n"/>
      <c r="DA88" s="34" t="n"/>
      <c r="DB88" s="34" t="n"/>
      <c r="DC88" s="34"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4" t="n"/>
      <c r="GA88" s="34" t="n"/>
      <c r="GB88" s="34" t="n"/>
      <c r="GC88" s="34" t="n"/>
      <c r="GD88" s="34"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ez_manage.py:5397 top()</t>
        </is>
      </c>
      <c r="IL88" s="30" t="inlineStr">
        <is>
          <t>v12_quick_engine.py:4036 x3</t>
        </is>
      </c>
      <c r="IM88" s="30" t="n"/>
      <c r="IN88" s="76" t="inlineStr">
        <is>
          <t>SUSPICIOUS n=0 for crypto_long — keep, needs S1 fills (backtest-expert: &lt;30 trades, seek plateaus, punish)</t>
        </is>
      </c>
    </row>
    <row r="89" ht="10.5" customHeight="1" s="67">
      <c r="A89" s="30" t="inlineStr">
        <is>
          <t>SCALP_V3_K_OB_EXIT_WALL_PCT</t>
        </is>
      </c>
      <c r="B89" s="72" t="inlineStr">
        <is>
          <t>1.0</t>
        </is>
      </c>
      <c r="C89" s="30" t="n"/>
      <c r="D89" s="30" t="n"/>
      <c r="E89" s="30" t="n"/>
      <c r="F89" s="30" t="n"/>
      <c r="G89" s="30">
        <f>IFERROR(VLOOKUP($A90&amp;"_"&amp;$B90,Results_Deltas!$A$2:$P$15000,5,FALSE),"")</f>
        <v/>
      </c>
      <c r="H89" s="30">
        <f>IFERROR(VLOOKUP($A90,Results_30d_Deltas!$A$2:$H$5000,7,FALSE)-E89,"")</f>
        <v/>
      </c>
      <c r="I89" s="30">
        <f>IFERROR(VLOOKUP($A90,Results_30d_Deltas!$A$2:$H$5000,6,FALSE),"")</f>
        <v/>
      </c>
      <c r="J89" s="30" t="n"/>
      <c r="K89" s="30" t="n"/>
      <c r="L89" s="30" t="inlineStr">
        <is>
          <t>NO</t>
        </is>
      </c>
      <c r="M89" s="33" t="n">
        <v>-2.925439936146776</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ez_manage.py:5555 top()</t>
        </is>
      </c>
      <c r="IL89" s="30" t="inlineStr">
        <is>
          <t>v12_quick_engine.py:3183 x4</t>
        </is>
      </c>
      <c r="IM89" s="30" t="n"/>
      <c r="IN89" s="76" t="inlineStr">
        <is>
          <t>SUSPICIOUS n=0 for crypto_long — keep, needs S1 fills (backtest-expert: &lt;30 trades, seek plateaus, punish)</t>
        </is>
      </c>
    </row>
    <row r="90" ht="10.5" customHeight="1" s="67">
      <c r="A90" s="30" t="inlineStr">
        <is>
          <t>BTC_TECH_EXIT_WT_MIN_TFS</t>
        </is>
      </c>
      <c r="B90" s="72" t="inlineStr">
        <is>
          <t>1.0</t>
        </is>
      </c>
      <c r="C90" s="30" t="n"/>
      <c r="D90" s="30" t="n"/>
      <c r="E90" s="30" t="n"/>
      <c r="F90" s="30" t="n"/>
      <c r="G90" s="30">
        <f>IFERROR(VLOOKUP($A91&amp;"_"&amp;$B91,Results_Deltas!$A$2:$P$15000,5,FALSE),"")</f>
        <v/>
      </c>
      <c r="H90" s="30">
        <f>IFERROR(VLOOKUP($A91,Results_30d_Deltas!$A$2:$H$5000,7,FALSE)-E90,"")</f>
        <v/>
      </c>
      <c r="I90" s="30">
        <f>IFERROR(VLOOKUP($A91,Results_30d_Deltas!$A$2:$H$5000,6,FALSE),"")</f>
        <v/>
      </c>
      <c r="J90" s="30" t="n"/>
      <c r="K90" s="30" t="n"/>
      <c r="L90" s="30" t="inlineStr">
        <is>
          <t>NO</t>
        </is>
      </c>
      <c r="M90" s="33" t="n">
        <v>-2.922565321658127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ez_manage.py:4517 top()</t>
        </is>
      </c>
      <c r="IL90" s="30" t="inlineStr">
        <is>
          <t>v12_quick_engine.py:457 x8</t>
        </is>
      </c>
      <c r="IM90" s="30" t="n"/>
      <c r="IN90" s="76" t="inlineStr">
        <is>
          <t>SUSPICIOUS n=0 for crypto_long — keep, needs S1 fills (backtest-expert: &lt;30 trades, seek plateaus, punish)</t>
        </is>
      </c>
    </row>
    <row r="91" ht="10.5" customHeight="1" s="67">
      <c r="A91" s="31" t="inlineStr">
        <is>
          <t>WT_COMPOSITE_ENTRY_BLOCK</t>
        </is>
      </c>
      <c r="B91" s="72" t="inlineStr">
        <is>
          <t>-20.0</t>
        </is>
      </c>
      <c r="C91" s="30" t="n"/>
      <c r="D91" s="30" t="n"/>
      <c r="E91" s="30" t="n"/>
      <c r="F91" s="30" t="n"/>
      <c r="G91" s="30">
        <f>IFERROR(VLOOKUP($A104&amp;"_"&amp;$B104,Results_Deltas!$A$2:$P$15000,5,FALSE),"")</f>
        <v/>
      </c>
      <c r="H91" s="30">
        <f>IFERROR(VLOOKUP($A104,Results_30d_Deltas!$A$2:$H$5000,7,FALSE)-E103,"")</f>
        <v/>
      </c>
      <c r="I91" s="30">
        <f>IFERROR(VLOOKUP($A104,Results_30d_Deltas!$A$2:$H$5000,6,FALSE),"")</f>
        <v/>
      </c>
      <c r="J91" s="30" t="n"/>
      <c r="K91" s="30" t="n"/>
      <c r="L91" s="30" t="inlineStr">
        <is>
          <t>NO</t>
        </is>
      </c>
      <c r="M91" s="33" t="n">
        <v>-2.910570139584904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4" t="n"/>
      <c r="FJ91" s="34" t="n"/>
      <c r="FK91" s="34" t="n"/>
      <c r="FL91" s="34" t="n"/>
      <c r="FM91" s="34"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ez_manage.py:5891 top()</t>
        </is>
      </c>
      <c r="IL91" s="30" t="inlineStr">
        <is>
          <t>v12_quick_engine.py:3710 x2</t>
        </is>
      </c>
      <c r="IM91" s="30" t="n"/>
      <c r="IN91" s="76" t="inlineStr">
        <is>
          <t>SUSPICIOUS n=0 for crypto_long — keep, needs S1 fills (backtest-expert: &lt;30 trades, seek plateaus, punish)</t>
        </is>
      </c>
    </row>
    <row r="92" ht="10.5" customHeight="1" s="67">
      <c r="A92" s="31" t="inlineStr">
        <is>
          <t>WT_COMPOSITE_ENTRY_GOOD</t>
        </is>
      </c>
      <c r="B92" s="72" t="inlineStr">
        <is>
          <t>30.0</t>
        </is>
      </c>
      <c r="C92" s="30" t="n"/>
      <c r="D92" s="30" t="n"/>
      <c r="E92" s="30" t="n"/>
      <c r="F92" s="30" t="n"/>
      <c r="G92" s="30">
        <f>IFERROR(VLOOKUP($A105&amp;"_"&amp;$B105,Results_Deltas!$A$2:$P$15000,5,FALSE),"")</f>
        <v/>
      </c>
      <c r="H92" s="30">
        <f>IFERROR(VLOOKUP($A105,Results_30d_Deltas!$A$2:$H$5000,7,FALSE)-E104,"")</f>
        <v/>
      </c>
      <c r="I92" s="30">
        <f>IFERROR(VLOOKUP($A105,Results_30d_Deltas!$A$2:$H$5000,6,FALSE),"")</f>
        <v/>
      </c>
      <c r="J92" s="30" t="n"/>
      <c r="K92" s="30" t="n"/>
      <c r="L92" s="30" t="inlineStr">
        <is>
          <t>NO</t>
        </is>
      </c>
      <c r="M92" s="33" t="n">
        <v>-2.910570139584904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4" t="n"/>
      <c r="FJ92" s="34" t="n"/>
      <c r="FK92" s="34" t="n"/>
      <c r="FL92" s="34" t="n"/>
      <c r="FM92" s="34"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ez_manage.py:5892 top()</t>
        </is>
      </c>
      <c r="IL92" s="30" t="inlineStr">
        <is>
          <t>v12_quick_engine.py:3711 x2</t>
        </is>
      </c>
      <c r="IM92" s="30" t="n"/>
      <c r="IN92" s="76" t="inlineStr">
        <is>
          <t>SUSPICIOUS n=0 for crypto_long — keep, needs S1 fills (backtest-expert: &lt;30 trades, seek plateaus, punish)</t>
        </is>
      </c>
    </row>
    <row r="93" ht="10.5" customHeight="1" s="67">
      <c r="A93" s="31" t="inlineStr">
        <is>
          <t>WT_COMPOSITE_ENTRY_OK</t>
        </is>
      </c>
      <c r="B93" s="72" t="inlineStr">
        <is>
          <t>10.0</t>
        </is>
      </c>
      <c r="C93" s="30" t="n"/>
      <c r="D93" s="30" t="n"/>
      <c r="E93" s="30" t="n"/>
      <c r="F93" s="30" t="n"/>
      <c r="G93" s="30">
        <f>IFERROR(VLOOKUP($A106&amp;"_"&amp;$B106,Results_Deltas!$A$2:$P$15000,5,FALSE),"")</f>
        <v/>
      </c>
      <c r="H93" s="30">
        <f>IFERROR(VLOOKUP($A106,Results_30d_Deltas!$A$2:$H$5000,7,FALSE)-E105,"")</f>
        <v/>
      </c>
      <c r="I93" s="30">
        <f>IFERROR(VLOOKUP($A106,Results_30d_Deltas!$A$2:$H$5000,6,FALSE),"")</f>
        <v/>
      </c>
      <c r="J93" s="30" t="n"/>
      <c r="K93" s="30" t="n"/>
      <c r="L93" s="30" t="inlineStr">
        <is>
          <t>NO</t>
        </is>
      </c>
      <c r="M93" s="33" t="n">
        <v>-2.910570139584904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4" t="n"/>
      <c r="FJ93" s="34" t="n"/>
      <c r="FK93" s="34" t="n"/>
      <c r="FL93" s="34" t="n"/>
      <c r="FM93" s="34"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ez_manage.py:5893 top()</t>
        </is>
      </c>
      <c r="IL93" s="30" t="inlineStr">
        <is>
          <t>v12_quick_engine.py:3712 x2</t>
        </is>
      </c>
      <c r="IM93" s="30" t="n"/>
      <c r="IN93" s="76" t="inlineStr">
        <is>
          <t>SUSPICIOUS n=0 for crypto_long — keep, needs S1 fills (backtest-expert: &lt;30 trades, seek plateaus, punish)</t>
        </is>
      </c>
    </row>
    <row r="94" ht="10.5" customHeight="1" s="67">
      <c r="A94" s="31" t="inlineStr">
        <is>
          <t>WT_COMPOSITE_ENTRY_STRONG</t>
        </is>
      </c>
      <c r="B94" s="72" t="inlineStr">
        <is>
          <t>50.0</t>
        </is>
      </c>
      <c r="C94" s="30" t="n"/>
      <c r="D94" s="30" t="n"/>
      <c r="E94" s="30" t="n"/>
      <c r="F94" s="30" t="n"/>
      <c r="G94" s="30">
        <f>IFERROR(VLOOKUP($A107&amp;"_"&amp;$B107,Results_Deltas!$A$2:$P$15000,5,FALSE),"")</f>
        <v/>
      </c>
      <c r="H94" s="30">
        <f>IFERROR(VLOOKUP($A107,Results_30d_Deltas!$A$2:$H$5000,7,FALSE)-E106,"")</f>
        <v/>
      </c>
      <c r="I94" s="30">
        <f>IFERROR(VLOOKUP($A107,Results_30d_Deltas!$A$2:$H$5000,6,FALSE),"")</f>
        <v/>
      </c>
      <c r="J94" s="30" t="n"/>
      <c r="K94" s="30" t="n"/>
      <c r="L94" s="30" t="inlineStr">
        <is>
          <t>YES</t>
        </is>
      </c>
      <c r="M94" s="33" t="n">
        <v>-2.910570139584904</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4" t="n"/>
      <c r="FJ94" s="34" t="n"/>
      <c r="FK94" s="34" t="n"/>
      <c r="FL94" s="34" t="n"/>
      <c r="FM94" s="34"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ez_manage.py:5894 top()</t>
        </is>
      </c>
      <c r="IL94" s="30" t="inlineStr">
        <is>
          <t>v12_quick_engine.py:3713 x2</t>
        </is>
      </c>
      <c r="IM94" s="30" t="n"/>
      <c r="IN94" s="76" t="inlineStr">
        <is>
          <t>SUSPICIOUS n=0 for crypto_long — keep, needs S1 fills (backtest-expert: &lt;30 trades, seek plateaus, punish)</t>
        </is>
      </c>
    </row>
    <row r="95" ht="10.5" customHeight="1" s="67">
      <c r="A95" s="30" t="inlineStr">
        <is>
          <t>REENTRY_K15M_PARTIAL_MULT</t>
        </is>
      </c>
      <c r="B95" s="72" t="inlineStr">
        <is>
          <t>0.25</t>
        </is>
      </c>
      <c r="C95" s="30" t="n"/>
      <c r="D95" s="30" t="n"/>
      <c r="E95" s="30" t="n"/>
      <c r="F95" s="30" t="n"/>
      <c r="G95" s="30">
        <f>IFERROR(VLOOKUP($A96&amp;"_"&amp;$B96,Results_Deltas!$A$2:$P$15000,5,FALSE),"")</f>
        <v/>
      </c>
      <c r="H95" s="30">
        <f>IFERROR(VLOOKUP($A96,Results_30d_Deltas!$A$2:$H$5000,7,FALSE)-E95,"")</f>
        <v/>
      </c>
      <c r="I95" s="30">
        <f>IFERROR(VLOOKUP($A96,Results_30d_Deltas!$A$2:$H$5000,6,FALSE),"")</f>
        <v/>
      </c>
      <c r="J95" s="30" t="n"/>
      <c r="K95" s="30" t="n"/>
      <c r="L95" s="30" t="inlineStr">
        <is>
          <t>NO</t>
        </is>
      </c>
      <c r="M95" s="33" t="n">
        <v>-2.889756272806412</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4" t="n"/>
      <c r="HO95" s="34" t="n"/>
      <c r="HP95" s="34" t="n"/>
      <c r="HQ95" s="34" t="n"/>
      <c r="HR95" s="34"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ez_manage.py:3860 top()</t>
        </is>
      </c>
      <c r="IL95" s="30" t="inlineStr">
        <is>
          <t>v12_quick_engine.py:2884 x8</t>
        </is>
      </c>
      <c r="IM95" s="30" t="n"/>
      <c r="IN95" s="76" t="inlineStr">
        <is>
          <t>SUSPICIOUS n=0 for crypto_long — keep, needs S1 fills (backtest-expert: &lt;30 trades, seek plateaus, punish)</t>
        </is>
      </c>
    </row>
    <row r="96" ht="10.5" customHeight="1" s="67">
      <c r="A96" s="30" t="inlineStr">
        <is>
          <t>E_1_EXIT_DELTA_THR</t>
        </is>
      </c>
      <c r="B96" s="72" t="inlineStr">
        <is>
          <t>1.0</t>
        </is>
      </c>
      <c r="C96" s="30" t="n"/>
      <c r="D96" s="30" t="n"/>
      <c r="E96" s="30" t="n"/>
      <c r="F96" s="30" t="n"/>
      <c r="G96" s="30">
        <f>IFERROR(VLOOKUP($A97&amp;"_"&amp;$B97,Results_Deltas!$A$2:$P$15000,5,FALSE),"")</f>
        <v/>
      </c>
      <c r="H96" s="30">
        <f>IFERROR(VLOOKUP($A97,Results_30d_Deltas!$A$2:$H$5000,7,FALSE)-E96,"")</f>
        <v/>
      </c>
      <c r="I96" s="30">
        <f>IFERROR(VLOOKUP($A97,Results_30d_Deltas!$A$2:$H$5000,6,FALSE),"")</f>
        <v/>
      </c>
      <c r="J96" s="30" t="n"/>
      <c r="K96" s="30" t="n"/>
      <c r="L96" s="30" t="inlineStr">
        <is>
          <t>NO</t>
        </is>
      </c>
      <c r="M96" s="33" t="n">
        <v>-2.880782518522456</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4" t="n"/>
      <c r="CA96" s="34" t="n"/>
      <c r="CB96" s="34" t="n"/>
      <c r="CC96" s="34" t="n"/>
      <c r="CD96" s="34"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ez_manage.py:4698 top()</t>
        </is>
      </c>
      <c r="IL96" s="30" t="inlineStr">
        <is>
          <t>v12_quick_engine.py:1817 x9</t>
        </is>
      </c>
      <c r="IM96" s="30" t="n"/>
      <c r="IN96" s="76" t="inlineStr">
        <is>
          <t>SUSPICIOUS n=0 for crypto_long — keep, needs S1 fills (backtest-expert: &lt;30 trades, seek plateaus, punish)</t>
        </is>
      </c>
    </row>
    <row r="97" ht="10.5" customHeight="1" s="67">
      <c r="A97" s="30" t="inlineStr">
        <is>
          <t>DC_BREAKOUT_TF</t>
        </is>
      </c>
      <c r="B97" s="72" t="inlineStr">
        <is>
          <t>15m</t>
        </is>
      </c>
      <c r="C97" s="30" t="n"/>
      <c r="D97" s="30" t="n"/>
      <c r="E97" s="30" t="n"/>
      <c r="F97" s="30" t="n"/>
      <c r="G97" s="30">
        <f>IFERROR(VLOOKUP($A98&amp;"_"&amp;$B98,Results_Deltas!$A$2:$P$15000,5,FALSE),"")</f>
        <v/>
      </c>
      <c r="H97" s="30">
        <f>IFERROR(VLOOKUP($A98,Results_30d_Deltas!$A$2:$H$5000,7,FALSE)-E97,"")</f>
        <v/>
      </c>
      <c r="I97" s="30">
        <f>IFERROR(VLOOKUP($A98,Results_30d_Deltas!$A$2:$H$5000,6,FALSE),"")</f>
        <v/>
      </c>
      <c r="J97" s="30" t="n"/>
      <c r="K97" s="30" t="n"/>
      <c r="L97" s="30" t="inlineStr">
        <is>
          <t>NO</t>
        </is>
      </c>
      <c r="M97" s="33" t="n">
        <v>-2.878321683877129</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ez_manage.py:3078 top()</t>
        </is>
      </c>
      <c r="IL97" s="30" t="inlineStr">
        <is>
          <t>v12_quick_engine.py:1518 x5</t>
        </is>
      </c>
      <c r="IM97" s="30" t="n"/>
      <c r="IN97" s="76" t="inlineStr">
        <is>
          <t>SUSPICIOUS n=0 for crypto_long — keep, needs S1 fills (backtest-expert: &lt;30 trades, seek plateaus, punish)</t>
        </is>
      </c>
    </row>
    <row r="98" ht="10.5" customHeight="1" s="67">
      <c r="A98" s="30" t="inlineStr">
        <is>
          <t>RZ_BREAKOUT_BAND</t>
        </is>
      </c>
      <c r="B98" s="72" t="inlineStr">
        <is>
          <t>2.0</t>
        </is>
      </c>
      <c r="C98" s="30" t="n"/>
      <c r="D98" s="30" t="n"/>
      <c r="E98" s="30" t="n"/>
      <c r="F98" s="30" t="n"/>
      <c r="G98" s="30">
        <f>IFERROR(VLOOKUP($A99&amp;"_"&amp;$B99,Results_Deltas!$A$2:$P$15000,5,FALSE),"")</f>
        <v/>
      </c>
      <c r="H98" s="30">
        <f>IFERROR(VLOOKUP($A99,Results_30d_Deltas!$A$2:$H$5000,7,FALSE)-E98,"")</f>
        <v/>
      </c>
      <c r="I98" s="30">
        <f>IFERROR(VLOOKUP($A99,Results_30d_Deltas!$A$2:$H$5000,6,FALSE),"")</f>
        <v/>
      </c>
      <c r="J98" s="30" t="n"/>
      <c r="K98" s="30" t="n"/>
      <c r="L98" s="30" t="inlineStr">
        <is>
          <t>NO</t>
        </is>
      </c>
      <c r="M98" s="33" t="n">
        <v>-2.866026783991671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4" t="n"/>
      <c r="AR98" s="34" t="n"/>
      <c r="AS98" s="34" t="n"/>
      <c r="AT98" s="34" t="n"/>
      <c r="AU98" s="34"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4" t="n"/>
      <c r="BQ98" s="34" t="n"/>
      <c r="BR98" s="34" t="n"/>
      <c r="BS98" s="34" t="n"/>
      <c r="BT98" s="34"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4" t="n"/>
      <c r="CZ98" s="34" t="n"/>
      <c r="DA98" s="34" t="n"/>
      <c r="DB98" s="34" t="n"/>
      <c r="DC98" s="34"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4" t="n"/>
      <c r="GA98" s="34" t="n"/>
      <c r="GB98" s="34" t="n"/>
      <c r="GC98" s="34" t="n"/>
      <c r="GD98" s="34"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ez_manage.py:5397 top()</t>
        </is>
      </c>
      <c r="IL98" s="30" t="inlineStr">
        <is>
          <t>v12_quick_engine.py:4036 x3</t>
        </is>
      </c>
      <c r="IM98" s="30" t="n"/>
      <c r="IN98" s="76" t="inlineStr">
        <is>
          <t>SUSPICIOUS n=0 for crypto_long — keep, needs S1 fills (backtest-expert: &lt;30 trades, seek plateaus, punish)</t>
        </is>
      </c>
    </row>
    <row r="99" ht="10.5" customHeight="1" s="67">
      <c r="A99" s="30" t="inlineStr">
        <is>
          <t>SCALP_V3_K_OB_EXIT_K3M_HI</t>
        </is>
      </c>
      <c r="B99" s="72" t="inlineStr">
        <is>
          <t>0.5</t>
        </is>
      </c>
      <c r="C99" s="30" t="n"/>
      <c r="D99" s="30" t="n"/>
      <c r="E99" s="30" t="n"/>
      <c r="F99" s="30" t="n"/>
      <c r="G99" s="30">
        <f>IFERROR(VLOOKUP($A100&amp;"_"&amp;$B100,Results_Deltas!$A$2:$P$15000,5,FALSE),"")</f>
        <v/>
      </c>
      <c r="H99" s="30">
        <f>IFERROR(VLOOKUP($A100,Results_30d_Deltas!$A$2:$H$5000,7,FALSE)-E99,"")</f>
        <v/>
      </c>
      <c r="I99" s="30">
        <f>IFERROR(VLOOKUP($A100,Results_30d_Deltas!$A$2:$H$5000,6,FALSE),"")</f>
        <v/>
      </c>
      <c r="J99" s="30" t="n"/>
      <c r="K99" s="30" t="n"/>
      <c r="L99" s="30" t="inlineStr">
        <is>
          <t>NO</t>
        </is>
      </c>
      <c r="M99" s="33" t="n">
        <v>-2.865410501615867</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ez_manage.py:5553 top()</t>
        </is>
      </c>
      <c r="IL99" s="30" t="inlineStr">
        <is>
          <t>v12_quick_engine.py:3181 x4</t>
        </is>
      </c>
      <c r="IM99" s="30" t="n"/>
      <c r="IN99" s="76" t="inlineStr">
        <is>
          <t>SUSPICIOUS n=0 for crypto_long — keep, needs S1 fills (backtest-expert: &lt;30 trades, seek plateaus, punish)</t>
        </is>
      </c>
    </row>
    <row r="100" ht="10.5" customHeight="1" s="67">
      <c r="A100" s="30" t="inlineStr">
        <is>
          <t>SCALP_V3_K_OB_EXIT_K3M_LO</t>
        </is>
      </c>
      <c r="B100" s="72" t="inlineStr">
        <is>
          <t>0.5</t>
        </is>
      </c>
      <c r="C100" s="30" t="n"/>
      <c r="D100" s="30" t="n"/>
      <c r="E100" s="30" t="n"/>
      <c r="F100" s="30" t="n"/>
      <c r="G100" s="30">
        <f>IFERROR(VLOOKUP($A101&amp;"_"&amp;$B101,Results_Deltas!$A$2:$P$15000,5,FALSE),"")</f>
        <v/>
      </c>
      <c r="H100" s="30">
        <f>IFERROR(VLOOKUP($A101,Results_30d_Deltas!$A$2:$H$5000,7,FALSE)-E100,"")</f>
        <v/>
      </c>
      <c r="I100" s="30">
        <f>IFERROR(VLOOKUP($A101,Results_30d_Deltas!$A$2:$H$5000,6,FALSE),"")</f>
        <v/>
      </c>
      <c r="J100" s="30" t="n"/>
      <c r="K100" s="30" t="n"/>
      <c r="L100" s="30" t="inlineStr">
        <is>
          <t>NO</t>
        </is>
      </c>
      <c r="M100" s="33" t="n">
        <v>-2.865136590863943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ez_manage.py:5554 top()</t>
        </is>
      </c>
      <c r="IL100" s="30" t="inlineStr">
        <is>
          <t>v12_quick_engine.py:3182 x4</t>
        </is>
      </c>
      <c r="IM100" s="30" t="n"/>
      <c r="IN100" s="76" t="inlineStr">
        <is>
          <t>SUSPICIOUS n=0 for crypto_long — keep, needs S1 fills (backtest-expert: &lt;30 trades, seek plateaus, punish)</t>
        </is>
      </c>
    </row>
    <row r="101" ht="10.5" customHeight="1" s="67">
      <c r="A101" s="30" t="inlineStr">
        <is>
          <t>HAIKU_ENTRY_GATE_ENABLED</t>
        </is>
      </c>
      <c r="B101" s="72" t="inlineStr">
        <is>
          <t>True</t>
        </is>
      </c>
      <c r="C101" s="30" t="n"/>
      <c r="D101" s="30" t="n"/>
      <c r="E101" s="30" t="n"/>
      <c r="F101" s="30" t="n"/>
      <c r="G101" s="30">
        <f>IFERROR(VLOOKUP($A102&amp;"_"&amp;$B102,Results_Deltas!$A$2:$P$15000,5,FALSE),"")</f>
        <v/>
      </c>
      <c r="H101" s="30">
        <f>IFERROR(VLOOKUP($A102,Results_30d_Deltas!$A$2:$H$5000,7,FALSE)-E101,"")</f>
        <v/>
      </c>
      <c r="I101" s="30">
        <f>IFERROR(VLOOKUP($A102,Results_30d_Deltas!$A$2:$H$5000,6,FALSE),"")</f>
        <v/>
      </c>
      <c r="J101" s="30" t="n"/>
      <c r="K101" s="30" t="n"/>
      <c r="L101" s="30" t="inlineStr">
        <is>
          <t>NO</t>
        </is>
      </c>
      <c r="M101" s="33" t="n">
        <v>-2.863837271538727</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4" t="n"/>
      <c r="FC101" s="34" t="n"/>
      <c r="FD101" s="34" t="n"/>
      <c r="FE101" s="34" t="n"/>
      <c r="FF101" s="34"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4" t="n"/>
      <c r="HY101" s="34" t="n"/>
      <c r="HZ101" s="34" t="n"/>
      <c r="IA101" s="34" t="n"/>
      <c r="IB101" s="34" t="n"/>
      <c r="IC101" s="34" t="n"/>
      <c r="ID101" s="34" t="n"/>
      <c r="IE101" s="34" t="n"/>
      <c r="IF101" s="34" t="n"/>
      <c r="IG101" s="34" t="n"/>
      <c r="IH101" s="34" t="n"/>
      <c r="II101" s="34" t="n"/>
      <c r="IJ101" s="30" t="n"/>
      <c r="IK101" s="30" t="inlineStr">
        <is>
          <t>ez_manage.py:6007 top()</t>
        </is>
      </c>
      <c r="IL101" s="30" t="inlineStr">
        <is>
          <t>v12_quick_engine.py:4265 x2</t>
        </is>
      </c>
      <c r="IM101" s="30" t="n"/>
      <c r="IN101" s="76" t="inlineStr">
        <is>
          <t>SUSPICIOUS n=0 for crypto_long — keep, needs S1 fills (backtest-expert: &lt;30 trades, seek plateaus, punish)</t>
        </is>
      </c>
    </row>
    <row r="102" ht="10.5" customHeight="1" s="67">
      <c r="A102" s="30" t="inlineStr">
        <is>
          <t>WT_COMPOSITE_ENTRY_OK</t>
        </is>
      </c>
      <c r="B102" s="72" t="inlineStr">
        <is>
          <t>15.0</t>
        </is>
      </c>
      <c r="C102" s="30" t="n"/>
      <c r="D102" s="30" t="n"/>
      <c r="E102" s="30" t="n"/>
      <c r="F102" s="30" t="n"/>
      <c r="G102" s="30">
        <f>IFERROR(VLOOKUP($A115&amp;"_"&amp;$B115,Results_Deltas!$A$2:$P$15000,5,FALSE),"")</f>
        <v/>
      </c>
      <c r="H102" s="30">
        <f>IFERROR(VLOOKUP($A115,Results_30d_Deltas!$A$2:$H$5000,7,FALSE)-E114,"")</f>
        <v/>
      </c>
      <c r="I102" s="30">
        <f>IFERROR(VLOOKUP($A115,Results_30d_Deltas!$A$2:$H$5000,6,FALSE),"")</f>
        <v/>
      </c>
      <c r="J102" s="30" t="n"/>
      <c r="K102" s="30" t="n"/>
      <c r="L102" s="30" t="inlineStr">
        <is>
          <t>NO</t>
        </is>
      </c>
      <c r="M102" s="33" t="n">
        <v>-2.861151664675158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ez_manage.py:5893 top()</t>
        </is>
      </c>
      <c r="IL102" s="30" t="inlineStr">
        <is>
          <t>v12_quick_engine.py:3712 x2</t>
        </is>
      </c>
      <c r="IM102" s="30" t="n"/>
      <c r="IN102" s="76" t="inlineStr">
        <is>
          <t>SUSPICIOUS n=0 for crypto_long — keep, needs S1 fills (backtest-expert: &lt;30 trades, seek plateaus, punish)</t>
        </is>
      </c>
    </row>
    <row r="103" ht="10.5" customHeight="1" s="67">
      <c r="A103" s="31" t="inlineStr">
        <is>
          <t>RZ_BREAKOUT_ENTRY_ENABLED</t>
        </is>
      </c>
      <c r="B103" s="72" t="inlineStr">
        <is>
          <t>False</t>
        </is>
      </c>
      <c r="C103" s="30" t="n"/>
      <c r="D103" s="30" t="n"/>
      <c r="E103" s="30" t="n"/>
      <c r="F103" s="30" t="n"/>
      <c r="G103" s="30">
        <f>IFERROR(VLOOKUP($A105&amp;"_"&amp;$B105,Results_Deltas!$A$2:$P$15000,5,FALSE),"")</f>
        <v/>
      </c>
      <c r="H103" s="30">
        <f>IFERROR(VLOOKUP($A105,Results_30d_Deltas!$A$2:$H$5000,7,FALSE)-E104,"")</f>
        <v/>
      </c>
      <c r="I103" s="30">
        <f>IFERROR(VLOOKUP($A105,Results_30d_Deltas!$A$2:$H$5000,6,FALSE),"")</f>
        <v/>
      </c>
      <c r="J103" s="30" t="n"/>
      <c r="K103" s="30" t="n"/>
      <c r="L103" s="30" t="inlineStr">
        <is>
          <t>YES</t>
        </is>
      </c>
      <c r="M103" s="33" t="n">
        <v>-2.837152074916459</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4" t="n"/>
      <c r="AR103" s="34" t="n"/>
      <c r="AS103" s="34" t="n"/>
      <c r="AT103" s="34" t="n"/>
      <c r="AU103" s="34"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4" t="n"/>
      <c r="BQ103" s="34" t="n"/>
      <c r="BR103" s="34" t="n"/>
      <c r="BS103" s="34" t="n"/>
      <c r="BT103" s="34"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4" t="n"/>
      <c r="CZ103" s="34" t="n"/>
      <c r="DA103" s="34" t="n"/>
      <c r="DB103" s="34" t="n"/>
      <c r="DC103" s="34"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4" t="n"/>
      <c r="GA103" s="34" t="n"/>
      <c r="GB103" s="34" t="n"/>
      <c r="GC103" s="34" t="n"/>
      <c r="GD103" s="34"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4" t="n"/>
      <c r="HY103" s="34" t="n"/>
      <c r="HZ103" s="34" t="n"/>
      <c r="IA103" s="34" t="n"/>
      <c r="IB103" s="34" t="n"/>
      <c r="IC103" s="34" t="n"/>
      <c r="ID103" s="34" t="n"/>
      <c r="IE103" s="34" t="n"/>
      <c r="IF103" s="34" t="n"/>
      <c r="IG103" s="34" t="n"/>
      <c r="IH103" s="34" t="n"/>
      <c r="II103" s="34" t="n"/>
      <c r="IJ103" s="30" t="n"/>
      <c r="IK103" s="30" t="inlineStr">
        <is>
          <t>ez_manage.py:5398 top()</t>
        </is>
      </c>
      <c r="IL103" s="30" t="inlineStr">
        <is>
          <t>v12_quick_engine.py:3021 x3</t>
        </is>
      </c>
      <c r="IM103" s="30" t="n"/>
      <c r="IN103" s="76" t="inlineStr">
        <is>
          <t>SUSPICIOUS n=0 for crypto_long — keep, needs S1 fills (backtest-expert: &lt;30 trades, seek plateaus, punish)</t>
        </is>
      </c>
    </row>
    <row r="104" ht="10.5" customHeight="1" s="67">
      <c r="A104" s="30" t="inlineStr">
        <is>
          <t>EXIT_SCORER_DC_EXTREME</t>
        </is>
      </c>
      <c r="B104" s="72" t="inlineStr">
        <is>
          <t>0.5</t>
        </is>
      </c>
      <c r="C104" s="30" t="n"/>
      <c r="D104" s="30" t="n"/>
      <c r="E104" s="30" t="n"/>
      <c r="F104" s="30" t="n"/>
      <c r="G104" s="30">
        <f>IFERROR(VLOOKUP($A106&amp;"_"&amp;$B106,Results_Deltas!$A$2:$P$15000,5,FALSE),"")</f>
        <v/>
      </c>
      <c r="H104" s="30">
        <f>IFERROR(VLOOKUP($A106,Results_30d_Deltas!$A$2:$H$5000,7,FALSE)-E105,"")</f>
        <v/>
      </c>
      <c r="I104" s="30">
        <f>IFERROR(VLOOKUP($A106,Results_30d_Deltas!$A$2:$H$5000,6,FALSE),"")</f>
        <v/>
      </c>
      <c r="J104" s="30" t="n"/>
      <c r="K104" s="30" t="n"/>
      <c r="L104" s="30" t="inlineStr">
        <is>
          <t>NO</t>
        </is>
      </c>
      <c r="M104" s="33" t="n">
        <v>-2.834060111339668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4" t="n"/>
      <c r="BV104" s="34" t="n"/>
      <c r="BW104" s="34" t="n"/>
      <c r="BX104" s="34" t="n"/>
      <c r="BY104" s="34"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ez_manage.py:3252 top()</t>
        </is>
      </c>
      <c r="IL104" s="30" t="inlineStr">
        <is>
          <t>v12_quick_engine.py:1781 x6</t>
        </is>
      </c>
      <c r="IM104" s="30" t="n"/>
      <c r="IN104" s="76" t="inlineStr">
        <is>
          <t>SUSPICIOUS n=0 for crypto_long — keep, needs S1 fills (backtest-expert: &lt;30 trades, seek plateaus, punish)</t>
        </is>
      </c>
    </row>
    <row r="105" ht="10.5" customHeight="1" s="67">
      <c r="A105" s="30" t="inlineStr">
        <is>
          <t>TREND_MIN_GAIN_EXIT</t>
        </is>
      </c>
      <c r="B105" s="72" t="inlineStr">
        <is>
          <t>2.0</t>
        </is>
      </c>
      <c r="C105" s="30" t="n"/>
      <c r="D105" s="30" t="n"/>
      <c r="E105" s="30" t="n"/>
      <c r="F105" s="30" t="n"/>
      <c r="G105" s="30">
        <f>IFERROR(VLOOKUP($A119&amp;"_"&amp;$B119,Results_Deltas!$A$2:$P$15000,5,FALSE),"")</f>
        <v/>
      </c>
      <c r="H105" s="30">
        <f>IFERROR(VLOOKUP($A119,Results_30d_Deltas!$A$2:$H$5000,7,FALSE)-E118,"")</f>
        <v/>
      </c>
      <c r="I105" s="30">
        <f>IFERROR(VLOOKUP($A119,Results_30d_Deltas!$A$2:$H$5000,6,FALSE),"")</f>
        <v/>
      </c>
      <c r="J105" s="30" t="n"/>
      <c r="K105" s="30" t="n"/>
      <c r="L105" s="30" t="inlineStr">
        <is>
          <t>NO</t>
        </is>
      </c>
      <c r="M105" s="33" t="n">
        <v>-2.833240088157968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ez_manage.py:4205 top()</t>
        </is>
      </c>
      <c r="IL105" s="30" t="inlineStr">
        <is>
          <t>v12_quick_engine.py:3545 x2</t>
        </is>
      </c>
      <c r="IM105" s="30" t="n"/>
      <c r="IN105" s="76" t="inlineStr">
        <is>
          <t>SUSPICIOUS n=0 for crypto_long — keep, needs S1 fills (backtest-expert: &lt;30 trades, seek plateaus, punish)</t>
        </is>
      </c>
    </row>
    <row r="106" ht="10.5" customHeight="1" s="67">
      <c r="A106" s="31" t="inlineStr">
        <is>
          <t>SCALP_V3_K_OB_EXIT_WALL_PCT</t>
        </is>
      </c>
      <c r="B106" s="72" t="inlineStr">
        <is>
          <t>0.5</t>
        </is>
      </c>
      <c r="C106" s="30" t="n"/>
      <c r="D106" s="30" t="n"/>
      <c r="E106" s="30" t="n"/>
      <c r="F106" s="30" t="n"/>
      <c r="G106" s="30">
        <f>IFERROR(VLOOKUP($A108&amp;"_"&amp;$B108,Results_Deltas!$A$2:$P$15000,5,FALSE),"")</f>
        <v/>
      </c>
      <c r="H106" s="30">
        <f>IFERROR(VLOOKUP($A108,Results_30d_Deltas!$A$2:$H$5000,7,FALSE)-E107,"")</f>
        <v/>
      </c>
      <c r="I106" s="30">
        <f>IFERROR(VLOOKUP($A108,Results_30d_Deltas!$A$2:$H$5000,6,FALSE),"")</f>
        <v/>
      </c>
      <c r="J106" s="30" t="n"/>
      <c r="K106" s="30" t="n"/>
      <c r="L106" s="30" t="inlineStr">
        <is>
          <t>YES</t>
        </is>
      </c>
      <c r="M106" s="33" t="n">
        <v>-2.832509209918044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ez_manage.py:5555 top()</t>
        </is>
      </c>
      <c r="IL106" s="30" t="inlineStr">
        <is>
          <t>v12_quick_engine.py:3183 x4</t>
        </is>
      </c>
      <c r="IM106" s="30" t="n"/>
      <c r="IN106" s="76" t="inlineStr">
        <is>
          <t>SUSPICIOUS n=0 for crypto_long — keep, needs S1 fills (backtest-expert: &lt;30 trades, seek plateaus, punish)</t>
        </is>
      </c>
    </row>
    <row r="107" ht="10.5" customHeight="1" s="67">
      <c r="A107" s="30" t="inlineStr">
        <is>
          <t>MI_MIN_GAIN_EXIT</t>
        </is>
      </c>
      <c r="B107" s="72" t="inlineStr">
        <is>
          <t>0.5</t>
        </is>
      </c>
      <c r="C107" s="30" t="n"/>
      <c r="D107" s="30" t="n"/>
      <c r="E107" s="30" t="n"/>
      <c r="F107" s="30" t="n"/>
      <c r="G107" s="30">
        <f>IFERROR(VLOOKUP($A109&amp;"_"&amp;$B109,Results_Deltas!$A$2:$P$15000,5,FALSE),"")</f>
        <v/>
      </c>
      <c r="H107" s="30">
        <f>IFERROR(VLOOKUP($A109,Results_30d_Deltas!$A$2:$H$5000,7,FALSE)-E108,"")</f>
        <v/>
      </c>
      <c r="I107" s="30">
        <f>IFERROR(VLOOKUP($A109,Results_30d_Deltas!$A$2:$H$5000,6,FALSE),"")</f>
        <v/>
      </c>
      <c r="J107" s="30" t="n"/>
      <c r="K107" s="30" t="n"/>
      <c r="L107" s="30" t="inlineStr">
        <is>
          <t>NO</t>
        </is>
      </c>
      <c r="M107" s="33" t="n">
        <v>-2.832479941749843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4" t="n"/>
      <c r="AM107" s="34" t="n"/>
      <c r="AN107" s="34" t="n"/>
      <c r="AO107" s="34" t="n"/>
      <c r="AP107" s="34"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ez_manage.py:3565 top()</t>
        </is>
      </c>
      <c r="IL107" s="30" t="inlineStr">
        <is>
          <t>v12_quick_engine.py:2342 x8</t>
        </is>
      </c>
      <c r="IM107" s="30" t="n"/>
      <c r="IN107" s="76" t="inlineStr">
        <is>
          <t>SUSPICIOUS n=0 for crypto_long — keep, needs S1 fills (backtest-expert: &lt;30 trades, seek plateaus, punish)</t>
        </is>
      </c>
    </row>
    <row r="108" ht="10.5" customHeight="1" s="67">
      <c r="A108" s="30" t="inlineStr">
        <is>
          <t>HTF_GATE_SIGNALS_SMA200D</t>
        </is>
      </c>
      <c r="B108" s="72" t="inlineStr">
        <is>
          <t>False</t>
        </is>
      </c>
      <c r="C108" s="30" t="n"/>
      <c r="D108" s="30" t="n"/>
      <c r="E108" s="30" t="n"/>
      <c r="F108" s="30" t="n"/>
      <c r="G108" s="30">
        <f>IFERROR(VLOOKUP($A110&amp;"_"&amp;$B110,Results_Deltas!$A$2:$P$15000,5,FALSE),"")</f>
        <v/>
      </c>
      <c r="H108" s="30">
        <f>IFERROR(VLOOKUP($A110,Results_30d_Deltas!$A$2:$H$5000,7,FALSE)-E109,"")</f>
        <v/>
      </c>
      <c r="I108" s="30">
        <f>IFERROR(VLOOKUP($A110,Results_30d_Deltas!$A$2:$H$5000,6,FALSE),"")</f>
        <v/>
      </c>
      <c r="J108" s="30" t="n"/>
      <c r="K108" s="30" t="n"/>
      <c r="L108" s="30" t="inlineStr">
        <is>
          <t>NO</t>
        </is>
      </c>
      <c r="M108" s="33" t="n">
        <v>-2.8235955785023</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4" t="n"/>
      <c r="EN108" s="34" t="n"/>
      <c r="EO108" s="34" t="n"/>
      <c r="EP108" s="34" t="n"/>
      <c r="EQ108" s="34"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4" t="n"/>
      <c r="FO108" s="34" t="n"/>
      <c r="FP108" s="34" t="n"/>
      <c r="FQ108" s="34" t="n"/>
      <c r="FR108" s="34"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ez_manage.py:4881 top()</t>
        </is>
      </c>
      <c r="IL108" s="30" t="inlineStr">
        <is>
          <t>v12_quick_engine.py:2057 x7</t>
        </is>
      </c>
      <c r="IM108" s="30" t="n"/>
      <c r="IN108" s="76" t="inlineStr">
        <is>
          <t>SUSPICIOUS n=0 for crypto_long — keep, needs S1 fills (backtest-expert: &lt;30 trades, seek plateaus, punish)</t>
        </is>
      </c>
    </row>
    <row r="109" ht="10.5" customHeight="1" s="67">
      <c r="A109" s="30" t="inlineStr">
        <is>
          <t>SCALP_V3_K_OB_EXIT_K3M_LO</t>
        </is>
      </c>
      <c r="B109" s="72" t="inlineStr">
        <is>
          <t>1.0</t>
        </is>
      </c>
      <c r="C109" s="30" t="n"/>
      <c r="D109" s="30" t="n"/>
      <c r="E109" s="30" t="n"/>
      <c r="F109" s="30" t="n"/>
      <c r="G109" s="30">
        <f>IFERROR(VLOOKUP($A112&amp;"_"&amp;$B112,Results_Deltas!$A$2:$P$15000,5,FALSE),"")</f>
        <v/>
      </c>
      <c r="H109" s="30">
        <f>IFERROR(VLOOKUP($A112,Results_30d_Deltas!$A$2:$H$5000,7,FALSE)-E111,"")</f>
        <v/>
      </c>
      <c r="I109" s="30">
        <f>IFERROR(VLOOKUP($A112,Results_30d_Deltas!$A$2:$H$5000,6,FALSE),"")</f>
        <v/>
      </c>
      <c r="J109" s="30" t="n"/>
      <c r="K109" s="30" t="n"/>
      <c r="L109" s="30" t="inlineStr">
        <is>
          <t>NO</t>
        </is>
      </c>
      <c r="M109" s="33" t="n">
        <v>-2.809996815389171</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ez_manage.py:5554 top()</t>
        </is>
      </c>
      <c r="IL109" s="30" t="inlineStr">
        <is>
          <t>v12_quick_engine.py:3182 x4</t>
        </is>
      </c>
      <c r="IM109" s="30" t="n"/>
      <c r="IN109" s="76" t="inlineStr">
        <is>
          <t>SUSPICIOUS n=0 for crypto_long — keep, needs S1 fills (backtest-expert: &lt;30 trades, seek plateaus, punish)</t>
        </is>
      </c>
    </row>
    <row r="110" ht="10.5" customHeight="1" s="67">
      <c r="A110" s="30" t="inlineStr">
        <is>
          <t>BTC_TECH_EXIT_WT_MIN_TFS</t>
        </is>
      </c>
      <c r="B110" s="72" t="inlineStr">
        <is>
          <t>0</t>
        </is>
      </c>
      <c r="C110" s="30" t="n"/>
      <c r="D110" s="30" t="n"/>
      <c r="E110" s="30" t="n"/>
      <c r="F110" s="30" t="n"/>
      <c r="G110" s="30">
        <f>IFERROR(VLOOKUP($A113&amp;"_"&amp;$B113,Results_Deltas!$A$2:$P$15000,5,FALSE),"")</f>
        <v/>
      </c>
      <c r="H110" s="30">
        <f>IFERROR(VLOOKUP($A113,Results_30d_Deltas!$A$2:$H$5000,7,FALSE)-E112,"")</f>
        <v/>
      </c>
      <c r="I110" s="30">
        <f>IFERROR(VLOOKUP($A113,Results_30d_Deltas!$A$2:$H$5000,6,FALSE),"")</f>
        <v/>
      </c>
      <c r="J110" s="30" t="n"/>
      <c r="K110" s="30" t="n"/>
      <c r="L110" s="30" t="inlineStr">
        <is>
          <t>NO</t>
        </is>
      </c>
      <c r="M110" s="33" t="n">
        <v>-2.807705866793758</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ez_manage.py:4517 top()</t>
        </is>
      </c>
      <c r="IL110" s="30" t="inlineStr">
        <is>
          <t>v12_quick_engine.py:457 x8</t>
        </is>
      </c>
      <c r="IM110" s="30" t="n"/>
      <c r="IN110" s="76" t="inlineStr">
        <is>
          <t>SUSPICIOUS n=0 for crypto_long — keep, needs S1 fills (backtest-expert: &lt;30 trades, seek plateaus, punish)</t>
        </is>
      </c>
    </row>
    <row r="111" ht="10.5" customHeight="1" s="67">
      <c r="A111" s="30" t="inlineStr">
        <is>
          <t>E_1_EXIT_DELTA_THR</t>
        </is>
      </c>
      <c r="B111" s="72" t="inlineStr">
        <is>
          <t>0</t>
        </is>
      </c>
      <c r="C111" s="30" t="n"/>
      <c r="D111" s="30" t="n"/>
      <c r="E111" s="30" t="n"/>
      <c r="F111" s="30" t="n"/>
      <c r="G111" s="30">
        <f>IFERROR(VLOOKUP($A114&amp;"_"&amp;$B114,Results_Deltas!$A$2:$P$15000,5,FALSE),"")</f>
        <v/>
      </c>
      <c r="H111" s="30">
        <f>IFERROR(VLOOKUP($A114,Results_30d_Deltas!$A$2:$H$5000,7,FALSE)-E113,"")</f>
        <v/>
      </c>
      <c r="I111" s="30">
        <f>IFERROR(VLOOKUP($A114,Results_30d_Deltas!$A$2:$H$5000,6,FALSE),"")</f>
        <v/>
      </c>
      <c r="J111" s="30" t="n"/>
      <c r="K111" s="30" t="n"/>
      <c r="L111" s="30" t="inlineStr">
        <is>
          <t>NO</t>
        </is>
      </c>
      <c r="M111" s="33" t="n">
        <v>-2.807705866793758</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4" t="n"/>
      <c r="CA111" s="34" t="n"/>
      <c r="CB111" s="34" t="n"/>
      <c r="CC111" s="34" t="n"/>
      <c r="CD111" s="34"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ez_manage.py:4698 top()</t>
        </is>
      </c>
      <c r="IL111" s="30" t="inlineStr">
        <is>
          <t>v12_quick_engine.py:1817 x9</t>
        </is>
      </c>
      <c r="IM111" s="30" t="n"/>
      <c r="IN111" s="76" t="inlineStr">
        <is>
          <t>SUSPICIOUS n=0 for crypto_long — keep, needs S1 fills (backtest-expert: &lt;30 trades, seek plateaus, punish)</t>
        </is>
      </c>
    </row>
    <row r="112" ht="10.5" customHeight="1" s="67">
      <c r="A112" s="30" t="inlineStr">
        <is>
          <t>INTRADAY_SESSION_FORCE_EXIT_UTC</t>
        </is>
      </c>
      <c r="B112" s="72" t="inlineStr">
        <is>
          <t>0</t>
        </is>
      </c>
      <c r="C112" s="30" t="n"/>
      <c r="D112" s="30" t="n"/>
      <c r="E112" s="30" t="n"/>
      <c r="F112" s="30" t="n"/>
      <c r="G112" s="30">
        <f>IFERROR(VLOOKUP($A115&amp;"_"&amp;$B115,Results_Deltas!$A$2:$P$15000,5,FALSE),"")</f>
        <v/>
      </c>
      <c r="H112" s="30">
        <f>IFERROR(VLOOKUP($A115,Results_30d_Deltas!$A$2:$H$5000,7,FALSE)-E114,"")</f>
        <v/>
      </c>
      <c r="I112" s="30">
        <f>IFERROR(VLOOKUP($A115,Results_30d_Deltas!$A$2:$H$5000,6,FALSE),"")</f>
        <v/>
      </c>
      <c r="J112" s="30" t="n"/>
      <c r="K112" s="30" t="n"/>
      <c r="L112" s="30" t="inlineStr">
        <is>
          <t>NO</t>
        </is>
      </c>
      <c r="M112" s="33" t="n">
        <v>-2.807705866793758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ez_manage.py:6014 top()</t>
        </is>
      </c>
      <c r="IL112" s="30" t="inlineStr">
        <is>
          <t>v12_quick_engine.py:4267 x4</t>
        </is>
      </c>
      <c r="IM112" s="30" t="n"/>
      <c r="IN112" s="76" t="inlineStr">
        <is>
          <t>SUSPICIOUS n=0 for crypto_long — keep, needs S1 fills (backtest-expert: &lt;30 trades, seek plateaus, punish)</t>
        </is>
      </c>
    </row>
    <row r="113" ht="10.5" customHeight="1" s="67">
      <c r="A113" s="30" t="inlineStr">
        <is>
          <t>SCALP_V3_K_OB_EXIT_K15M_HI</t>
        </is>
      </c>
      <c r="B113" s="72" t="inlineStr">
        <is>
          <t>0</t>
        </is>
      </c>
      <c r="C113" s="30" t="n"/>
      <c r="D113" s="30" t="n"/>
      <c r="E113" s="30" t="n"/>
      <c r="F113" s="30" t="n"/>
      <c r="G113" s="30">
        <f>IFERROR(VLOOKUP($A116&amp;"_"&amp;$B116,Results_Deltas!$A$2:$P$15000,5,FALSE),"")</f>
        <v/>
      </c>
      <c r="H113" s="30">
        <f>IFERROR(VLOOKUP($A116,Results_30d_Deltas!$A$2:$H$5000,7,FALSE)-E115,"")</f>
        <v/>
      </c>
      <c r="I113" s="30">
        <f>IFERROR(VLOOKUP($A116,Results_30d_Deltas!$A$2:$H$5000,6,FALSE),"")</f>
        <v/>
      </c>
      <c r="J113" s="30" t="n"/>
      <c r="K113" s="30" t="n"/>
      <c r="L113" s="30" t="inlineStr">
        <is>
          <t>NO</t>
        </is>
      </c>
      <c r="M113" s="33" t="n">
        <v>-2.807705866793758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ez_manage.py:5551 top()</t>
        </is>
      </c>
      <c r="IL113" s="30" t="inlineStr">
        <is>
          <t>v12_quick_engine.py:3179 x4</t>
        </is>
      </c>
      <c r="IM113" s="30" t="n"/>
      <c r="IN113" s="76" t="inlineStr">
        <is>
          <t>SUSPICIOUS n=0 for crypto_long — keep, needs S1 fills (backtest-expert: &lt;30 trades, seek plateaus, punish)</t>
        </is>
      </c>
    </row>
    <row r="114" ht="10.5" customHeight="1" s="67">
      <c r="A114" s="30" t="inlineStr">
        <is>
          <t>SCALP_V3_K_OB_EXIT_K15M_LO</t>
        </is>
      </c>
      <c r="B114" s="72" t="inlineStr">
        <is>
          <t>0</t>
        </is>
      </c>
      <c r="C114" s="30" t="n"/>
      <c r="D114" s="30" t="n"/>
      <c r="E114" s="30" t="n"/>
      <c r="F114" s="30" t="n"/>
      <c r="G114" s="30">
        <f>IFERROR(VLOOKUP($A117&amp;"_"&amp;$B117,Results_Deltas!$A$2:$P$15000,5,FALSE),"")</f>
        <v/>
      </c>
      <c r="H114" s="30">
        <f>IFERROR(VLOOKUP($A117,Results_30d_Deltas!$A$2:$H$5000,7,FALSE)-E116,"")</f>
        <v/>
      </c>
      <c r="I114" s="30">
        <f>IFERROR(VLOOKUP($A117,Results_30d_Deltas!$A$2:$H$5000,6,FALSE),"")</f>
        <v/>
      </c>
      <c r="J114" s="30" t="n"/>
      <c r="K114" s="30" t="n"/>
      <c r="L114" s="30" t="inlineStr">
        <is>
          <t>NO</t>
        </is>
      </c>
      <c r="M114" s="33" t="n">
        <v>-2.807705866793758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ez_manage.py:5552 top()</t>
        </is>
      </c>
      <c r="IL114" s="30" t="inlineStr">
        <is>
          <t>v12_quick_engine.py:3180 x4</t>
        </is>
      </c>
      <c r="IM114" s="30" t="n"/>
      <c r="IN114" s="76" t="inlineStr">
        <is>
          <t>SUSPICIOUS n=0 for crypto_long — keep, needs S1 fills (backtest-expert: &lt;30 trades, seek plateaus, punish)</t>
        </is>
      </c>
    </row>
    <row r="115" ht="10.5" customHeight="1" s="67">
      <c r="A115" s="30" t="inlineStr">
        <is>
          <t>SCALP_V3_K_OB_EXIT_K3M_LO</t>
        </is>
      </c>
      <c r="B115" s="72" t="inlineStr">
        <is>
          <t>0</t>
        </is>
      </c>
      <c r="C115" s="30" t="n"/>
      <c r="D115" s="30" t="n"/>
      <c r="E115" s="30" t="n"/>
      <c r="F115" s="30" t="n"/>
      <c r="G115" s="30">
        <f>IFERROR(VLOOKUP($A118&amp;"_"&amp;$B118,Results_Deltas!$A$2:$P$15000,5,FALSE),"")</f>
        <v/>
      </c>
      <c r="H115" s="30">
        <f>IFERROR(VLOOKUP($A118,Results_30d_Deltas!$A$2:$H$5000,7,FALSE)-E117,"")</f>
        <v/>
      </c>
      <c r="I115" s="30">
        <f>IFERROR(VLOOKUP($A118,Results_30d_Deltas!$A$2:$H$5000,6,FALSE),"")</f>
        <v/>
      </c>
      <c r="J115" s="30" t="n"/>
      <c r="K115" s="30" t="n"/>
      <c r="L115" s="30" t="inlineStr">
        <is>
          <t>NO</t>
        </is>
      </c>
      <c r="M115" s="33" t="n">
        <v>-2.807705866793758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ez_manage.py:5554 top()</t>
        </is>
      </c>
      <c r="IL115" s="30" t="inlineStr">
        <is>
          <t>v12_quick_engine.py:3182 x4</t>
        </is>
      </c>
      <c r="IM115" s="30" t="n"/>
      <c r="IN115" s="76" t="inlineStr">
        <is>
          <t>SUSPICIOUS n=0 for crypto_long — keep, needs S1 fills (backtest-expert: &lt;30 trades, seek plateaus, punish)</t>
        </is>
      </c>
    </row>
    <row r="116" ht="10.5" customHeight="1" s="67">
      <c r="A116" s="30" t="inlineStr">
        <is>
          <t>V8_ENTRY_ENGINE_WT_ENABLED</t>
        </is>
      </c>
      <c r="B116" s="72" t="inlineStr">
        <is>
          <t>False</t>
        </is>
      </c>
      <c r="C116" s="30" t="n"/>
      <c r="D116" s="30" t="n"/>
      <c r="E116" s="30" t="n"/>
      <c r="F116" s="30" t="n"/>
      <c r="G116" s="30">
        <f>IFERROR(VLOOKUP($A131&amp;"_"&amp;$B131,Results_Deltas!$A$2:$P$15000,5,FALSE),"")</f>
        <v/>
      </c>
      <c r="H116" s="30">
        <f>IFERROR(VLOOKUP($A131,Results_30d_Deltas!$A$2:$H$5000,7,FALSE)-E130,"")</f>
        <v/>
      </c>
      <c r="I116" s="30">
        <f>IFERROR(VLOOKUP($A131,Results_30d_Deltas!$A$2:$H$5000,6,FALSE),"")</f>
        <v/>
      </c>
      <c r="J116" s="30" t="n"/>
      <c r="K116" s="30" t="n"/>
      <c r="L116" s="30" t="inlineStr">
        <is>
          <t>NO</t>
        </is>
      </c>
      <c r="M116" s="33" t="n">
        <v>-2.803125616385871</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4" t="n"/>
      <c r="CA116" s="34" t="n"/>
      <c r="CB116" s="34" t="n"/>
      <c r="CC116" s="34" t="n"/>
      <c r="CD116" s="34"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30" t="n"/>
      <c r="IK116" s="30" t="inlineStr">
        <is>
          <t>ez_manage.py:6074 top()</t>
        </is>
      </c>
      <c r="IL116" s="30" t="inlineStr">
        <is>
          <t>v12_quick_engine.py:4286 x4</t>
        </is>
      </c>
      <c r="IM116" s="30" t="n"/>
      <c r="IN116" s="76" t="inlineStr">
        <is>
          <t>SUSPICIOUS n=0 for crypto_long — keep, needs S1 fills (backtest-expert: &lt;30 trades, seek plateaus, punish)</t>
        </is>
      </c>
    </row>
    <row r="117" ht="10.5" customHeight="1" s="67">
      <c r="A117" s="31" t="inlineStr">
        <is>
          <t>WT_DIV_ENTRY_GATE_ENABLED</t>
        </is>
      </c>
      <c r="B117" s="72" t="inlineStr">
        <is>
          <t>True</t>
        </is>
      </c>
      <c r="C117" s="30" t="n"/>
      <c r="D117" s="30" t="n"/>
      <c r="E117" s="30" t="n"/>
      <c r="F117" s="30" t="n"/>
      <c r="G117" s="30">
        <f>IFERROR(VLOOKUP($A132&amp;"_"&amp;$B132,Results_Deltas!$A$2:$P$15000,5,FALSE),"")</f>
        <v/>
      </c>
      <c r="H117" s="30">
        <f>IFERROR(VLOOKUP($A132,Results_30d_Deltas!$A$2:$H$5000,7,FALSE)-E131,"")</f>
        <v/>
      </c>
      <c r="I117" s="30">
        <f>IFERROR(VLOOKUP($A132,Results_30d_Deltas!$A$2:$H$5000,6,FALSE),"")</f>
        <v/>
      </c>
      <c r="J117" s="30" t="n"/>
      <c r="K117" s="30" t="n"/>
      <c r="L117" s="30" t="inlineStr">
        <is>
          <t>NO</t>
        </is>
      </c>
      <c r="M117" s="33" t="n">
        <v>-2.802621089689239</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4" t="n"/>
      <c r="HY117" s="34" t="n"/>
      <c r="HZ117" s="34" t="n"/>
      <c r="IA117" s="34" t="n"/>
      <c r="IB117" s="34" t="n"/>
      <c r="IC117" s="34" t="n"/>
      <c r="ID117" s="34" t="n"/>
      <c r="IE117" s="34" t="n"/>
      <c r="IF117" s="34" t="n"/>
      <c r="IG117" s="34" t="n"/>
      <c r="IH117" s="34" t="n"/>
      <c r="II117" s="34" t="n"/>
      <c r="IJ117" s="30" t="n"/>
      <c r="IK117" s="30" t="inlineStr">
        <is>
          <t>ez_manage.py:5913 top()</t>
        </is>
      </c>
      <c r="IL117" s="30" t="inlineStr">
        <is>
          <t>v12_quick_engine.py:3743 x2</t>
        </is>
      </c>
      <c r="IM117" s="30" t="n"/>
      <c r="IN117" s="76" t="inlineStr">
        <is>
          <t>SUSPICIOUS n=0 for crypto_long — keep, needs S1 fills (backtest-expert: &lt;30 trades, seek plateaus, punish)</t>
        </is>
      </c>
    </row>
    <row r="118" ht="10.5" customHeight="1" s="67">
      <c r="A118" s="30" t="inlineStr">
        <is>
          <t>SCALP_V3_K_OB_EXIT_WALL_PCT</t>
        </is>
      </c>
      <c r="B118" s="72" t="inlineStr">
        <is>
          <t>0</t>
        </is>
      </c>
      <c r="C118" s="30" t="n"/>
      <c r="D118" s="30" t="n"/>
      <c r="E118" s="30" t="n"/>
      <c r="F118" s="30" t="n"/>
      <c r="G118" s="30">
        <f>IFERROR(VLOOKUP($A121&amp;"_"&amp;$B121,Results_Deltas!$A$2:$P$15000,5,FALSE),"")</f>
        <v/>
      </c>
      <c r="H118" s="30">
        <f>IFERROR(VLOOKUP($A121,Results_30d_Deltas!$A$2:$H$5000,7,FALSE)-E120,"")</f>
        <v/>
      </c>
      <c r="I118" s="30">
        <f>IFERROR(VLOOKUP($A121,Results_30d_Deltas!$A$2:$H$5000,6,FALSE),"")</f>
        <v/>
      </c>
      <c r="J118" s="30" t="n"/>
      <c r="K118" s="30" t="n"/>
      <c r="L118" s="30" t="inlineStr">
        <is>
          <t>NO</t>
        </is>
      </c>
      <c r="M118" s="33" t="n">
        <v>-2.800685335487388</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ez_manage.py:5555 top()</t>
        </is>
      </c>
      <c r="IL118" s="30" t="inlineStr">
        <is>
          <t>v12_quick_engine.py:3183 x4</t>
        </is>
      </c>
      <c r="IM118" s="30" t="n"/>
      <c r="IN118" s="76" t="inlineStr">
        <is>
          <t>SUSPICIOUS n=0 for crypto_long — keep, needs S1 fills (backtest-expert: &lt;30 trades, seek plateaus, punish)</t>
        </is>
      </c>
    </row>
    <row r="119" ht="10.5" customHeight="1" s="67">
      <c r="A119" s="30" t="inlineStr">
        <is>
          <t>ATR_ADAPTIVE_STOP_MULT</t>
        </is>
      </c>
      <c r="B119" s="72" t="inlineStr">
        <is>
          <t>1.0</t>
        </is>
      </c>
      <c r="C119" s="30" t="n"/>
      <c r="D119" s="30" t="n"/>
      <c r="E119" s="30" t="n"/>
      <c r="F119" s="30" t="n"/>
      <c r="G119" s="30">
        <f>IFERROR(VLOOKUP($A122&amp;"_"&amp;$B122,Results_Deltas!$A$2:$P$15000,5,FALSE),"")</f>
        <v/>
      </c>
      <c r="H119" s="30">
        <f>IFERROR(VLOOKUP($A122,Results_30d_Deltas!$A$2:$H$5000,7,FALSE)-E121,"")</f>
        <v/>
      </c>
      <c r="I119" s="30">
        <f>IFERROR(VLOOKUP($A122,Results_30d_Deltas!$A$2:$H$5000,6,FALSE),"")</f>
        <v/>
      </c>
      <c r="J119" s="30" t="n"/>
      <c r="K119" s="30" t="n"/>
      <c r="L119" s="30" t="inlineStr">
        <is>
          <t>NO</t>
        </is>
      </c>
      <c r="M119" s="33" t="n">
        <v>-2.800511200384614</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4" t="n"/>
      <c r="ED119" s="34" t="n"/>
      <c r="EE119" s="34" t="n"/>
      <c r="EF119" s="34" t="n"/>
      <c r="EG119" s="34"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ez_manage.py:4329 top()</t>
        </is>
      </c>
      <c r="IL119" s="30" t="inlineStr">
        <is>
          <t>v12_quick_engine.py:1211 x6</t>
        </is>
      </c>
      <c r="IM119" s="30" t="n"/>
    </row>
    <row r="120" ht="10.5" customHeight="1" s="67">
      <c r="A120" s="30" t="inlineStr">
        <is>
          <t>SCALP_V3_K_OB_EXIT_K15M_HI</t>
        </is>
      </c>
      <c r="B120" s="72" t="inlineStr">
        <is>
          <t>2.0</t>
        </is>
      </c>
      <c r="C120" s="30" t="n"/>
      <c r="D120" s="30" t="n"/>
      <c r="E120" s="30" t="n"/>
      <c r="F120" s="30" t="n"/>
      <c r="G120" s="30">
        <f>IFERROR(VLOOKUP($A123&amp;"_"&amp;$B123,Results_Deltas!$A$2:$P$15000,5,FALSE),"")</f>
        <v/>
      </c>
      <c r="H120" s="30">
        <f>IFERROR(VLOOKUP($A123,Results_30d_Deltas!$A$2:$H$5000,7,FALSE)-E122,"")</f>
        <v/>
      </c>
      <c r="I120" s="30">
        <f>IFERROR(VLOOKUP($A123,Results_30d_Deltas!$A$2:$H$5000,6,FALSE),"")</f>
        <v/>
      </c>
      <c r="J120" s="30" t="n"/>
      <c r="K120" s="30" t="n"/>
      <c r="L120" s="30" t="inlineStr">
        <is>
          <t>NO</t>
        </is>
      </c>
      <c r="M120" s="33" t="n">
        <v>-2.799473641147193</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ez_manage.py:5551 top()</t>
        </is>
      </c>
      <c r="IL120" s="30" t="inlineStr">
        <is>
          <t>v12_quick_engine.py:3179 x4</t>
        </is>
      </c>
      <c r="IM120" s="30" t="n"/>
      <c r="IN120" s="76" t="inlineStr">
        <is>
          <t>SUSPICIOUS n=0 for crypto_long — keep, needs S1 fills (backtest-expert: &lt;30 trades, seek plateaus, punish)</t>
        </is>
      </c>
    </row>
    <row r="121" ht="10.5" customHeight="1" s="67">
      <c r="A121" s="30" t="inlineStr">
        <is>
          <t>SCALP_V3_K_OB_EXIT_WALL_PCT</t>
        </is>
      </c>
      <c r="B121" s="72" t="inlineStr">
        <is>
          <t>2.0</t>
        </is>
      </c>
      <c r="C121" s="30" t="n"/>
      <c r="D121" s="30" t="n"/>
      <c r="E121" s="30" t="n"/>
      <c r="F121" s="30" t="n"/>
      <c r="G121" s="30">
        <f>IFERROR(VLOOKUP($A124&amp;"_"&amp;$B124,Results_Deltas!$A$2:$P$15000,5,FALSE),"")</f>
        <v/>
      </c>
      <c r="H121" s="30">
        <f>IFERROR(VLOOKUP($A124,Results_30d_Deltas!$A$2:$H$5000,7,FALSE)-E123,"")</f>
        <v/>
      </c>
      <c r="I121" s="30">
        <f>IFERROR(VLOOKUP($A124,Results_30d_Deltas!$A$2:$H$5000,6,FALSE),"")</f>
        <v/>
      </c>
      <c r="J121" s="30" t="n"/>
      <c r="K121" s="30" t="n"/>
      <c r="L121" s="30" t="inlineStr">
        <is>
          <t>NO</t>
        </is>
      </c>
      <c r="M121" s="33" t="n">
        <v>-2.799188060942582</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ez_manage.py:5555 top()</t>
        </is>
      </c>
      <c r="IL121" s="30" t="inlineStr">
        <is>
          <t>v12_quick_engine.py:3183 x4</t>
        </is>
      </c>
      <c r="IM121" s="30" t="n"/>
      <c r="IN121" s="76" t="inlineStr">
        <is>
          <t>SUSPICIOUS n=0 for crypto_long — keep, needs S1 fills (backtest-expert: &lt;30 trades, seek plateaus, punish)</t>
        </is>
      </c>
    </row>
    <row r="122" ht="10.5" customHeight="1" s="67">
      <c r="A122" s="31" t="inlineStr">
        <is>
          <t>MACD_ZERO_CROSS_SCORE</t>
        </is>
      </c>
      <c r="B122" s="72" t="inlineStr">
        <is>
          <t>15</t>
        </is>
      </c>
      <c r="C122" s="30" t="n"/>
      <c r="D122" s="30" t="n"/>
      <c r="E122" s="30" t="n"/>
      <c r="F122" s="30" t="n"/>
      <c r="G122" s="30">
        <f>IFERROR(VLOOKUP($A125&amp;"_"&amp;$B125,Results_Deltas!$A$2:$P$15000,5,FALSE),"")</f>
        <v/>
      </c>
      <c r="H122" s="30">
        <f>IFERROR(VLOOKUP($A125,Results_30d_Deltas!$A$2:$H$5000,7,FALSE)-E124,"")</f>
        <v/>
      </c>
      <c r="I122" s="30">
        <f>IFERROR(VLOOKUP($A125,Results_30d_Deltas!$A$2:$H$5000,6,FALSE),"")</f>
        <v/>
      </c>
      <c r="J122" s="30" t="n"/>
      <c r="K122" s="30" t="n"/>
      <c r="L122" s="30" t="inlineStr">
        <is>
          <t>YES</t>
        </is>
      </c>
      <c r="M122" s="33" t="n">
        <v>-2.796521289869025</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ez_manage.py:3500 top()</t>
        </is>
      </c>
      <c r="IL122" s="30" t="inlineStr">
        <is>
          <t>v12_quick_engine.py:2235 x2</t>
        </is>
      </c>
      <c r="IM122" s="30" t="n"/>
      <c r="IN122" s="76" t="inlineStr">
        <is>
          <t>SUSPICIOUS n=0 for crypto_long — keep, needs S1 fills (backtest-expert: &lt;30 trades, seek plateaus, punish)</t>
        </is>
      </c>
    </row>
    <row r="123" ht="10.5" customHeight="1" s="67">
      <c r="A123" s="30" t="inlineStr">
        <is>
          <t>SCALP_V3_K_OB_EXIT_K3M_HI</t>
        </is>
      </c>
      <c r="B123" s="72" t="inlineStr">
        <is>
          <t>0</t>
        </is>
      </c>
      <c r="C123" s="30" t="n"/>
      <c r="D123" s="30" t="n"/>
      <c r="E123" s="30" t="n"/>
      <c r="F123" s="30" t="n"/>
      <c r="G123" s="30">
        <f>IFERROR(VLOOKUP($A126&amp;"_"&amp;$B126,Results_Deltas!$A$2:$P$15000,5,FALSE),"")</f>
        <v/>
      </c>
      <c r="H123" s="30">
        <f>IFERROR(VLOOKUP($A126,Results_30d_Deltas!$A$2:$H$5000,7,FALSE)-E125,"")</f>
        <v/>
      </c>
      <c r="I123" s="30">
        <f>IFERROR(VLOOKUP($A126,Results_30d_Deltas!$A$2:$H$5000,6,FALSE),"")</f>
        <v/>
      </c>
      <c r="J123" s="30" t="n"/>
      <c r="K123" s="30" t="n"/>
      <c r="L123" s="30" t="inlineStr">
        <is>
          <t>NO</t>
        </is>
      </c>
      <c r="M123" s="33" t="n">
        <v>-2.795806528722777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ez_manage.py:5553 top()</t>
        </is>
      </c>
      <c r="IL123" s="30" t="inlineStr">
        <is>
          <t>v12_quick_engine.py:3181 x4</t>
        </is>
      </c>
      <c r="IM123" s="30" t="n"/>
      <c r="IN123" s="76" t="inlineStr">
        <is>
          <t>SUSPICIOUS n=0 for crypto_long — keep, needs S1 fills (backtest-expert: &lt;30 trades, seek plateaus, punish)</t>
        </is>
      </c>
    </row>
    <row r="124" ht="10.5" customHeight="1" s="67">
      <c r="A124" s="30" t="inlineStr">
        <is>
          <t>ATR_ADAPTIVE_STOP_MULT</t>
        </is>
      </c>
      <c r="B124" s="72" t="inlineStr">
        <is>
          <t>1.5</t>
        </is>
      </c>
      <c r="C124" s="30" t="n"/>
      <c r="D124" s="30" t="n"/>
      <c r="E124" s="30" t="n"/>
      <c r="F124" s="30" t="n"/>
      <c r="G124" s="30">
        <f>IFERROR(VLOOKUP($A127&amp;"_"&amp;$B127,Results_Deltas!$A$2:$P$15000,5,FALSE),"")</f>
        <v/>
      </c>
      <c r="H124" s="30">
        <f>IFERROR(VLOOKUP($A127,Results_30d_Deltas!$A$2:$H$5000,7,FALSE)-E126,"")</f>
        <v/>
      </c>
      <c r="I124" s="30">
        <f>IFERROR(VLOOKUP($A127,Results_30d_Deltas!$A$2:$H$5000,6,FALSE),"")</f>
        <v/>
      </c>
      <c r="J124" s="30" t="n"/>
      <c r="K124" s="30" t="n"/>
      <c r="L124" s="30" t="inlineStr">
        <is>
          <t>NO</t>
        </is>
      </c>
      <c r="M124" s="33" t="n">
        <v>-2.795674832169886</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ez_manage.py:4329 top()</t>
        </is>
      </c>
      <c r="IL124" s="30" t="inlineStr">
        <is>
          <t>v12_quick_engine.py:1211 x6</t>
        </is>
      </c>
      <c r="IM124" s="30" t="n"/>
    </row>
    <row r="125" ht="10.5" customHeight="1" s="67">
      <c r="A125" s="30" t="inlineStr">
        <is>
          <t>STOCH_CROSS_ENTRY_TRADIER</t>
        </is>
      </c>
      <c r="B125" s="72" t="inlineStr">
        <is>
          <t>False</t>
        </is>
      </c>
      <c r="C125" s="30" t="n"/>
      <c r="D125" s="30" t="n"/>
      <c r="E125" s="30" t="n"/>
      <c r="F125" s="30" t="n"/>
      <c r="G125" s="30">
        <f>IFERROR(VLOOKUP($A128&amp;"_"&amp;$B128,Results_Deltas!$A$2:$P$15000,5,FALSE),"")</f>
        <v/>
      </c>
      <c r="H125" s="30">
        <f>IFERROR(VLOOKUP($A128,Results_30d_Deltas!$A$2:$H$5000,7,FALSE)-E127,"")</f>
        <v/>
      </c>
      <c r="I125" s="30">
        <f>IFERROR(VLOOKUP($A128,Results_30d_Deltas!$A$2:$H$5000,6,FALSE),"")</f>
        <v/>
      </c>
      <c r="J125" s="30" t="n"/>
      <c r="K125" s="30" t="n"/>
      <c r="L125" s="30" t="inlineStr">
        <is>
          <t>NO</t>
        </is>
      </c>
      <c r="M125" s="33" t="n">
        <v>-2.79515713127739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4" t="n"/>
      <c r="AW125" s="34" t="n"/>
      <c r="AX125" s="34" t="n"/>
      <c r="AY125" s="34" t="n"/>
      <c r="AZ125" s="34"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4" t="n"/>
      <c r="FJ125" s="34" t="n"/>
      <c r="FK125" s="34" t="n"/>
      <c r="FL125" s="34" t="n"/>
      <c r="FM125" s="34"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ez_manage.py:5661 top()</t>
        </is>
      </c>
      <c r="IL125" s="30" t="inlineStr">
        <is>
          <t>v12_quick_engine.py:3305 x8</t>
        </is>
      </c>
      <c r="IM125" s="30" t="n"/>
    </row>
    <row r="126" ht="10.5" customHeight="1" s="67">
      <c r="A126" s="30" t="inlineStr">
        <is>
          <t>PARTIAL_EXIT_FRAC</t>
        </is>
      </c>
      <c r="B126" s="72" t="inlineStr">
        <is>
          <t>0</t>
        </is>
      </c>
      <c r="C126" s="30" t="n"/>
      <c r="D126" s="30" t="n"/>
      <c r="E126" s="30" t="n"/>
      <c r="F126" s="30" t="n"/>
      <c r="G126" s="30">
        <f>IFERROR(VLOOKUP($A129&amp;"_"&amp;$B129,Results_Deltas!$A$2:$P$15000,5,FALSE),"")</f>
        <v/>
      </c>
      <c r="H126" s="30">
        <f>IFERROR(VLOOKUP($A129,Results_30d_Deltas!$A$2:$H$5000,7,FALSE)-E128,"")</f>
        <v/>
      </c>
      <c r="I126" s="30">
        <f>IFERROR(VLOOKUP($A129,Results_30d_Deltas!$A$2:$H$5000,6,FALSE),"")</f>
        <v/>
      </c>
      <c r="J126" s="30" t="n"/>
      <c r="K126" s="30" t="n"/>
      <c r="L126" s="30" t="inlineStr">
        <is>
          <t>NO</t>
        </is>
      </c>
      <c r="M126" s="33" t="n">
        <v>-2.787804011341497</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4" t="n"/>
      <c r="HO126" s="34" t="n"/>
      <c r="HP126" s="34" t="n"/>
      <c r="HQ126" s="34" t="n"/>
      <c r="HR126" s="34"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ez_manage.py:6038 top()</t>
        </is>
      </c>
      <c r="IL126" s="30" t="inlineStr">
        <is>
          <t>v12_quick_engine.py:4280 x2</t>
        </is>
      </c>
      <c r="IM126" s="30" t="n"/>
      <c r="IN126" s="76" t="inlineStr">
        <is>
          <t>SUSPICIOUS n=0 for crypto_long — keep, needs S1 fills (backtest-expert: &lt;30 trades, seek plateaus, punish)</t>
        </is>
      </c>
    </row>
    <row r="127" ht="10.5" customHeight="1" s="67">
      <c r="A127" s="30" t="inlineStr">
        <is>
          <t>REENTRY2_STOCH_CROSS_ENABLED</t>
        </is>
      </c>
      <c r="B127" s="72" t="inlineStr">
        <is>
          <t>True</t>
        </is>
      </c>
      <c r="C127" s="30" t="n"/>
      <c r="D127" s="30" t="n"/>
      <c r="E127" s="30" t="n"/>
      <c r="F127" s="30" t="n"/>
      <c r="G127" s="30">
        <f>IFERROR(VLOOKUP($A130&amp;"_"&amp;$B130,Results_Deltas!$A$2:$P$15000,5,FALSE),"")</f>
        <v/>
      </c>
      <c r="H127" s="30">
        <f>IFERROR(VLOOKUP($A130,Results_30d_Deltas!$A$2:$H$5000,7,FALSE)-E129,"")</f>
        <v/>
      </c>
      <c r="I127" s="30">
        <f>IFERROR(VLOOKUP($A130,Results_30d_Deltas!$A$2:$H$5000,6,FALSE),"")</f>
        <v/>
      </c>
      <c r="J127" s="30" t="n"/>
      <c r="K127" s="30" t="n"/>
      <c r="L127" s="30" t="inlineStr">
        <is>
          <t>NO</t>
        </is>
      </c>
      <c r="M127" s="33" t="n">
        <v>-2.786719979877219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4" t="n"/>
      <c r="AW127" s="34" t="n"/>
      <c r="AX127" s="34" t="n"/>
      <c r="AY127" s="34" t="n"/>
      <c r="AZ127" s="34"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4" t="n"/>
      <c r="HY127" s="34" t="n"/>
      <c r="HZ127" s="34" t="n"/>
      <c r="IA127" s="34" t="n"/>
      <c r="IB127" s="34" t="n"/>
      <c r="IC127" s="34" t="n"/>
      <c r="ID127" s="34" t="n"/>
      <c r="IE127" s="34" t="n"/>
      <c r="IF127" s="34" t="n"/>
      <c r="IG127" s="34" t="n"/>
      <c r="IH127" s="34" t="n"/>
      <c r="II127" s="34" t="n"/>
      <c r="IJ127" s="30" t="n"/>
      <c r="IK127" s="30" t="inlineStr">
        <is>
          <t>ez_manage.py:5285 top()</t>
        </is>
      </c>
      <c r="IL127" s="30" t="inlineStr">
        <is>
          <t>v12_quick_engine.py:2842 x10</t>
        </is>
      </c>
      <c r="IM127" s="30" t="n"/>
      <c r="IN127" s="76" t="inlineStr">
        <is>
          <t>SUSPICIOUS n=0 for crypto_long — keep, needs S1 fills (backtest-expert: &lt;30 trades, seek plateaus, punish)</t>
        </is>
      </c>
    </row>
    <row r="128" ht="10.5" customHeight="1" s="67">
      <c r="A128" s="30" t="inlineStr">
        <is>
          <t>SCALP_V3_K_OB_EXIT_K15M_LO</t>
        </is>
      </c>
      <c r="B128" s="72" t="inlineStr">
        <is>
          <t>0.5</t>
        </is>
      </c>
      <c r="C128" s="30" t="n"/>
      <c r="D128" s="30" t="n"/>
      <c r="E128" s="30" t="n"/>
      <c r="F128" s="30" t="n"/>
      <c r="G128" s="30">
        <f>IFERROR(VLOOKUP($A131&amp;"_"&amp;$B131,Results_Deltas!$A$2:$P$15000,5,FALSE),"")</f>
        <v/>
      </c>
      <c r="H128" s="30">
        <f>IFERROR(VLOOKUP($A131,Results_30d_Deltas!$A$2:$H$5000,7,FALSE)-E130,"")</f>
        <v/>
      </c>
      <c r="I128" s="30">
        <f>IFERROR(VLOOKUP($A131,Results_30d_Deltas!$A$2:$H$5000,6,FALSE),"")</f>
        <v/>
      </c>
      <c r="J128" s="30" t="n"/>
      <c r="K128" s="30" t="n"/>
      <c r="L128" s="30" t="inlineStr">
        <is>
          <t>NO</t>
        </is>
      </c>
      <c r="M128" s="33" t="n">
        <v>-2.784739238205843</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ez_manage.py:5552 top()</t>
        </is>
      </c>
      <c r="IL128" s="30" t="inlineStr">
        <is>
          <t>v12_quick_engine.py:3180 x4</t>
        </is>
      </c>
      <c r="IM128" s="30" t="n"/>
      <c r="IN128" s="76" t="inlineStr">
        <is>
          <t>SUSPICIOUS n=0 for crypto_long — keep, needs S1 fills (backtest-expert: &lt;30 trades, seek plateaus, punish)</t>
        </is>
      </c>
    </row>
    <row r="129" ht="10.5" customHeight="1" s="67">
      <c r="A129" s="30" t="inlineStr">
        <is>
          <t>ATR_ADAPTIVE_STOP_MULT</t>
        </is>
      </c>
      <c r="B129" s="72" t="inlineStr">
        <is>
          <t>3.0</t>
        </is>
      </c>
      <c r="C129" s="30" t="n"/>
      <c r="D129" s="30" t="n"/>
      <c r="E129" s="30" t="n"/>
      <c r="F129" s="30" t="n"/>
      <c r="G129" s="30">
        <f>IFERROR(VLOOKUP($A132&amp;"_"&amp;$B132,Results_Deltas!$A$2:$P$15000,5,FALSE),"")</f>
        <v/>
      </c>
      <c r="H129" s="30">
        <f>IFERROR(VLOOKUP($A132,Results_30d_Deltas!$A$2:$H$5000,7,FALSE)-E131,"")</f>
        <v/>
      </c>
      <c r="I129" s="30">
        <f>IFERROR(VLOOKUP($A132,Results_30d_Deltas!$A$2:$H$5000,6,FALSE),"")</f>
        <v/>
      </c>
      <c r="J129" s="30" t="n"/>
      <c r="K129" s="30" t="n"/>
      <c r="L129" s="30" t="inlineStr">
        <is>
          <t>NO</t>
        </is>
      </c>
      <c r="M129" s="33" t="n">
        <v>-2.762544457573015</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4" t="n"/>
      <c r="ED129" s="34" t="n"/>
      <c r="EE129" s="34" t="n"/>
      <c r="EF129" s="34" t="n"/>
      <c r="EG129" s="34"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ez_manage.py:4329 top()</t>
        </is>
      </c>
      <c r="IL129" s="30" t="inlineStr">
        <is>
          <t>v12_quick_engine.py:1211 x6</t>
        </is>
      </c>
      <c r="IM129" s="30" t="n"/>
    </row>
    <row r="130" ht="10.5" customHeight="1" s="67">
      <c r="A130" s="31" t="inlineStr">
        <is>
          <t>DC_BREAKOUT_TF</t>
        </is>
      </c>
      <c r="B130" s="72" t="inlineStr">
        <is>
          <t>1h</t>
        </is>
      </c>
      <c r="C130" s="30" t="n"/>
      <c r="D130" s="30" t="n"/>
      <c r="E130" s="30" t="n"/>
      <c r="F130" s="30" t="n"/>
      <c r="G130" s="30">
        <f>IFERROR(VLOOKUP($A133&amp;"_"&amp;$B133,Results_Deltas!$A$2:$P$15000,5,FALSE),"")</f>
        <v/>
      </c>
      <c r="H130" s="30">
        <f>IFERROR(VLOOKUP($A133,Results_30d_Deltas!$A$2:$H$5000,7,FALSE)-E132,"")</f>
        <v/>
      </c>
      <c r="I130" s="30">
        <f>IFERROR(VLOOKUP($A133,Results_30d_Deltas!$A$2:$H$5000,6,FALSE),"")</f>
        <v/>
      </c>
      <c r="J130" s="30" t="n"/>
      <c r="K130" s="30" t="n"/>
      <c r="L130" s="30" t="inlineStr">
        <is>
          <t>YES</t>
        </is>
      </c>
      <c r="M130" s="33" t="n">
        <v>-2.751822918279463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4" t="n"/>
      <c r="AR130" s="34" t="n"/>
      <c r="AS130" s="34" t="n"/>
      <c r="AT130" s="34" t="n"/>
      <c r="AU130" s="34"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4" t="n"/>
      <c r="BQ130" s="34" t="n"/>
      <c r="BR130" s="34" t="n"/>
      <c r="BS130" s="34" t="n"/>
      <c r="BT130" s="34"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4" t="n"/>
      <c r="GA130" s="34" t="n"/>
      <c r="GB130" s="34" t="n"/>
      <c r="GC130" s="34" t="n"/>
      <c r="GD130" s="34"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ez_manage.py:3078 top()</t>
        </is>
      </c>
      <c r="IL130" s="30" t="inlineStr">
        <is>
          <t>v12_quick_engine.py:1518 x5</t>
        </is>
      </c>
      <c r="IM130" s="30" t="n"/>
      <c r="IN130" s="76" t="inlineStr">
        <is>
          <t>SUSPICIOUS n=0 for crypto_long — keep, needs S1 fills (backtest-expert: &lt;30 trades, seek plateaus, punish)</t>
        </is>
      </c>
    </row>
    <row r="131" ht="10.5" customHeight="1" s="67">
      <c r="A131" s="30" t="inlineStr">
        <is>
          <t>E_1_EXIT_DELTA_THR</t>
        </is>
      </c>
      <c r="B131" s="72" t="inlineStr">
        <is>
          <t>2.0</t>
        </is>
      </c>
      <c r="C131" s="30" t="n"/>
      <c r="D131" s="30" t="n"/>
      <c r="E131" s="30" t="n"/>
      <c r="F131" s="30" t="n"/>
      <c r="G131" s="30">
        <f>IFERROR(VLOOKUP($A134&amp;"_"&amp;$B134,Results_Deltas!$A$2:$P$15000,5,FALSE),"")</f>
        <v/>
      </c>
      <c r="H131" s="30">
        <f>IFERROR(VLOOKUP($A134,Results_30d_Deltas!$A$2:$H$5000,7,FALSE)-E133,"")</f>
        <v/>
      </c>
      <c r="I131" s="30">
        <f>IFERROR(VLOOKUP($A134,Results_30d_Deltas!$A$2:$H$5000,6,FALSE),"")</f>
        <v/>
      </c>
      <c r="J131" s="30" t="n"/>
      <c r="K131" s="30" t="n"/>
      <c r="L131" s="30" t="inlineStr">
        <is>
          <t>NO</t>
        </is>
      </c>
      <c r="M131" s="33" t="n">
        <v>-2.745028433171568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4" t="n"/>
      <c r="CA131" s="34" t="n"/>
      <c r="CB131" s="34" t="n"/>
      <c r="CC131" s="34" t="n"/>
      <c r="CD131" s="34"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ez_manage.py:4698 top()</t>
        </is>
      </c>
      <c r="IL131" s="30" t="inlineStr">
        <is>
          <t>v12_quick_engine.py:1817 x9</t>
        </is>
      </c>
      <c r="IM131" s="30" t="n"/>
      <c r="IN131" s="76" t="inlineStr">
        <is>
          <t>SUSPICIOUS n=0 for crypto_long — keep, needs S1 fills (backtest-expert: &lt;30 trades, seek plateaus, punish)</t>
        </is>
      </c>
    </row>
    <row r="132" ht="10.5" customHeight="1" s="67">
      <c r="A132" s="30" t="inlineStr">
        <is>
          <t>MACD_ZERO_CROSS_SCORE</t>
        </is>
      </c>
      <c r="B132" s="72" t="inlineStr">
        <is>
          <t>8</t>
        </is>
      </c>
      <c r="C132" s="30" t="n"/>
      <c r="D132" s="30" t="n"/>
      <c r="E132" s="30" t="n"/>
      <c r="F132" s="30" t="n"/>
      <c r="G132" s="30">
        <f>IFERROR(VLOOKUP($A135&amp;"_"&amp;$B135,Results_Deltas!$A$2:$P$15000,5,FALSE),"")</f>
        <v/>
      </c>
      <c r="H132" s="30">
        <f>IFERROR(VLOOKUP($A135,Results_30d_Deltas!$A$2:$H$5000,7,FALSE)-E134,"")</f>
        <v/>
      </c>
      <c r="I132" s="30">
        <f>IFERROR(VLOOKUP($A135,Results_30d_Deltas!$A$2:$H$5000,6,FALSE),"")</f>
        <v/>
      </c>
      <c r="J132" s="30" t="n"/>
      <c r="K132" s="30" t="n"/>
      <c r="L132" s="30" t="inlineStr">
        <is>
          <t>NO</t>
        </is>
      </c>
      <c r="M132" s="33" t="n">
        <v>-2.737526421963521</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4" t="n"/>
      <c r="AW132" s="34" t="n"/>
      <c r="AX132" s="34" t="n"/>
      <c r="AY132" s="34" t="n"/>
      <c r="AZ132" s="34"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ez_manage.py:3500 top()</t>
        </is>
      </c>
      <c r="IL132" s="30" t="inlineStr">
        <is>
          <t>v12_quick_engine.py:2235 x2</t>
        </is>
      </c>
      <c r="IM132" s="30" t="n"/>
      <c r="IN132" s="76" t="inlineStr">
        <is>
          <t>SUSPICIOUS n=0 for crypto_long — keep, needs S1 fills (backtest-expert: &lt;30 trades, seek plateaus, punish)</t>
        </is>
      </c>
    </row>
    <row r="133" ht="10.5" customHeight="1" s="67">
      <c r="A133" s="30" t="inlineStr">
        <is>
          <t>WT_COMPOSITE_ENTRY_GOOD</t>
        </is>
      </c>
      <c r="B133" s="72" t="inlineStr">
        <is>
          <t>22.5</t>
        </is>
      </c>
      <c r="C133" s="30" t="n"/>
      <c r="D133" s="30" t="n"/>
      <c r="E133" s="30" t="n"/>
      <c r="F133" s="30" t="n"/>
      <c r="G133" s="30">
        <f>IFERROR(VLOOKUP($A148&amp;"_"&amp;$B148,Results_Deltas!$A$2:$P$15000,5,FALSE),"")</f>
        <v/>
      </c>
      <c r="H133" s="30">
        <f>IFERROR(VLOOKUP($A148,Results_30d_Deltas!$A$2:$H$5000,7,FALSE)-E147,"")</f>
        <v/>
      </c>
      <c r="I133" s="30">
        <f>IFERROR(VLOOKUP($A148,Results_30d_Deltas!$A$2:$H$5000,6,FALSE),"")</f>
        <v/>
      </c>
      <c r="J133" s="30" t="n"/>
      <c r="K133" s="30" t="n"/>
      <c r="L133" s="30" t="inlineStr">
        <is>
          <t>NO</t>
        </is>
      </c>
      <c r="M133" s="33" t="n">
        <v>-2.736818403630301</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ez_manage.py:5892 top()</t>
        </is>
      </c>
      <c r="IL133" s="30" t="inlineStr">
        <is>
          <t>v12_quick_engine.py:3711 x2</t>
        </is>
      </c>
      <c r="IM133" s="30" t="n"/>
      <c r="IN133" s="76" t="inlineStr">
        <is>
          <t>SUSPICIOUS n=0 for crypto_long — keep, needs S1 fills (backtest-expert: &lt;30 trades, seek plateaus, punish)</t>
        </is>
      </c>
    </row>
    <row r="134" ht="10.5" customHeight="1" s="67">
      <c r="A134" s="30" t="inlineStr">
        <is>
          <t>BTC_TECH_EXIT_WT_MIN_TFS</t>
        </is>
      </c>
      <c r="B134" s="72" t="inlineStr">
        <is>
          <t>2.0</t>
        </is>
      </c>
      <c r="C134" s="30" t="n"/>
      <c r="D134" s="30" t="n"/>
      <c r="E134" s="30" t="n"/>
      <c r="F134" s="30" t="n"/>
      <c r="G134" s="30">
        <f>IFERROR(VLOOKUP($A137&amp;"_"&amp;$B137,Results_Deltas!$A$2:$P$15000,5,FALSE),"")</f>
        <v/>
      </c>
      <c r="H134" s="30">
        <f>IFERROR(VLOOKUP($A137,Results_30d_Deltas!$A$2:$H$5000,7,FALSE)-E136,"")</f>
        <v/>
      </c>
      <c r="I134" s="30">
        <f>IFERROR(VLOOKUP($A137,Results_30d_Deltas!$A$2:$H$5000,6,FALSE),"")</f>
        <v/>
      </c>
      <c r="J134" s="30" t="n"/>
      <c r="K134" s="30" t="n"/>
      <c r="L134" s="30" t="inlineStr">
        <is>
          <t>NO</t>
        </is>
      </c>
      <c r="M134" s="33" t="n">
        <v>-2.735298931918888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ez_manage.py:4517 top()</t>
        </is>
      </c>
      <c r="IL134" s="30" t="inlineStr">
        <is>
          <t>v12_quick_engine.py:457 x8</t>
        </is>
      </c>
      <c r="IM134" s="30" t="n"/>
      <c r="IN134" s="76" t="inlineStr">
        <is>
          <t>SUSPICIOUS n=0 for crypto_long — keep, needs S1 fills (backtest-expert: &lt;30 trades, seek plateaus, punish)</t>
        </is>
      </c>
    </row>
    <row r="135" ht="10.5" customHeight="1" s="67">
      <c r="A135" s="30" t="inlineStr">
        <is>
          <t>MI_MIN_GAIN_EXIT</t>
        </is>
      </c>
      <c r="B135" s="72" t="inlineStr">
        <is>
          <t>2.0</t>
        </is>
      </c>
      <c r="C135" s="30" t="n"/>
      <c r="D135" s="30" t="n"/>
      <c r="E135" s="30" t="n"/>
      <c r="F135" s="30" t="n"/>
      <c r="G135" s="30">
        <f>IFERROR(VLOOKUP($A138&amp;"_"&amp;$B138,Results_Deltas!$A$2:$P$15000,5,FALSE),"")</f>
        <v/>
      </c>
      <c r="H135" s="30">
        <f>IFERROR(VLOOKUP($A138,Results_30d_Deltas!$A$2:$H$5000,7,FALSE)-E137,"")</f>
        <v/>
      </c>
      <c r="I135" s="30">
        <f>IFERROR(VLOOKUP($A138,Results_30d_Deltas!$A$2:$H$5000,6,FALSE),"")</f>
        <v/>
      </c>
      <c r="J135" s="30" t="n"/>
      <c r="K135" s="30" t="n"/>
      <c r="L135" s="30" t="inlineStr">
        <is>
          <t>NO</t>
        </is>
      </c>
      <c r="M135" s="33" t="n">
        <v>-2.73500960371232</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ez_manage.py:3565 top()</t>
        </is>
      </c>
      <c r="IL135" s="30" t="inlineStr">
        <is>
          <t>v12_quick_engine.py:2342 x8</t>
        </is>
      </c>
      <c r="IM135" s="30" t="n"/>
      <c r="IN135" s="76" t="inlineStr">
        <is>
          <t>SUSPICIOUS n=0 for crypto_long — keep, needs S1 fills (backtest-expert: &lt;30 trades, seek plateaus, punish)</t>
        </is>
      </c>
    </row>
    <row r="136" ht="10.5" customHeight="1" s="67">
      <c r="A136" s="30" t="inlineStr">
        <is>
          <t>TREND_MIN_GAIN_EXIT</t>
        </is>
      </c>
      <c r="B136" s="72" t="inlineStr">
        <is>
          <t>1.0</t>
        </is>
      </c>
      <c r="C136" s="30" t="n"/>
      <c r="D136" s="30" t="n"/>
      <c r="E136" s="30" t="n"/>
      <c r="F136" s="30" t="n"/>
      <c r="G136" s="30">
        <f>IFERROR(VLOOKUP($A151&amp;"_"&amp;$B151,Results_Deltas!$A$2:$P$15000,5,FALSE),"")</f>
        <v/>
      </c>
      <c r="H136" s="30">
        <f>IFERROR(VLOOKUP($A151,Results_30d_Deltas!$A$2:$H$5000,7,FALSE)-E150,"")</f>
        <v/>
      </c>
      <c r="I136" s="30">
        <f>IFERROR(VLOOKUP($A151,Results_30d_Deltas!$A$2:$H$5000,6,FALSE),"")</f>
        <v/>
      </c>
      <c r="J136" s="30" t="n"/>
      <c r="K136" s="30" t="n"/>
      <c r="L136" s="30" t="inlineStr">
        <is>
          <t>YES</t>
        </is>
      </c>
      <c r="M136" s="33" t="n">
        <v>-2.731379333248367</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4" t="n"/>
      <c r="AM136" s="34" t="n"/>
      <c r="AN136" s="34" t="n"/>
      <c r="AO136" s="34" t="n"/>
      <c r="AP136" s="34"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ez_manage.py:4205 top()</t>
        </is>
      </c>
      <c r="IL136" s="30" t="inlineStr">
        <is>
          <t>v12_quick_engine.py:3545 x2</t>
        </is>
      </c>
      <c r="IM136" s="30" t="n"/>
      <c r="IN136" s="76" t="inlineStr">
        <is>
          <t>SUSPICIOUS n=0 for crypto_long — keep, needs S1 fills (backtest-expert: &lt;30 trades, seek plateaus, punish)</t>
        </is>
      </c>
    </row>
    <row r="137" ht="10.5" customHeight="1" s="67">
      <c r="A137" s="30" t="inlineStr">
        <is>
          <t>WT_COMPOSITE_ENTRY_GOOD</t>
        </is>
      </c>
      <c r="B137" s="72" t="inlineStr">
        <is>
          <t>45.0</t>
        </is>
      </c>
      <c r="C137" s="30" t="n"/>
      <c r="D137" s="30" t="n"/>
      <c r="E137" s="30" t="n"/>
      <c r="F137" s="30" t="n"/>
      <c r="G137" s="30">
        <f>IFERROR(VLOOKUP($A152&amp;"_"&amp;$B152,Results_Deltas!$A$2:$P$15000,5,FALSE),"")</f>
        <v/>
      </c>
      <c r="H137" s="30">
        <f>IFERROR(VLOOKUP($A152,Results_30d_Deltas!$A$2:$H$5000,7,FALSE)-E151,"")</f>
        <v/>
      </c>
      <c r="I137" s="30">
        <f>IFERROR(VLOOKUP($A152,Results_30d_Deltas!$A$2:$H$5000,6,FALSE),"")</f>
        <v/>
      </c>
      <c r="J137" s="30" t="n"/>
      <c r="K137" s="30" t="n"/>
      <c r="L137" s="30" t="inlineStr">
        <is>
          <t>YES</t>
        </is>
      </c>
      <c r="M137" s="33" t="n">
        <v>-2.728705248360835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4" t="n"/>
      <c r="FJ137" s="34" t="n"/>
      <c r="FK137" s="34" t="n"/>
      <c r="FL137" s="34" t="n"/>
      <c r="FM137" s="34"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ez_manage.py:5892 top()</t>
        </is>
      </c>
      <c r="IL137" s="30" t="inlineStr">
        <is>
          <t>v12_quick_engine.py:3711 x2</t>
        </is>
      </c>
      <c r="IM137" s="30" t="n"/>
      <c r="IN137" s="76" t="inlineStr">
        <is>
          <t>SUSPICIOUS n=0 for crypto_long — keep, needs S1 fills (backtest-expert: &lt;30 trades, seek plateaus, punish)</t>
        </is>
      </c>
    </row>
    <row r="138" ht="10.5" customHeight="1" s="67">
      <c r="A138" s="30" t="inlineStr">
        <is>
          <t>REGIME_TRENDING_EXIT_GAIN_MIN</t>
        </is>
      </c>
      <c r="B138" s="72" t="inlineStr">
        <is>
          <t>1.5</t>
        </is>
      </c>
      <c r="C138" s="30" t="n"/>
      <c r="D138" s="30" t="n"/>
      <c r="E138" s="30" t="n"/>
      <c r="F138" s="30" t="n"/>
      <c r="G138" s="30">
        <f>IFERROR(VLOOKUP($A141&amp;"_"&amp;$B141,Results_Deltas!$A$2:$P$15000,5,FALSE),"")</f>
        <v/>
      </c>
      <c r="H138" s="30">
        <f>IFERROR(VLOOKUP($A141,Results_30d_Deltas!$A$2:$H$5000,7,FALSE)-E140,"")</f>
        <v/>
      </c>
      <c r="I138" s="30">
        <f>IFERROR(VLOOKUP($A141,Results_30d_Deltas!$A$2:$H$5000,6,FALSE),"")</f>
        <v/>
      </c>
      <c r="J138" s="30" t="n"/>
      <c r="K138" s="30" t="n"/>
      <c r="L138" s="30" t="inlineStr">
        <is>
          <t>NO</t>
        </is>
      </c>
      <c r="M138" s="33" t="n">
        <v>-2.724883277526441</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4" t="n"/>
      <c r="AM138" s="34" t="n"/>
      <c r="AN138" s="34" t="n"/>
      <c r="AO138" s="34" t="n"/>
      <c r="AP138" s="34"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ez_manage.py:5359 top()</t>
        </is>
      </c>
      <c r="IL138" s="30" t="inlineStr">
        <is>
          <t>v12_quick_engine.py:2951 x5</t>
        </is>
      </c>
      <c r="IM138" s="30" t="n"/>
      <c r="IN138" s="76" t="inlineStr">
        <is>
          <t>SUSPICIOUS n=0 for crypto_long — keep, needs S1 fills (backtest-expert: &lt;30 trades, seek plateaus, punish)</t>
        </is>
      </c>
    </row>
    <row r="139" ht="10.5" customHeight="1" s="67">
      <c r="A139" s="30" t="inlineStr">
        <is>
          <t>WT_COMPOSITE_ENTRY_STRONG</t>
        </is>
      </c>
      <c r="B139" s="72" t="inlineStr">
        <is>
          <t>25.0</t>
        </is>
      </c>
      <c r="C139" s="30" t="n"/>
      <c r="D139" s="30" t="n"/>
      <c r="E139" s="30" t="n"/>
      <c r="F139" s="30" t="n"/>
      <c r="G139" s="30">
        <f>IFERROR(VLOOKUP($A154&amp;"_"&amp;$B154,Results_Deltas!$A$2:$P$15000,5,FALSE),"")</f>
        <v/>
      </c>
      <c r="H139" s="30">
        <f>IFERROR(VLOOKUP($A154,Results_30d_Deltas!$A$2:$H$5000,7,FALSE)-E153,"")</f>
        <v/>
      </c>
      <c r="I139" s="30">
        <f>IFERROR(VLOOKUP($A154,Results_30d_Deltas!$A$2:$H$5000,6,FALSE),"")</f>
        <v/>
      </c>
      <c r="J139" s="30" t="n"/>
      <c r="K139" s="30" t="n"/>
      <c r="L139" s="30" t="inlineStr">
        <is>
          <t>NO</t>
        </is>
      </c>
      <c r="M139" s="33" t="n">
        <v>-2.715070042167463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4" t="n"/>
      <c r="FJ139" s="34" t="n"/>
      <c r="FK139" s="34" t="n"/>
      <c r="FL139" s="34" t="n"/>
      <c r="FM139" s="34"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ez_manage.py:5894 top()</t>
        </is>
      </c>
      <c r="IL139" s="30" t="inlineStr">
        <is>
          <t>v12_quick_engine.py:3713 x2</t>
        </is>
      </c>
      <c r="IM139" s="30" t="n"/>
      <c r="IN139" s="76" t="inlineStr">
        <is>
          <t>SUSPICIOUS n=0 for crypto_long — keep, needs S1 fills (backtest-expert: &lt;30 trades, seek plateaus, punish)</t>
        </is>
      </c>
    </row>
    <row r="140" ht="10.5" customHeight="1" s="67">
      <c r="A140" s="30" t="inlineStr">
        <is>
          <t>SCALP_V3_K_OB_EXIT_K3M_HI</t>
        </is>
      </c>
      <c r="B140" s="72" t="inlineStr">
        <is>
          <t>2.0</t>
        </is>
      </c>
      <c r="C140" s="30" t="n"/>
      <c r="D140" s="30" t="n"/>
      <c r="E140" s="30" t="n"/>
      <c r="F140" s="30" t="n"/>
      <c r="G140" s="30">
        <f>IFERROR(VLOOKUP($A143&amp;"_"&amp;$B143,Results_Deltas!$A$2:$P$15000,5,FALSE),"")</f>
        <v/>
      </c>
      <c r="H140" s="30">
        <f>IFERROR(VLOOKUP($A143,Results_30d_Deltas!$A$2:$H$5000,7,FALSE)-E142,"")</f>
        <v/>
      </c>
      <c r="I140" s="30">
        <f>IFERROR(VLOOKUP($A143,Results_30d_Deltas!$A$2:$H$5000,6,FALSE),"")</f>
        <v/>
      </c>
      <c r="J140" s="30" t="n"/>
      <c r="K140" s="30" t="n"/>
      <c r="L140" s="30" t="inlineStr">
        <is>
          <t>NO</t>
        </is>
      </c>
      <c r="M140" s="33" t="n">
        <v>-2.69567569227164</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ez_manage.py:5553 top()</t>
        </is>
      </c>
      <c r="IL140" s="30" t="inlineStr">
        <is>
          <t>v12_quick_engine.py:3181 x4</t>
        </is>
      </c>
      <c r="IM140" s="30" t="n"/>
      <c r="IN140" s="76" t="inlineStr">
        <is>
          <t>SUSPICIOUS n=0 for crypto_long — keep, needs S1 fills (backtest-expert: &lt;30 trades, seek plateaus, punish)</t>
        </is>
      </c>
    </row>
    <row r="141" ht="10.5" customHeight="1" s="67">
      <c r="A141" s="31" t="inlineStr">
        <is>
          <t>BTC_BREAKOUT_ENTRY_ENABLED</t>
        </is>
      </c>
      <c r="B141" s="72" t="inlineStr">
        <is>
          <t>True</t>
        </is>
      </c>
      <c r="C141" s="30" t="n"/>
      <c r="D141" s="30" t="n"/>
      <c r="E141" s="30" t="n"/>
      <c r="F141" s="30" t="n"/>
      <c r="G141" s="30">
        <f>IFERROR(VLOOKUP($A144&amp;"_"&amp;$B144,Results_Deltas!$A$2:$P$15000,5,FALSE),"")</f>
        <v/>
      </c>
      <c r="H141" s="30">
        <f>IFERROR(VLOOKUP($A144,Results_30d_Deltas!$A$2:$H$5000,7,FALSE)-E143,"")</f>
        <v/>
      </c>
      <c r="I141" s="30">
        <f>IFERROR(VLOOKUP($A144,Results_30d_Deltas!$A$2:$H$5000,6,FALSE),"")</f>
        <v/>
      </c>
      <c r="J141" s="30" t="n"/>
      <c r="K141" s="30" t="n"/>
      <c r="L141" s="30" t="inlineStr">
        <is>
          <t>YES</t>
        </is>
      </c>
      <c r="M141" s="33" t="n">
        <v>-2.691277129256739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4" t="n"/>
      <c r="AR141" s="34" t="n"/>
      <c r="AS141" s="34" t="n"/>
      <c r="AT141" s="34" t="n"/>
      <c r="AU141" s="34"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4" t="n"/>
      <c r="BQ141" s="34" t="n"/>
      <c r="BR141" s="34" t="n"/>
      <c r="BS141" s="34" t="n"/>
      <c r="BT141" s="34"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4" t="n"/>
      <c r="FJ141" s="34" t="n"/>
      <c r="FK141" s="34" t="n"/>
      <c r="FL141" s="34" t="n"/>
      <c r="FM141" s="34" t="n"/>
      <c r="FN141" s="33" t="n"/>
      <c r="FO141" s="33" t="n"/>
      <c r="FP141" s="33" t="n"/>
      <c r="FQ141" s="33" t="n"/>
      <c r="FR141" s="33" t="n"/>
      <c r="FS141" s="33" t="n"/>
      <c r="FT141" s="33" t="n"/>
      <c r="FU141" s="33" t="n"/>
      <c r="FV141" s="33" t="n"/>
      <c r="FW141" s="33" t="n"/>
      <c r="FX141" s="33" t="n"/>
      <c r="FY141" s="33" t="n"/>
      <c r="FZ141" s="34" t="n"/>
      <c r="GA141" s="34" t="n"/>
      <c r="GB141" s="34" t="n"/>
      <c r="GC141" s="34" t="n"/>
      <c r="GD141" s="34"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4" t="n"/>
      <c r="HY141" s="34" t="n"/>
      <c r="HZ141" s="34" t="n"/>
      <c r="IA141" s="34" t="n"/>
      <c r="IB141" s="34" t="n"/>
      <c r="IC141" s="34" t="n"/>
      <c r="ID141" s="34" t="n"/>
      <c r="IE141" s="34" t="n"/>
      <c r="IF141" s="34" t="n"/>
      <c r="IG141" s="34" t="n"/>
      <c r="IH141" s="34" t="n"/>
      <c r="II141" s="34" t="n"/>
      <c r="IJ141" s="30" t="n"/>
      <c r="IK141" s="30" t="inlineStr">
        <is>
          <t>ez_manage.py:4432 top()</t>
        </is>
      </c>
      <c r="IL141" s="30" t="inlineStr">
        <is>
          <t>v12_quick_engine.py:393 x8</t>
        </is>
      </c>
      <c r="IM141" s="30" t="n"/>
      <c r="IN141" s="76" t="inlineStr">
        <is>
          <t>SUSPICIOUS n=0 for crypto_long — keep, needs S1 fills (backtest-expert: &lt;30 trades, seek plateaus, punish)</t>
        </is>
      </c>
    </row>
    <row r="142" ht="10.5" customHeight="1" s="67">
      <c r="A142" s="30" t="inlineStr">
        <is>
          <t>RZ_BREAKOUT_BAND</t>
        </is>
      </c>
      <c r="B142" s="72" t="inlineStr">
        <is>
          <t>1.0</t>
        </is>
      </c>
      <c r="C142" s="30" t="n"/>
      <c r="D142" s="30" t="n"/>
      <c r="E142" s="30" t="n"/>
      <c r="F142" s="30" t="n"/>
      <c r="G142" s="30">
        <f>IFERROR(VLOOKUP($A145&amp;"_"&amp;$B145,Results_Deltas!$A$2:$P$15000,5,FALSE),"")</f>
        <v/>
      </c>
      <c r="H142" s="30">
        <f>IFERROR(VLOOKUP($A145,Results_30d_Deltas!$A$2:$H$5000,7,FALSE)-E144,"")</f>
        <v/>
      </c>
      <c r="I142" s="30">
        <f>IFERROR(VLOOKUP($A145,Results_30d_Deltas!$A$2:$H$5000,6,FALSE),"")</f>
        <v/>
      </c>
      <c r="J142" s="30" t="n"/>
      <c r="K142" s="30" t="n"/>
      <c r="L142" s="30" t="inlineStr">
        <is>
          <t>NO</t>
        </is>
      </c>
      <c r="M142" s="33" t="n">
        <v>-2.681824537373861</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4" t="n"/>
      <c r="AR142" s="34" t="n"/>
      <c r="AS142" s="34" t="n"/>
      <c r="AT142" s="34" t="n"/>
      <c r="AU142" s="34"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4" t="n"/>
      <c r="BQ142" s="34" t="n"/>
      <c r="BR142" s="34" t="n"/>
      <c r="BS142" s="34" t="n"/>
      <c r="BT142" s="34"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4" t="n"/>
      <c r="CZ142" s="34" t="n"/>
      <c r="DA142" s="34" t="n"/>
      <c r="DB142" s="34" t="n"/>
      <c r="DC142" s="34"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4" t="n"/>
      <c r="GA142" s="34" t="n"/>
      <c r="GB142" s="34" t="n"/>
      <c r="GC142" s="34" t="n"/>
      <c r="GD142" s="34"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ez_manage.py:5397 top()</t>
        </is>
      </c>
      <c r="IL142" s="30" t="inlineStr">
        <is>
          <t>v12_quick_engine.py:4036 x3</t>
        </is>
      </c>
      <c r="IM142" s="30" t="n"/>
      <c r="IN142" s="76" t="inlineStr">
        <is>
          <t>SUSPICIOUS n=0 for crypto_long — keep, needs S1 fills (backtest-expert: &lt;30 trades, seek plateaus, punish)</t>
        </is>
      </c>
    </row>
    <row r="143" ht="10.5" customHeight="1" s="67">
      <c r="A143" s="30" t="inlineStr">
        <is>
          <t>MI_MIN_GAIN_EXIT</t>
        </is>
      </c>
      <c r="B143" s="72" t="inlineStr">
        <is>
          <t>1.0</t>
        </is>
      </c>
      <c r="C143" s="30" t="n"/>
      <c r="D143" s="30" t="n"/>
      <c r="E143" s="30" t="n"/>
      <c r="F143" s="30" t="n"/>
      <c r="G143" s="30">
        <f>IFERROR(VLOOKUP($A146&amp;"_"&amp;$B146,Results_Deltas!$A$2:$P$15000,5,FALSE),"")</f>
        <v/>
      </c>
      <c r="H143" s="30">
        <f>IFERROR(VLOOKUP($A146,Results_30d_Deltas!$A$2:$H$5000,7,FALSE)-E145,"")</f>
        <v/>
      </c>
      <c r="I143" s="30">
        <f>IFERROR(VLOOKUP($A146,Results_30d_Deltas!$A$2:$H$5000,6,FALSE),"")</f>
        <v/>
      </c>
      <c r="J143" s="30" t="n"/>
      <c r="K143" s="30" t="n"/>
      <c r="L143" s="30" t="inlineStr">
        <is>
          <t>NO</t>
        </is>
      </c>
      <c r="M143" s="33" t="n">
        <v>-2.67360773399466</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4" t="n"/>
      <c r="AM143" s="34" t="n"/>
      <c r="AN143" s="34" t="n"/>
      <c r="AO143" s="34" t="n"/>
      <c r="AP143" s="34"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ez_manage.py:3565 top()</t>
        </is>
      </c>
      <c r="IL143" s="30" t="inlineStr">
        <is>
          <t>v12_quick_engine.py:2342 x8</t>
        </is>
      </c>
      <c r="IM143" s="30" t="n"/>
      <c r="IN143" s="76" t="inlineStr">
        <is>
          <t>SUSPICIOUS n=0 for crypto_long — keep, needs S1 fills (backtest-expert: &lt;30 trades, seek plateaus, punish)</t>
        </is>
      </c>
    </row>
    <row r="144" ht="10.5" customHeight="1" s="67">
      <c r="A144" s="30" t="inlineStr">
        <is>
          <t>REGIME_TRENDING_EXIT_GAIN_MIN</t>
        </is>
      </c>
      <c r="B144" s="72" t="inlineStr">
        <is>
          <t>3.0</t>
        </is>
      </c>
      <c r="C144" s="30" t="n"/>
      <c r="D144" s="30" t="n"/>
      <c r="E144" s="30" t="n"/>
      <c r="F144" s="30" t="n"/>
      <c r="G144" s="30">
        <f>IFERROR(VLOOKUP($A147&amp;"_"&amp;$B147,Results_Deltas!$A$2:$P$15000,5,FALSE),"")</f>
        <v/>
      </c>
      <c r="H144" s="30">
        <f>IFERROR(VLOOKUP($A147,Results_30d_Deltas!$A$2:$H$5000,7,FALSE)-E146,"")</f>
        <v/>
      </c>
      <c r="I144" s="30">
        <f>IFERROR(VLOOKUP($A147,Results_30d_Deltas!$A$2:$H$5000,6,FALSE),"")</f>
        <v/>
      </c>
      <c r="J144" s="30" t="n"/>
      <c r="K144" s="30" t="n"/>
      <c r="L144" s="30" t="inlineStr">
        <is>
          <t>NO</t>
        </is>
      </c>
      <c r="M144" s="33" t="n">
        <v>-2.663255006483702</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4" t="n"/>
      <c r="AM144" s="34" t="n"/>
      <c r="AN144" s="34" t="n"/>
      <c r="AO144" s="34" t="n"/>
      <c r="AP144" s="34"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ez_manage.py:5359 top()</t>
        </is>
      </c>
      <c r="IL144" s="30" t="inlineStr">
        <is>
          <t>v12_quick_engine.py:2951 x5</t>
        </is>
      </c>
      <c r="IM144" s="30" t="n"/>
      <c r="IN144" s="76" t="inlineStr">
        <is>
          <t>SUSPICIOUS n=0 for crypto_long — keep, needs S1 fills (backtest-expert: &lt;30 trades, seek plateaus, punish)</t>
        </is>
      </c>
    </row>
    <row r="145" ht="10.5" customHeight="1" s="67">
      <c r="A145" s="30" t="inlineStr">
        <is>
          <t>SCALP_V3_K_OB_EXIT_K15M_LO</t>
        </is>
      </c>
      <c r="B145" s="72" t="inlineStr">
        <is>
          <t>1.0</t>
        </is>
      </c>
      <c r="C145" s="30" t="n"/>
      <c r="D145" s="30" t="n"/>
      <c r="E145" s="30" t="n"/>
      <c r="F145" s="30" t="n"/>
      <c r="G145" s="30">
        <f>IFERROR(VLOOKUP($A148&amp;"_"&amp;$B148,Results_Deltas!$A$2:$P$15000,5,FALSE),"")</f>
        <v/>
      </c>
      <c r="H145" s="30">
        <f>IFERROR(VLOOKUP($A148,Results_30d_Deltas!$A$2:$H$5000,7,FALSE)-E147,"")</f>
        <v/>
      </c>
      <c r="I145" s="30">
        <f>IFERROR(VLOOKUP($A148,Results_30d_Deltas!$A$2:$H$5000,6,FALSE),"")</f>
        <v/>
      </c>
      <c r="J145" s="30" t="n"/>
      <c r="K145" s="30" t="n"/>
      <c r="L145" s="30" t="inlineStr">
        <is>
          <t>NO</t>
        </is>
      </c>
      <c r="M145" s="33" t="n">
        <v>-2.662180195674391</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ez_manage.py:5552 top()</t>
        </is>
      </c>
      <c r="IL145" s="30" t="inlineStr">
        <is>
          <t>v12_quick_engine.py:3180 x4</t>
        </is>
      </c>
      <c r="IM145" s="30" t="n"/>
      <c r="IN145" s="76" t="inlineStr">
        <is>
          <t>SUSPICIOUS n=0 for crypto_long — keep, needs S1 fills (backtest-expert: &lt;30 trades, seek plateaus, punish)</t>
        </is>
      </c>
    </row>
    <row r="146" ht="10.5" customHeight="1" s="67">
      <c r="A146" s="30" t="inlineStr">
        <is>
          <t>SCALP_V3_K_OB_EXIT_K15M_HI</t>
        </is>
      </c>
      <c r="B146" s="72" t="inlineStr">
        <is>
          <t>0.5</t>
        </is>
      </c>
      <c r="C146" s="30" t="n"/>
      <c r="D146" s="30" t="n"/>
      <c r="E146" s="30" t="n"/>
      <c r="F146" s="30" t="n"/>
      <c r="G146" s="30">
        <f>IFERROR(VLOOKUP($A149&amp;"_"&amp;$B149,Results_Deltas!$A$2:$P$15000,5,FALSE),"")</f>
        <v/>
      </c>
      <c r="H146" s="30">
        <f>IFERROR(VLOOKUP($A149,Results_30d_Deltas!$A$2:$H$5000,7,FALSE)-E148,"")</f>
        <v/>
      </c>
      <c r="I146" s="30">
        <f>IFERROR(VLOOKUP($A149,Results_30d_Deltas!$A$2:$H$5000,6,FALSE),"")</f>
        <v/>
      </c>
      <c r="J146" s="30" t="n"/>
      <c r="K146" s="30" t="n"/>
      <c r="L146" s="30" t="inlineStr">
        <is>
          <t>NO</t>
        </is>
      </c>
      <c r="M146" s="33" t="n">
        <v>-2.648263400886678</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ez_manage.py:5551 top()</t>
        </is>
      </c>
      <c r="IL146" s="30" t="inlineStr">
        <is>
          <t>v12_quick_engine.py:3179 x4</t>
        </is>
      </c>
      <c r="IM146" s="30" t="n"/>
      <c r="IN146" s="76" t="inlineStr">
        <is>
          <t>SUSPICIOUS n=0 for crypto_long — keep, needs S1 fills (backtest-expert: &lt;30 trades, seek plateaus, punish)</t>
        </is>
      </c>
    </row>
    <row r="147" ht="10.5" customHeight="1" s="67">
      <c r="A147" s="30" t="inlineStr">
        <is>
          <t>REGIME_TRENDING_EXIT_GAIN_MIN</t>
        </is>
      </c>
      <c r="B147" s="72" t="inlineStr">
        <is>
          <t>2.5</t>
        </is>
      </c>
      <c r="C147" s="30" t="n"/>
      <c r="D147" s="30" t="n"/>
      <c r="E147" s="30" t="n"/>
      <c r="F147" s="30" t="n"/>
      <c r="G147" s="30">
        <f>IFERROR(VLOOKUP($A150&amp;"_"&amp;$B150,Results_Deltas!$A$2:$P$15000,5,FALSE),"")</f>
        <v/>
      </c>
      <c r="H147" s="30">
        <f>IFERROR(VLOOKUP($A150,Results_30d_Deltas!$A$2:$H$5000,7,FALSE)-E149,"")</f>
        <v/>
      </c>
      <c r="I147" s="30">
        <f>IFERROR(VLOOKUP($A150,Results_30d_Deltas!$A$2:$H$5000,6,FALSE),"")</f>
        <v/>
      </c>
      <c r="J147" s="30" t="n"/>
      <c r="K147" s="30" t="n"/>
      <c r="L147" s="30" t="inlineStr">
        <is>
          <t>NO</t>
        </is>
      </c>
      <c r="M147" s="33" t="n">
        <v>-2.645557254719179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4" t="n"/>
      <c r="AM147" s="34" t="n"/>
      <c r="AN147" s="34" t="n"/>
      <c r="AO147" s="34" t="n"/>
      <c r="AP147" s="34"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ez_manage.py:5359 top()</t>
        </is>
      </c>
      <c r="IL147" s="30" t="inlineStr">
        <is>
          <t>v12_quick_engine.py:2951 x5</t>
        </is>
      </c>
      <c r="IM147" s="30" t="n"/>
      <c r="IN147" s="76" t="inlineStr">
        <is>
          <t>SUSPICIOUS n=0 for crypto_long — keep, needs S1 fills (backtest-expert: &lt;30 trades, seek plateaus, punish)</t>
        </is>
      </c>
    </row>
    <row r="148" ht="10.5" customHeight="1" s="67">
      <c r="A148" s="30" t="inlineStr">
        <is>
          <t>SCALP_V3_K_OB_EXIT_K15M_LO</t>
        </is>
      </c>
      <c r="B148" s="72" t="inlineStr">
        <is>
          <t>2.0</t>
        </is>
      </c>
      <c r="C148" s="30" t="n"/>
      <c r="D148" s="30" t="n"/>
      <c r="E148" s="30" t="n"/>
      <c r="F148" s="30" t="n"/>
      <c r="G148" s="30">
        <f>IFERROR(VLOOKUP($A151&amp;"_"&amp;$B151,Results_Deltas!$A$2:$P$15000,5,FALSE),"")</f>
        <v/>
      </c>
      <c r="H148" s="30">
        <f>IFERROR(VLOOKUP($A151,Results_30d_Deltas!$A$2:$H$5000,7,FALSE)-E150,"")</f>
        <v/>
      </c>
      <c r="I148" s="30">
        <f>IFERROR(VLOOKUP($A151,Results_30d_Deltas!$A$2:$H$5000,6,FALSE),"")</f>
        <v/>
      </c>
      <c r="J148" s="30" t="n"/>
      <c r="K148" s="30" t="n"/>
      <c r="L148" s="30" t="inlineStr">
        <is>
          <t>NO</t>
        </is>
      </c>
      <c r="M148" s="33" t="n">
        <v>-2.635173089797443</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ez_manage.py:5552 top()</t>
        </is>
      </c>
      <c r="IL148" s="30" t="inlineStr">
        <is>
          <t>v12_quick_engine.py:3180 x4</t>
        </is>
      </c>
      <c r="IM148" s="30" t="n"/>
      <c r="IN148" s="76" t="inlineStr">
        <is>
          <t>SUSPICIOUS n=0 for crypto_long — keep, needs S1 fills (backtest-expert: &lt;30 trades, seek plateaus, punish)</t>
        </is>
      </c>
    </row>
    <row r="149" ht="10.5" customHeight="1" s="67">
      <c r="A149" s="30" t="inlineStr">
        <is>
          <t>MI_MIN_GAIN_EXIT</t>
        </is>
      </c>
      <c r="B149" s="72" t="inlineStr">
        <is>
          <t>0</t>
        </is>
      </c>
      <c r="C149" s="30" t="n"/>
      <c r="D149" s="30" t="n"/>
      <c r="E149" s="30" t="n"/>
      <c r="F149" s="30" t="n"/>
      <c r="G149" s="30">
        <f>IFERROR(VLOOKUP($A153&amp;"_"&amp;$B153,Results_Deltas!$A$2:$P$15000,5,FALSE),"")</f>
        <v/>
      </c>
      <c r="H149" s="30">
        <f>IFERROR(VLOOKUP($A153,Results_30d_Deltas!$A$2:$H$5000,7,FALSE)-E152,"")</f>
        <v/>
      </c>
      <c r="I149" s="30">
        <f>IFERROR(VLOOKUP($A153,Results_30d_Deltas!$A$2:$H$5000,6,FALSE),"")</f>
        <v/>
      </c>
      <c r="J149" s="30" t="n"/>
      <c r="K149" s="30" t="n"/>
      <c r="L149" s="30" t="inlineStr">
        <is>
          <t>NO</t>
        </is>
      </c>
      <c r="M149" s="33" t="n">
        <v>-2.622656564776902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4" t="n"/>
      <c r="AM149" s="34" t="n"/>
      <c r="AN149" s="34" t="n"/>
      <c r="AO149" s="34" t="n"/>
      <c r="AP149" s="34"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ez_manage.py:3565 top()</t>
        </is>
      </c>
      <c r="IL149" s="30" t="inlineStr">
        <is>
          <t>v12_quick_engine.py:2342 x8</t>
        </is>
      </c>
      <c r="IM149" s="30" t="n"/>
      <c r="IN149" s="76" t="inlineStr">
        <is>
          <t>SUSPICIOUS n=0 for crypto_long — keep, needs S1 fills (backtest-expert: &lt;30 trades, seek plateaus, punish)</t>
        </is>
      </c>
    </row>
    <row r="150" ht="10.5" customHeight="1" s="67">
      <c r="A150" s="31" t="inlineStr">
        <is>
          <t>REGIME_TRENDING_EXIT_GAIN_MIN</t>
        </is>
      </c>
      <c r="B150" s="72" t="inlineStr">
        <is>
          <t>2.0</t>
        </is>
      </c>
      <c r="C150" s="30" t="n"/>
      <c r="D150" s="30" t="n"/>
      <c r="E150" s="30" t="n"/>
      <c r="F150" s="30" t="n"/>
      <c r="G150" s="30">
        <f>IFERROR(VLOOKUP($A154&amp;"_"&amp;$B154,Results_Deltas!$A$2:$P$15000,5,FALSE),"")</f>
        <v/>
      </c>
      <c r="H150" s="30">
        <f>IFERROR(VLOOKUP($A154,Results_30d_Deltas!$A$2:$H$5000,7,FALSE)-E153,"")</f>
        <v/>
      </c>
      <c r="I150" s="30">
        <f>IFERROR(VLOOKUP($A154,Results_30d_Deltas!$A$2:$H$5000,6,FALSE),"")</f>
        <v/>
      </c>
      <c r="J150" s="30" t="n"/>
      <c r="K150" s="30" t="n"/>
      <c r="L150" s="30" t="inlineStr">
        <is>
          <t>YES</t>
        </is>
      </c>
      <c r="M150" s="33" t="n">
        <v>-2.622656564776902</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4" t="n"/>
      <c r="AM150" s="34" t="n"/>
      <c r="AN150" s="34" t="n"/>
      <c r="AO150" s="34" t="n"/>
      <c r="AP150" s="34"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ez_manage.py:5359 top()</t>
        </is>
      </c>
      <c r="IL150" s="30" t="inlineStr">
        <is>
          <t>v12_quick_engine.py:2951 x5</t>
        </is>
      </c>
      <c r="IM150" s="30" t="n"/>
      <c r="IN150" s="76" t="inlineStr">
        <is>
          <t>SUSPICIOUS n=0 for crypto_long — keep, needs S1 fills (backtest-expert: &lt;30 trades, seek plateaus, punish)</t>
        </is>
      </c>
    </row>
    <row r="151" ht="10.5" customHeight="1" s="67">
      <c r="A151" s="30" t="inlineStr">
        <is>
          <t>TREND_MIN_GAIN_EXIT</t>
        </is>
      </c>
      <c r="B151" s="72" t="inlineStr">
        <is>
          <t>0</t>
        </is>
      </c>
      <c r="C151" s="30" t="n"/>
      <c r="D151" s="30" t="n"/>
      <c r="E151" s="30" t="n"/>
      <c r="F151" s="30" t="n"/>
      <c r="G151" s="30">
        <f>IFERROR(VLOOKUP($A167&amp;"_"&amp;$B167,Results_Deltas!$A$2:$P$15000,5,FALSE),"")</f>
        <v/>
      </c>
      <c r="H151" s="30">
        <f>IFERROR(VLOOKUP($A167,Results_30d_Deltas!$A$2:$H$5000,7,FALSE)-E166,"")</f>
        <v/>
      </c>
      <c r="I151" s="30">
        <f>IFERROR(VLOOKUP($A167,Results_30d_Deltas!$A$2:$H$5000,6,FALSE),"")</f>
        <v/>
      </c>
      <c r="J151" s="30" t="n"/>
      <c r="K151" s="30" t="n"/>
      <c r="L151" s="30" t="inlineStr">
        <is>
          <t>NO</t>
        </is>
      </c>
      <c r="M151" s="33" t="n">
        <v>-2.622656564776902</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4" t="n"/>
      <c r="AM151" s="34" t="n"/>
      <c r="AN151" s="34" t="n"/>
      <c r="AO151" s="34" t="n"/>
      <c r="AP151" s="34"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ez_manage.py:4205 top()</t>
        </is>
      </c>
      <c r="IL151" s="30" t="inlineStr">
        <is>
          <t>v12_quick_engine.py:3545 x2</t>
        </is>
      </c>
      <c r="IM151" s="30" t="n"/>
      <c r="IN151" s="76" t="inlineStr">
        <is>
          <t>SUSPICIOUS n=0 for crypto_long — keep, needs S1 fills (backtest-expert: &lt;30 trades, seek plateaus, punish)</t>
        </is>
      </c>
    </row>
    <row r="152" ht="10.5" customHeight="1" s="67">
      <c r="A152" s="30" t="inlineStr">
        <is>
          <t>PARTIAL_EXIT_FRAC</t>
        </is>
      </c>
      <c r="B152" s="72" t="inlineStr">
        <is>
          <t>0.5</t>
        </is>
      </c>
      <c r="C152" s="30" t="n"/>
      <c r="D152" s="30" t="n"/>
      <c r="E152" s="30" t="n"/>
      <c r="F152" s="30" t="n"/>
      <c r="G152" s="30">
        <f>IFERROR(VLOOKUP($A156&amp;"_"&amp;$B156,Results_Deltas!$A$2:$P$15000,5,FALSE),"")</f>
        <v/>
      </c>
      <c r="H152" s="30">
        <f>IFERROR(VLOOKUP($A156,Results_30d_Deltas!$A$2:$H$5000,7,FALSE)-E155,"")</f>
        <v/>
      </c>
      <c r="I152" s="30">
        <f>IFERROR(VLOOKUP($A156,Results_30d_Deltas!$A$2:$H$5000,6,FALSE),"")</f>
        <v/>
      </c>
      <c r="J152" s="30" t="n"/>
      <c r="K152" s="30" t="n"/>
      <c r="L152" s="30" t="inlineStr">
        <is>
          <t>NO</t>
        </is>
      </c>
      <c r="M152" s="33" t="n">
        <v>-2.622452520828518</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4" t="n"/>
      <c r="HO152" s="34" t="n"/>
      <c r="HP152" s="34" t="n"/>
      <c r="HQ152" s="34" t="n"/>
      <c r="HR152" s="34"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ez_manage.py:6038 top()</t>
        </is>
      </c>
      <c r="IL152" s="30" t="inlineStr">
        <is>
          <t>v12_quick_engine.py:4280 x2</t>
        </is>
      </c>
      <c r="IM152" s="30" t="n"/>
      <c r="IN152" s="76" t="inlineStr">
        <is>
          <t>SUSPICIOUS n=0 for crypto_long — keep, needs S1 fills (backtest-expert: &lt;30 trades, seek plateaus, punish)</t>
        </is>
      </c>
    </row>
    <row r="153" ht="10.5" customHeight="1" s="67">
      <c r="A153" s="30" t="inlineStr">
        <is>
          <t>RZ_BREAKOUT_BAND</t>
        </is>
      </c>
      <c r="B153" s="72" t="inlineStr">
        <is>
          <t>0</t>
        </is>
      </c>
      <c r="C153" s="30" t="n"/>
      <c r="D153" s="30" t="n"/>
      <c r="E153" s="30" t="n"/>
      <c r="F153" s="30" t="n"/>
      <c r="G153" s="30">
        <f>IFERROR(VLOOKUP($A158&amp;"_"&amp;$B158,Results_Deltas!$A$2:$P$15000,5,FALSE),"")</f>
        <v/>
      </c>
      <c r="H153" s="30">
        <f>IFERROR(VLOOKUP($A158,Results_30d_Deltas!$A$2:$H$5000,7,FALSE)-E157,"")</f>
        <v/>
      </c>
      <c r="I153" s="30">
        <f>IFERROR(VLOOKUP($A158,Results_30d_Deltas!$A$2:$H$5000,6,FALSE),"")</f>
        <v/>
      </c>
      <c r="J153" s="30" t="n"/>
      <c r="K153" s="30" t="n"/>
      <c r="L153" s="30" t="inlineStr">
        <is>
          <t>NO</t>
        </is>
      </c>
      <c r="M153" s="33" t="n">
        <v>-2.610027794553206</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ez_manage.py:5397 top()</t>
        </is>
      </c>
      <c r="IL153" s="30" t="inlineStr">
        <is>
          <t>v12_quick_engine.py:4036 x3</t>
        </is>
      </c>
      <c r="IM153" s="30" t="n"/>
      <c r="IN153" s="76" t="inlineStr">
        <is>
          <t>SUSPICIOUS n=0 for crypto_long — keep, needs S1 fills (backtest-expert: &lt;30 trades, seek plateaus, punish)</t>
        </is>
      </c>
    </row>
    <row r="154" ht="10.5" customHeight="1" s="67">
      <c r="A154" s="30" t="inlineStr">
        <is>
          <t>REGIME_TRENDING_EXIT_GAIN_MIN</t>
        </is>
      </c>
      <c r="B154" s="72" t="inlineStr">
        <is>
          <t>1.0</t>
        </is>
      </c>
      <c r="C154" s="30" t="n"/>
      <c r="D154" s="30" t="n"/>
      <c r="E154" s="30" t="n"/>
      <c r="F154" s="30" t="n"/>
      <c r="G154" s="30">
        <f>IFERROR(VLOOKUP($A159&amp;"_"&amp;$B159,Results_Deltas!$A$2:$P$15000,5,FALSE),"")</f>
        <v/>
      </c>
      <c r="H154" s="30">
        <f>IFERROR(VLOOKUP($A159,Results_30d_Deltas!$A$2:$H$5000,7,FALSE)-E158,"")</f>
        <v/>
      </c>
      <c r="I154" s="30">
        <f>IFERROR(VLOOKUP($A159,Results_30d_Deltas!$A$2:$H$5000,6,FALSE),"")</f>
        <v/>
      </c>
      <c r="J154" s="30" t="n"/>
      <c r="K154" s="30" t="n"/>
      <c r="L154" s="30" t="inlineStr">
        <is>
          <t>NO</t>
        </is>
      </c>
      <c r="M154" s="33" t="n">
        <v>-2.610009995753213</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4" t="n"/>
      <c r="AM154" s="34" t="n"/>
      <c r="AN154" s="34" t="n"/>
      <c r="AO154" s="34" t="n"/>
      <c r="AP154" s="34"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ez_manage.py:5359 top()</t>
        </is>
      </c>
      <c r="IL154" s="30" t="inlineStr">
        <is>
          <t>v12_quick_engine.py:2951 x5</t>
        </is>
      </c>
      <c r="IM154" s="30" t="n"/>
      <c r="IN154" s="76" t="inlineStr">
        <is>
          <t>SUSPICIOUS n=0 for crypto_long — keep, needs S1 fills (backtest-expert: &lt;30 trades, seek plateaus, punish)</t>
        </is>
      </c>
    </row>
    <row r="155" ht="10.5" customHeight="1" s="67">
      <c r="A155" s="30" t="inlineStr">
        <is>
          <t>EXIT_SCORER_DC_EXTREME</t>
        </is>
      </c>
      <c r="B155" s="72" t="inlineStr">
        <is>
          <t>0.2</t>
        </is>
      </c>
      <c r="C155" s="30" t="n"/>
      <c r="D155" s="30" t="n"/>
      <c r="E155" s="30" t="n"/>
      <c r="F155" s="30" t="n"/>
      <c r="G155" s="30">
        <f>IFERROR(VLOOKUP($A160&amp;"_"&amp;$B160,Results_Deltas!$A$2:$P$15000,5,FALSE),"")</f>
        <v/>
      </c>
      <c r="H155" s="30">
        <f>IFERROR(VLOOKUP($A160,Results_30d_Deltas!$A$2:$H$5000,7,FALSE)-E159,"")</f>
        <v/>
      </c>
      <c r="I155" s="30">
        <f>IFERROR(VLOOKUP($A160,Results_30d_Deltas!$A$2:$H$5000,6,FALSE),"")</f>
        <v/>
      </c>
      <c r="J155" s="30" t="n"/>
      <c r="K155" s="30" t="n"/>
      <c r="L155" s="30" t="inlineStr">
        <is>
          <t>NO</t>
        </is>
      </c>
      <c r="M155" s="33" t="n">
        <v>-2.608041708105142</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4" t="n"/>
      <c r="BV155" s="34" t="n"/>
      <c r="BW155" s="34" t="n"/>
      <c r="BX155" s="34" t="n"/>
      <c r="BY155" s="34"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4" t="n"/>
      <c r="CU155" s="34" t="n"/>
      <c r="CV155" s="34" t="n"/>
      <c r="CW155" s="34" t="n"/>
      <c r="CX155" s="34" t="n"/>
      <c r="CY155" s="34" t="n"/>
      <c r="CZ155" s="34" t="n"/>
      <c r="DA155" s="34" t="n"/>
      <c r="DB155" s="34" t="n"/>
      <c r="DC155" s="34" t="n"/>
      <c r="DD155" s="34" t="n"/>
      <c r="DE155" s="34" t="n"/>
      <c r="DF155" s="34" t="n"/>
      <c r="DG155" s="34" t="n"/>
      <c r="DH155" s="34" t="n"/>
      <c r="DI155" s="34" t="n"/>
      <c r="DJ155" s="34" t="n"/>
      <c r="DK155" s="34" t="n"/>
      <c r="DL155" s="34" t="n"/>
      <c r="DM155" s="34"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ez_manage.py:3252 top()</t>
        </is>
      </c>
      <c r="IL155" s="30" t="inlineStr">
        <is>
          <t>v12_quick_engine.py:1781 x6</t>
        </is>
      </c>
      <c r="IM155" s="30" t="n"/>
      <c r="IN155" s="76" t="inlineStr">
        <is>
          <t>SUSPICIOUS n=0 for crypto_long — keep, needs S1 fills (backtest-expert: &lt;30 trades, seek plateaus, punish)</t>
        </is>
      </c>
    </row>
    <row r="156" ht="10.5" customHeight="1" s="67">
      <c r="A156" s="30" t="inlineStr">
        <is>
          <t>TREND_MIN_GAIN_EXIT</t>
        </is>
      </c>
      <c r="B156" s="72" t="inlineStr">
        <is>
          <t>0.5</t>
        </is>
      </c>
      <c r="C156" s="30" t="n"/>
      <c r="D156" s="30" t="n"/>
      <c r="E156" s="30" t="n"/>
      <c r="F156" s="30" t="n"/>
      <c r="G156" s="30">
        <f>IFERROR(VLOOKUP($A173&amp;"_"&amp;$B173,Results_Deltas!$A$2:$P$15000,5,FALSE),"")</f>
        <v/>
      </c>
      <c r="H156" s="30">
        <f>IFERROR(VLOOKUP($A173,Results_30d_Deltas!$A$2:$H$5000,7,FALSE)-E172,"")</f>
        <v/>
      </c>
      <c r="I156" s="30">
        <f>IFERROR(VLOOKUP($A173,Results_30d_Deltas!$A$2:$H$5000,6,FALSE),"")</f>
        <v/>
      </c>
      <c r="J156" s="30" t="n"/>
      <c r="K156" s="30" t="n"/>
      <c r="L156" s="30" t="inlineStr">
        <is>
          <t>NO</t>
        </is>
      </c>
      <c r="M156" s="33" t="n">
        <v>-2.607266392576046</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4" t="n"/>
      <c r="AM156" s="34" t="n"/>
      <c r="AN156" s="34" t="n"/>
      <c r="AO156" s="34" t="n"/>
      <c r="AP156" s="34"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4" t="n"/>
      <c r="CU156" s="34" t="n"/>
      <c r="CV156" s="34" t="n"/>
      <c r="CW156" s="34" t="n"/>
      <c r="CX156" s="34" t="n"/>
      <c r="CY156" s="34" t="n"/>
      <c r="CZ156" s="34" t="n"/>
      <c r="DA156" s="34" t="n"/>
      <c r="DB156" s="34" t="n"/>
      <c r="DC156" s="34" t="n"/>
      <c r="DD156" s="34" t="n"/>
      <c r="DE156" s="34" t="n"/>
      <c r="DF156" s="34" t="n"/>
      <c r="DG156" s="34" t="n"/>
      <c r="DH156" s="34" t="n"/>
      <c r="DI156" s="34" t="n"/>
      <c r="DJ156" s="34" t="n"/>
      <c r="DK156" s="34" t="n"/>
      <c r="DL156" s="34" t="n"/>
      <c r="DM156" s="34"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ez_manage.py:4205 top()</t>
        </is>
      </c>
      <c r="IL156" s="30" t="inlineStr">
        <is>
          <t>v12_quick_engine.py:3545 x2</t>
        </is>
      </c>
      <c r="IM156" s="30" t="n"/>
      <c r="IN156" s="76" t="inlineStr">
        <is>
          <t>SUSPICIOUS n=0 for crypto_long — keep, needs S1 fills (backtest-expert: &lt;30 trades, seek plateaus, punish)</t>
        </is>
      </c>
    </row>
    <row r="157" ht="10.5" customHeight="1" s="67">
      <c r="A157" s="30" t="inlineStr">
        <is>
          <t>DC_BREAKOUT_SCORE</t>
        </is>
      </c>
      <c r="B157" s="72" t="inlineStr">
        <is>
          <t>10</t>
        </is>
      </c>
      <c r="C157" s="30" t="n"/>
      <c r="D157" s="30" t="n"/>
      <c r="E157" s="30" t="n"/>
      <c r="F157" s="30" t="n"/>
      <c r="G157" s="30">
        <f>IFERROR(VLOOKUP($A162&amp;"_"&amp;$B162,Results_Deltas!$A$2:$P$15000,5,FALSE),"")</f>
        <v/>
      </c>
      <c r="H157" s="30">
        <f>IFERROR(VLOOKUP($A162,Results_30d_Deltas!$A$2:$H$5000,7,FALSE)-E161,"")</f>
        <v/>
      </c>
      <c r="I157" s="30">
        <f>IFERROR(VLOOKUP($A162,Results_30d_Deltas!$A$2:$H$5000,6,FALSE),"")</f>
        <v/>
      </c>
      <c r="J157" s="30" t="n"/>
      <c r="K157" s="30" t="n"/>
      <c r="L157" s="30" t="inlineStr">
        <is>
          <t>NO</t>
        </is>
      </c>
      <c r="M157" s="33" t="n">
        <v>-2.604907770649462</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ez_manage.py:3077 top()</t>
        </is>
      </c>
      <c r="IL157" s="30" t="inlineStr">
        <is>
          <t>v12_quick_engine.py:1517 x18</t>
        </is>
      </c>
      <c r="IM157" s="30" t="n"/>
      <c r="IN157" s="76" t="inlineStr">
        <is>
          <t>SUSPICIOUS n=0 for crypto_long — keep, needs S1 fills (backtest-expert: &lt;30 trades, seek plateaus, punish)</t>
        </is>
      </c>
    </row>
    <row r="158" ht="10.5" customHeight="1" s="67">
      <c r="A158" s="30" t="inlineStr">
        <is>
          <t>EXIT_SCORER_DC_EXTREME</t>
        </is>
      </c>
      <c r="B158" s="72" t="inlineStr">
        <is>
          <t>0.3</t>
        </is>
      </c>
      <c r="C158" s="30" t="n"/>
      <c r="D158" s="30" t="n"/>
      <c r="E158" s="30" t="n"/>
      <c r="F158" s="30" t="n"/>
      <c r="G158" s="30">
        <f>IFERROR(VLOOKUP($A163&amp;"_"&amp;$B163,Results_Deltas!$A$2:$P$15000,5,FALSE),"")</f>
        <v/>
      </c>
      <c r="H158" s="30">
        <f>IFERROR(VLOOKUP($A163,Results_30d_Deltas!$A$2:$H$5000,7,FALSE)-E162,"")</f>
        <v/>
      </c>
      <c r="I158" s="30">
        <f>IFERROR(VLOOKUP($A163,Results_30d_Deltas!$A$2:$H$5000,6,FALSE),"")</f>
        <v/>
      </c>
      <c r="J158" s="30" t="n"/>
      <c r="K158" s="30" t="n"/>
      <c r="L158" s="30" t="inlineStr">
        <is>
          <t>NO</t>
        </is>
      </c>
      <c r="M158" s="33" t="n">
        <v>-2.590503023175505</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4" t="n"/>
      <c r="BV158" s="34" t="n"/>
      <c r="BW158" s="34" t="n"/>
      <c r="BX158" s="34" t="n"/>
      <c r="BY158" s="34"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ez_manage.py:3252 top()</t>
        </is>
      </c>
      <c r="IL158" s="30" t="inlineStr">
        <is>
          <t>v12_quick_engine.py:1781 x6</t>
        </is>
      </c>
      <c r="IM158" s="30" t="n"/>
      <c r="IN158" s="76" t="inlineStr">
        <is>
          <t>SUSPICIOUS n=0 for crypto_long — keep, needs S1 fills (backtest-expert: &lt;30 trades, seek plateaus, punish)</t>
        </is>
      </c>
    </row>
    <row r="159" ht="10.5" customHeight="1" s="67">
      <c r="A159" s="30" t="inlineStr">
        <is>
          <t>DC_BREAKOUT_SCORE</t>
        </is>
      </c>
      <c r="B159" s="72" t="inlineStr">
        <is>
          <t>25</t>
        </is>
      </c>
      <c r="C159" s="30" t="n"/>
      <c r="D159" s="30" t="n"/>
      <c r="E159" s="30" t="n"/>
      <c r="F159" s="30" t="n"/>
      <c r="G159" s="30">
        <f>IFERROR(VLOOKUP($A164&amp;"_"&amp;$B164,Results_Deltas!$A$2:$P$15000,5,FALSE),"")</f>
        <v/>
      </c>
      <c r="H159" s="30">
        <f>IFERROR(VLOOKUP($A164,Results_30d_Deltas!$A$2:$H$5000,7,FALSE)-E163,"")</f>
        <v/>
      </c>
      <c r="I159" s="30">
        <f>IFERROR(VLOOKUP($A164,Results_30d_Deltas!$A$2:$H$5000,6,FALSE),"")</f>
        <v/>
      </c>
      <c r="J159" s="30" t="n"/>
      <c r="K159" s="30" t="n"/>
      <c r="L159" s="30" t="inlineStr">
        <is>
          <t>NO</t>
        </is>
      </c>
      <c r="M159" s="33" t="n">
        <v>-2.583819694643846</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4" t="n"/>
      <c r="AR159" s="34" t="n"/>
      <c r="AS159" s="34" t="n"/>
      <c r="AT159" s="34" t="n"/>
      <c r="AU159" s="34"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4" t="n"/>
      <c r="BQ159" s="34" t="n"/>
      <c r="BR159" s="34" t="n"/>
      <c r="BS159" s="34" t="n"/>
      <c r="BT159" s="34"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4" t="n"/>
      <c r="CZ159" s="34" t="n"/>
      <c r="DA159" s="34" t="n"/>
      <c r="DB159" s="34" t="n"/>
      <c r="DC159" s="34"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4" t="n"/>
      <c r="GA159" s="34" t="n"/>
      <c r="GB159" s="34" t="n"/>
      <c r="GC159" s="34" t="n"/>
      <c r="GD159" s="34"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ez_manage.py:3077 top()</t>
        </is>
      </c>
      <c r="IL159" s="30" t="inlineStr">
        <is>
          <t>v12_quick_engine.py:1517 x18</t>
        </is>
      </c>
      <c r="IM159" s="30" t="n"/>
      <c r="IN159" s="76" t="inlineStr">
        <is>
          <t>SUSPICIOUS n=0 for crypto_long — keep, needs S1 fills (backtest-expert: &lt;30 trades, seek plateaus, punish)</t>
        </is>
      </c>
    </row>
    <row r="160" ht="10.5" customHeight="1" s="67">
      <c r="A160" s="30" t="inlineStr">
        <is>
          <t>BB_BREAKOUT_SCORE</t>
        </is>
      </c>
      <c r="B160" s="72" t="inlineStr">
        <is>
          <t>15</t>
        </is>
      </c>
      <c r="C160" s="30" t="n"/>
      <c r="D160" s="30" t="n"/>
      <c r="E160" s="30" t="n"/>
      <c r="F160" s="30" t="n"/>
      <c r="G160" s="30">
        <f>IFERROR(VLOOKUP($A168&amp;"_"&amp;$B168,Results_Deltas!$A$2:$P$15000,5,FALSE),"")</f>
        <v/>
      </c>
      <c r="H160" s="30">
        <f>IFERROR(VLOOKUP($A168,Results_30d_Deltas!$A$2:$H$5000,7,FALSE)-E167,"")</f>
        <v/>
      </c>
      <c r="I160" s="30">
        <f>IFERROR(VLOOKUP($A168,Results_30d_Deltas!$A$2:$H$5000,6,FALSE),"")</f>
        <v/>
      </c>
      <c r="J160" s="30" t="n"/>
      <c r="K160" s="30" t="n"/>
      <c r="L160" s="30" t="inlineStr">
        <is>
          <t>NO</t>
        </is>
      </c>
      <c r="M160" s="33" t="n">
        <v>-2.552376476741133</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4" t="n"/>
      <c r="AR160" s="34" t="n"/>
      <c r="AS160" s="34" t="n"/>
      <c r="AT160" s="34" t="n"/>
      <c r="AU160" s="34"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4" t="n"/>
      <c r="BQ160" s="34" t="n"/>
      <c r="BR160" s="34" t="n"/>
      <c r="BS160" s="34" t="n"/>
      <c r="BT160" s="34"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4" t="n"/>
      <c r="CZ160" s="34" t="n"/>
      <c r="DA160" s="34" t="n"/>
      <c r="DB160" s="34" t="n"/>
      <c r="DC160" s="34"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4" t="n"/>
      <c r="GA160" s="34" t="n"/>
      <c r="GB160" s="34" t="n"/>
      <c r="GC160" s="34" t="n"/>
      <c r="GD160" s="34"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ez_manage.py:2963 top()</t>
        </is>
      </c>
      <c r="IL160" s="30" t="inlineStr">
        <is>
          <t>v12_quick_engine.py:1255 x6</t>
        </is>
      </c>
      <c r="IM160" s="30" t="n"/>
      <c r="IN160" s="76" t="inlineStr">
        <is>
          <t>SUSPICIOUS n=0 for crypto_long — keep, needs S1 fills (backtest-expert: &lt;30 trades, seek plateaus, punish)</t>
        </is>
      </c>
    </row>
    <row r="161" ht="10.5" customHeight="1" s="67">
      <c r="A161" s="31" t="inlineStr">
        <is>
          <t>DC_BREAKOUT_SCORE</t>
        </is>
      </c>
      <c r="B161" s="72" t="inlineStr">
        <is>
          <t>15</t>
        </is>
      </c>
      <c r="C161" s="30" t="n"/>
      <c r="D161" s="30" t="n"/>
      <c r="E161" s="30" t="n"/>
      <c r="F161" s="30" t="n"/>
      <c r="G161" s="30">
        <f>IFERROR(VLOOKUP($A170&amp;"_"&amp;$B170,Results_Deltas!$A$2:$P$15000,5,FALSE),"")</f>
        <v/>
      </c>
      <c r="H161" s="30">
        <f>IFERROR(VLOOKUP($A170,Results_30d_Deltas!$A$2:$H$5000,7,FALSE)-E169,"")</f>
        <v/>
      </c>
      <c r="I161" s="30">
        <f>IFERROR(VLOOKUP($A170,Results_30d_Deltas!$A$2:$H$5000,6,FALSE),"")</f>
        <v/>
      </c>
      <c r="J161" s="30" t="n"/>
      <c r="K161" s="30" t="n"/>
      <c r="L161" s="30" t="inlineStr">
        <is>
          <t>YES</t>
        </is>
      </c>
      <c r="M161" s="33" t="n">
        <v>-2.523715138282514</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4" t="n"/>
      <c r="AR161" s="34" t="n"/>
      <c r="AS161" s="34" t="n"/>
      <c r="AT161" s="34" t="n"/>
      <c r="AU161" s="34"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4" t="n"/>
      <c r="BQ161" s="34" t="n"/>
      <c r="BR161" s="34" t="n"/>
      <c r="BS161" s="34" t="n"/>
      <c r="BT161" s="34"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4" t="n"/>
      <c r="CZ161" s="34" t="n"/>
      <c r="DA161" s="34" t="n"/>
      <c r="DB161" s="34" t="n"/>
      <c r="DC161" s="34"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4" t="n"/>
      <c r="GA161" s="34" t="n"/>
      <c r="GB161" s="34" t="n"/>
      <c r="GC161" s="34" t="n"/>
      <c r="GD161" s="34"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ez_manage.py:3077 top()</t>
        </is>
      </c>
      <c r="IL161" s="30" t="inlineStr">
        <is>
          <t>v12_quick_engine.py:1517 x18</t>
        </is>
      </c>
      <c r="IM161" s="30" t="n"/>
      <c r="IN161" s="76" t="inlineStr">
        <is>
          <t>SUSPICIOUS n=0 for crypto_long — keep, needs S1 fills (backtest-expert: &lt;30 trades, seek plateaus, punish)</t>
        </is>
      </c>
    </row>
    <row r="162" ht="10.5" customHeight="1" s="67">
      <c r="A162" s="30" t="inlineStr">
        <is>
          <t>SCALP_V3_K_OB_EXIT_K3M_LO</t>
        </is>
      </c>
      <c r="B162" s="72" t="inlineStr">
        <is>
          <t>2.0</t>
        </is>
      </c>
      <c r="C162" s="30" t="n"/>
      <c r="D162" s="30" t="n"/>
      <c r="E162" s="30" t="n"/>
      <c r="F162" s="30" t="n"/>
      <c r="G162" s="30">
        <f>IFERROR(VLOOKUP($A171&amp;"_"&amp;$B171,Results_Deltas!$A$2:$P$15000,5,FALSE),"")</f>
        <v/>
      </c>
      <c r="H162" s="30">
        <f>IFERROR(VLOOKUP($A171,Results_30d_Deltas!$A$2:$H$5000,7,FALSE)-E170,"")</f>
        <v/>
      </c>
      <c r="I162" s="30">
        <f>IFERROR(VLOOKUP($A171,Results_30d_Deltas!$A$2:$H$5000,6,FALSE),"")</f>
        <v/>
      </c>
      <c r="J162" s="30" t="n"/>
      <c r="K162" s="30" t="n"/>
      <c r="L162" s="30" t="inlineStr">
        <is>
          <t>NO</t>
        </is>
      </c>
      <c r="M162" s="33" t="n">
        <v>-2.523648435001211</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ez_manage.py:5554 top()</t>
        </is>
      </c>
      <c r="IL162" s="30" t="inlineStr">
        <is>
          <t>v12_quick_engine.py:3182 x4</t>
        </is>
      </c>
      <c r="IM162" s="30" t="n"/>
      <c r="IN162" s="76" t="inlineStr">
        <is>
          <t>SUSPICIOUS n=0 for crypto_long — keep, needs S1 fills (backtest-expert: &lt;30 trades, seek plateaus, punish)</t>
        </is>
      </c>
    </row>
    <row r="163" ht="10.5" customHeight="1" s="67">
      <c r="A163" s="30" t="inlineStr">
        <is>
          <t>DC_BREAKOUT_TF</t>
        </is>
      </c>
      <c r="B163" s="72" t="inlineStr">
        <is>
          <t>OFF</t>
        </is>
      </c>
      <c r="C163" s="30" t="n"/>
      <c r="D163" s="30" t="n"/>
      <c r="E163" s="30" t="n"/>
      <c r="F163" s="30" t="n"/>
      <c r="G163" s="30">
        <f>IFERROR(VLOOKUP($A172&amp;"="&amp;$B172,Results_Deltas!$A$2:$P$15000,5,FALSE),"")</f>
        <v/>
      </c>
      <c r="H163" s="30">
        <f>IFERROR(VLOOKUP($A172,Results_30d_Deltas!$A$2:$H$5000,7,FALSE)-E172,"")</f>
        <v/>
      </c>
      <c r="I163" s="30">
        <f>IFERROR(VLOOKUP($A172,Results_30d_Deltas!$A$2:$H$5000,6,FALSE),"")</f>
        <v/>
      </c>
      <c r="J163" s="30" t="n"/>
      <c r="K163" s="30" t="n"/>
      <c r="L163" s="30" t="inlineStr">
        <is>
          <t>NO</t>
        </is>
      </c>
      <c r="M163" s="33" t="n">
        <v>-2.523385251956491</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ez_manage.py:3078 top()</t>
        </is>
      </c>
      <c r="IL163" s="30" t="inlineStr">
        <is>
          <t>v12_quick_engine.py:1518 x5</t>
        </is>
      </c>
      <c r="IM163" s="30" t="n"/>
      <c r="IN163" s="76" t="inlineStr">
        <is>
          <t>SUSPICIOUS n=0 for crypto_long — keep, needs S1 fills (backtest-expert: &lt;30 trades, seek plateaus, punish)</t>
        </is>
      </c>
    </row>
    <row r="164" ht="10.5" customHeight="1" s="67">
      <c r="A164" s="30" t="inlineStr">
        <is>
          <t>DC_BREAKOUT_SCORE</t>
        </is>
      </c>
      <c r="B164" s="72" t="inlineStr">
        <is>
          <t>20</t>
        </is>
      </c>
      <c r="C164" s="30" t="n"/>
      <c r="D164" s="30" t="n"/>
      <c r="E164" s="30" t="n"/>
      <c r="F164" s="30" t="n"/>
      <c r="G164" s="30">
        <f>IFERROR(VLOOKUP($A173&amp;"_"&amp;$B173,Results_Deltas!$A$2:$P$15000,5,FALSE),"")</f>
        <v/>
      </c>
      <c r="H164" s="30">
        <f>IFERROR(VLOOKUP($A173,Results_30d_Deltas!$A$2:$H$5000,7,FALSE)-E172,"")</f>
        <v/>
      </c>
      <c r="I164" s="30">
        <f>IFERROR(VLOOKUP($A173,Results_30d_Deltas!$A$2:$H$5000,6,FALSE),"")</f>
        <v/>
      </c>
      <c r="J164" s="30" t="n"/>
      <c r="K164" s="30" t="n"/>
      <c r="L164" s="30" t="inlineStr">
        <is>
          <t>NO</t>
        </is>
      </c>
      <c r="M164" s="33" t="n">
        <v>-2.523026868068099</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4" t="n"/>
      <c r="AR164" s="34" t="n"/>
      <c r="AS164" s="34" t="n"/>
      <c r="AT164" s="34" t="n"/>
      <c r="AU164" s="34"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4" t="n"/>
      <c r="BQ164" s="34" t="n"/>
      <c r="BR164" s="34" t="n"/>
      <c r="BS164" s="34" t="n"/>
      <c r="BT164" s="34"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4" t="n"/>
      <c r="CZ164" s="34" t="n"/>
      <c r="DA164" s="34" t="n"/>
      <c r="DB164" s="34" t="n"/>
      <c r="DC164" s="34"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4" t="n"/>
      <c r="GA164" s="34" t="n"/>
      <c r="GB164" s="34" t="n"/>
      <c r="GC164" s="34" t="n"/>
      <c r="GD164" s="34"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ez_manage.py:3077 top()</t>
        </is>
      </c>
      <c r="IL164" s="30" t="inlineStr">
        <is>
          <t>v12_quick_engine.py:1517 x18</t>
        </is>
      </c>
      <c r="IM164" s="30" t="n"/>
      <c r="IN164" s="76" t="inlineStr">
        <is>
          <t>SUSPICIOUS n=0 for crypto_long — keep, needs S1 fills (backtest-expert: &lt;30 trades, seek plateaus, punish)</t>
        </is>
      </c>
    </row>
    <row r="165" ht="10.5" customHeight="1" s="67">
      <c r="A165" s="31" t="inlineStr">
        <is>
          <t>BB_BREAKOUT_SCORE</t>
        </is>
      </c>
      <c r="B165" s="72" t="inlineStr">
        <is>
          <t>20</t>
        </is>
      </c>
      <c r="C165" s="30" t="n"/>
      <c r="D165" s="30" t="n"/>
      <c r="E165" s="30" t="n"/>
      <c r="F165" s="30" t="n"/>
      <c r="G165" s="30">
        <f>IFERROR(VLOOKUP($A174&amp;"_"&amp;$B174,Results_Deltas!$A$2:$P$15000,5,FALSE),"")</f>
        <v/>
      </c>
      <c r="H165" s="30">
        <f>IFERROR(VLOOKUP($A174,Results_30d_Deltas!$A$2:$H$5000,7,FALSE)-E173,"")</f>
        <v/>
      </c>
      <c r="I165" s="30">
        <f>IFERROR(VLOOKUP($A174,Results_30d_Deltas!$A$2:$H$5000,6,FALSE),"")</f>
        <v/>
      </c>
      <c r="J165" s="30" t="n"/>
      <c r="K165" s="30" t="n"/>
      <c r="L165" s="30" t="inlineStr">
        <is>
          <t>YES</t>
        </is>
      </c>
      <c r="M165" s="33" t="n">
        <v>-2.523026868068099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4" t="n"/>
      <c r="AR165" s="34" t="n"/>
      <c r="AS165" s="34" t="n"/>
      <c r="AT165" s="34" t="n"/>
      <c r="AU165" s="34"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4" t="n"/>
      <c r="BQ165" s="34" t="n"/>
      <c r="BR165" s="34" t="n"/>
      <c r="BS165" s="34" t="n"/>
      <c r="BT165" s="34"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4" t="n"/>
      <c r="CZ165" s="34" t="n"/>
      <c r="DA165" s="34" t="n"/>
      <c r="DB165" s="34" t="n"/>
      <c r="DC165" s="34"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4" t="n"/>
      <c r="GA165" s="34" t="n"/>
      <c r="GB165" s="34" t="n"/>
      <c r="GC165" s="34" t="n"/>
      <c r="GD165" s="34"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ez_manage.py:2963 top()</t>
        </is>
      </c>
      <c r="IL165" s="30" t="inlineStr">
        <is>
          <t>v12_quick_engine.py:1255 x6</t>
        </is>
      </c>
      <c r="IM165" s="30" t="n"/>
      <c r="IN165" s="76" t="inlineStr">
        <is>
          <t>SUSPICIOUS n=0 for crypto_long — keep, needs S1 fills (backtest-expert: &lt;30 trades, seek plateaus, punish)</t>
        </is>
      </c>
    </row>
    <row r="166" ht="10.5" customHeight="1" s="67">
      <c r="A166" s="30" t="inlineStr">
        <is>
          <t>BB_BREAKOUT_SCORE</t>
        </is>
      </c>
      <c r="B166" s="72" t="inlineStr">
        <is>
          <t>25</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-2.454344241195375</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ez_manage.py:2963 top()</t>
        </is>
      </c>
      <c r="IL166" s="30" t="inlineStr">
        <is>
          <t>v12_quick_engine.py:1255 x6</t>
        </is>
      </c>
      <c r="IM166" s="30" t="n"/>
      <c r="IN166" s="76" t="inlineStr">
        <is>
          <t>SUSPICIOUS n=0 for crypto_long — keep, needs S1 fills (backtest-expert: &lt;30 trades, seek plateaus, punish)</t>
        </is>
      </c>
    </row>
    <row r="167" ht="10.5" customHeight="1" s="67">
      <c r="A167" s="30" t="inlineStr">
        <is>
          <t>E_1_EXIT_DELTA_THR</t>
        </is>
      </c>
      <c r="B167" s="72" t="inlineStr">
        <is>
          <t>0.5</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-2.44835338051047</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4" t="n"/>
      <c r="CA167" s="34" t="n"/>
      <c r="CB167" s="34" t="n"/>
      <c r="CC167" s="34" t="n"/>
      <c r="CD167" s="34"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ez_manage.py:4698 top()</t>
        </is>
      </c>
      <c r="IL167" s="30" t="inlineStr">
        <is>
          <t>v12_quick_engine.py:1817 x9</t>
        </is>
      </c>
      <c r="IM167" s="30" t="n"/>
      <c r="IN167" s="76" t="inlineStr">
        <is>
          <t>SUSPICIOUS n=0 for crypto_long — keep, needs S1 fills (backtest-expert: &lt;30 trades, seek plateaus, punish)</t>
        </is>
      </c>
    </row>
    <row r="168" ht="10.5" customHeight="1" s="67">
      <c r="A168" s="30" t="inlineStr">
        <is>
          <t>PARTIAL_EXIT_FRAC</t>
        </is>
      </c>
      <c r="B168" s="72" t="inlineStr">
        <is>
          <t>2.0</t>
        </is>
      </c>
      <c r="C168" s="30" t="n"/>
      <c r="D168" s="30" t="n"/>
      <c r="E168" s="30" t="n"/>
      <c r="F168" s="30" t="n"/>
      <c r="G168" s="30">
        <f>IFERROR(VLOOKUP($A181&amp;"_"&amp;$B181,Results_Deltas!$A$2:$P$15000,5,FALSE),"")</f>
        <v/>
      </c>
      <c r="H168" s="30">
        <f>IFERROR(VLOOKUP($A181,Results_30d_Deltas!$A$2:$H$5000,7,FALSE)-E180,"")</f>
        <v/>
      </c>
      <c r="I168" s="30">
        <f>IFERROR(VLOOKUP($A181,Results_30d_Deltas!$A$2:$H$5000,6,FALSE),"")</f>
        <v/>
      </c>
      <c r="J168" s="30" t="n"/>
      <c r="K168" s="30" t="n"/>
      <c r="L168" s="30" t="inlineStr">
        <is>
          <t>NO</t>
        </is>
      </c>
      <c r="M168" s="33" t="n">
        <v>-2.426496282574197</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4" t="n"/>
      <c r="HO168" s="34" t="n"/>
      <c r="HP168" s="34" t="n"/>
      <c r="HQ168" s="34" t="n"/>
      <c r="HR168" s="34"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ez_manage.py:6038 top()</t>
        </is>
      </c>
      <c r="IL168" s="30" t="inlineStr">
        <is>
          <t>v12_quick_engine.py:4280 x2</t>
        </is>
      </c>
      <c r="IM168" s="30" t="n"/>
      <c r="IN168" s="76" t="inlineStr">
        <is>
          <t>SUSPICIOUS n=0 for crypto_long — keep, needs S1 fills (backtest-expert: &lt;30 trades, seek plateaus, punish)</t>
        </is>
      </c>
    </row>
    <row r="169" ht="10.5" customHeight="1" s="67">
      <c r="A169" s="31" t="inlineStr">
        <is>
          <t>HTF_GATE_SIGNALS_SMA200D</t>
        </is>
      </c>
      <c r="B169" s="72" t="inlineStr">
        <is>
          <t>True</t>
        </is>
      </c>
      <c r="C169" s="30" t="n"/>
      <c r="D169" s="30" t="n"/>
      <c r="E169" s="30" t="n"/>
      <c r="F169" s="30" t="n"/>
      <c r="G169" s="30">
        <f>IFERROR(VLOOKUP($A183&amp;"_"&amp;$B183,Results_Deltas!$A$2:$P$15000,5,FALSE),"")</f>
        <v/>
      </c>
      <c r="H169" s="30">
        <f>IFERROR(VLOOKUP($A183,Results_30d_Deltas!$A$2:$H$5000,7,FALSE)-E182,"")</f>
        <v/>
      </c>
      <c r="I169" s="30">
        <f>IFERROR(VLOOKUP($A183,Results_30d_Deltas!$A$2:$H$5000,6,FALSE),"")</f>
        <v/>
      </c>
      <c r="J169" s="30" t="n"/>
      <c r="K169" s="30" t="n"/>
      <c r="L169" s="30" t="inlineStr">
        <is>
          <t>YES</t>
        </is>
      </c>
      <c r="M169" s="33" t="n">
        <v>-2.417059386900778</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4" t="n"/>
      <c r="EN169" s="34" t="n"/>
      <c r="EO169" s="34" t="n"/>
      <c r="EP169" s="34" t="n"/>
      <c r="EQ169" s="34"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4" t="n"/>
      <c r="FO169" s="34" t="n"/>
      <c r="FP169" s="34" t="n"/>
      <c r="FQ169" s="34" t="n"/>
      <c r="FR169" s="34"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ez_manage.py:4881 top()</t>
        </is>
      </c>
      <c r="IL169" s="30" t="inlineStr">
        <is>
          <t>v12_quick_engine.py:2057 x7</t>
        </is>
      </c>
      <c r="IM169" s="30" t="n"/>
      <c r="IN169" s="76" t="inlineStr">
        <is>
          <t>SUSPICIOUS n=0 for crypto_long — keep, needs S1 fills (backtest-expert: &lt;30 trades, seek plateaus, punish)</t>
        </is>
      </c>
    </row>
    <row r="170" ht="10.5" customHeight="1" s="67">
      <c r="A170" s="30" t="inlineStr">
        <is>
          <t>PARTIAL_EXIT_FRAC</t>
        </is>
      </c>
      <c r="B170" s="72" t="inlineStr">
        <is>
          <t>1.0</t>
        </is>
      </c>
      <c r="C170" s="30" t="n"/>
      <c r="D170" s="30" t="n"/>
      <c r="E170" s="30" t="n"/>
      <c r="F170" s="30" t="n"/>
      <c r="G170" s="30">
        <f>IFERROR(VLOOKUP($A184&amp;"_"&amp;$B184,Results_Deltas!$A$2:$P$15000,5,FALSE),"")</f>
        <v/>
      </c>
      <c r="H170" s="30">
        <f>IFERROR(VLOOKUP($A184,Results_30d_Deltas!$A$2:$H$5000,7,FALSE)-E183,"")</f>
        <v/>
      </c>
      <c r="I170" s="30">
        <f>IFERROR(VLOOKUP($A184,Results_30d_Deltas!$A$2:$H$5000,6,FALSE),"")</f>
        <v/>
      </c>
      <c r="J170" s="30" t="n"/>
      <c r="K170" s="30" t="n"/>
      <c r="L170" s="30" t="inlineStr">
        <is>
          <t>NO</t>
        </is>
      </c>
      <c r="M170" s="33" t="n">
        <v>-2.313735672002537</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4" t="n"/>
      <c r="HO170" s="34" t="n"/>
      <c r="HP170" s="34" t="n"/>
      <c r="HQ170" s="34" t="n"/>
      <c r="HR170" s="34"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ez_manage.py:6038 top()</t>
        </is>
      </c>
      <c r="IL170" s="30" t="inlineStr">
        <is>
          <t>v12_quick_engine.py:4280 x2</t>
        </is>
      </c>
      <c r="IM170" s="30" t="n"/>
      <c r="IN170" s="76" t="inlineStr">
        <is>
          <t>SUSPICIOUS n=0 for crypto_long — keep, needs S1 fills (backtest-expert: &lt;30 trades, seek plateaus, punish)</t>
        </is>
      </c>
    </row>
    <row r="171" ht="10.5" customHeight="1" s="67">
      <c r="A171" s="30" t="inlineStr">
        <is>
          <t>DC_BREAKOUT_TF</t>
        </is>
      </c>
      <c r="B171" s="72" t="inlineStr">
        <is>
          <t>D</t>
        </is>
      </c>
      <c r="C171" s="30" t="n"/>
      <c r="D171" s="30" t="n"/>
      <c r="E171" s="30" t="n"/>
      <c r="F171" s="30" t="n"/>
      <c r="G171" s="30">
        <f>IFERROR(VLOOKUP($A185&amp;"_"&amp;$B185,Results_Deltas!$A$2:$P$15000,5,FALSE),"")</f>
        <v/>
      </c>
      <c r="H171" s="30">
        <f>IFERROR(VLOOKUP($A185,Results_30d_Deltas!$A$2:$H$5000,7,FALSE)-E184,"")</f>
        <v/>
      </c>
      <c r="I171" s="30">
        <f>IFERROR(VLOOKUP($A185,Results_30d_Deltas!$A$2:$H$5000,6,FALSE),"")</f>
        <v/>
      </c>
      <c r="J171" s="30" t="n"/>
      <c r="K171" s="30" t="n"/>
      <c r="L171" s="30" t="inlineStr">
        <is>
          <t>NO</t>
        </is>
      </c>
      <c r="M171" s="33" t="n">
        <v>-2.271364596732294</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4" t="n"/>
      <c r="AR171" s="34" t="n"/>
      <c r="AS171" s="34" t="n"/>
      <c r="AT171" s="34" t="n"/>
      <c r="AU171" s="34"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4" t="n"/>
      <c r="BQ171" s="34" t="n"/>
      <c r="BR171" s="34" t="n"/>
      <c r="BS171" s="34" t="n"/>
      <c r="BT171" s="34"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4" t="n"/>
      <c r="GA171" s="34" t="n"/>
      <c r="GB171" s="34" t="n"/>
      <c r="GC171" s="34" t="n"/>
      <c r="GD171" s="34"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ez_manage.py:3078 top()</t>
        </is>
      </c>
      <c r="IL171" s="30" t="inlineStr">
        <is>
          <t>v12_quick_engine.py:1518 x5</t>
        </is>
      </c>
      <c r="IM171" s="30" t="n"/>
      <c r="IN171" s="76" t="inlineStr">
        <is>
          <t>SUSPICIOUS n=0 for crypto_long — keep, needs S1 fills (backtest-expert: &lt;30 trades, seek plateaus, punish)</t>
        </is>
      </c>
    </row>
    <row r="172" ht="10.5" customHeight="1" s="67">
      <c r="A172" s="30" t="inlineStr">
        <is>
          <t>BTC_TECH_EXIT_WT_MIN_TFS</t>
        </is>
      </c>
      <c r="B172" s="72" t="inlineStr">
        <is>
          <t>0.5</t>
        </is>
      </c>
      <c r="C172" s="30" t="n"/>
      <c r="D172" s="30" t="n"/>
      <c r="E172" s="30" t="n"/>
      <c r="F172" s="30" t="n"/>
      <c r="G172" s="30">
        <f>IFERROR(VLOOKUP($A186&amp;"_"&amp;$B186,Results_Deltas!$A$2:$P$15000,5,FALSE),"")</f>
        <v/>
      </c>
      <c r="H172" s="30">
        <f>IFERROR(VLOOKUP($A186,Results_30d_Deltas!$A$2:$H$5000,7,FALSE)-E185,"")</f>
        <v/>
      </c>
      <c r="I172" s="30">
        <f>IFERROR(VLOOKUP($A186,Results_30d_Deltas!$A$2:$H$5000,6,FALSE),"")</f>
        <v/>
      </c>
      <c r="J172" s="30" t="n"/>
      <c r="K172" s="30" t="n"/>
      <c r="L172" s="30" t="inlineStr">
        <is>
          <t>NO</t>
        </is>
      </c>
      <c r="M172" s="33" t="n">
        <v>-2.042850467507134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ez_manage.py:4517 top()</t>
        </is>
      </c>
      <c r="IL172" s="30" t="inlineStr">
        <is>
          <t>v12_quick_engine.py:457 x8</t>
        </is>
      </c>
      <c r="IM172" s="30" t="n"/>
      <c r="IN172" s="76" t="inlineStr">
        <is>
          <t>SUSPICIOUS n=0 for crypto_long — keep, needs S1 fills (backtest-expert: &lt;30 trades, seek plateaus, punish)</t>
        </is>
      </c>
    </row>
    <row r="173" ht="10.5" customHeight="1" s="67">
      <c r="A173" s="30" t="inlineStr">
        <is>
          <t>WT_DIV_ENTRY_GATE_ENABLED</t>
        </is>
      </c>
      <c r="B173" s="72" t="inlineStr">
        <is>
          <t>False</t>
        </is>
      </c>
      <c r="C173" s="30" t="n"/>
      <c r="D173" s="30" t="n"/>
      <c r="E173" s="30" t="n"/>
      <c r="F173" s="30" t="n"/>
      <c r="G173" s="30">
        <f>IFERROR(VLOOKUP($A199&amp;"_"&amp;$B199,Results_Deltas!$A$2:$P$15000,5,FALSE),"")</f>
        <v/>
      </c>
      <c r="H173" s="30">
        <f>IFERROR(VLOOKUP($A199,Results_30d_Deltas!$A$2:$H$5000,7,FALSE)-E198,"")</f>
        <v/>
      </c>
      <c r="I173" s="30">
        <f>IFERROR(VLOOKUP($A199,Results_30d_Deltas!$A$2:$H$5000,6,FALSE),"")</f>
        <v/>
      </c>
      <c r="J173" s="30" t="n"/>
      <c r="K173" s="30" t="n"/>
      <c r="L173" s="30" t="inlineStr">
        <is>
          <t>NO</t>
        </is>
      </c>
      <c r="M173" s="33" t="n">
        <v>-2.014866091972775</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4" t="n"/>
      <c r="FJ173" s="34" t="n"/>
      <c r="FK173" s="34" t="n"/>
      <c r="FL173" s="34" t="n"/>
      <c r="FM173" s="34"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4" t="n"/>
      <c r="HY173" s="34" t="n"/>
      <c r="HZ173" s="34" t="n"/>
      <c r="IA173" s="34" t="n"/>
      <c r="IB173" s="34" t="n"/>
      <c r="IC173" s="34" t="n"/>
      <c r="ID173" s="34" t="n"/>
      <c r="IE173" s="34" t="n"/>
      <c r="IF173" s="34" t="n"/>
      <c r="IG173" s="34" t="n"/>
      <c r="IH173" s="34" t="n"/>
      <c r="II173" s="34" t="n"/>
      <c r="IJ173" s="30" t="n"/>
      <c r="IK173" s="30" t="inlineStr">
        <is>
          <t>ez_manage.py:5913 top()</t>
        </is>
      </c>
      <c r="IL173" s="30" t="inlineStr">
        <is>
          <t>v12_quick_engine.py:3743 x2</t>
        </is>
      </c>
      <c r="IM173" s="30" t="n"/>
      <c r="IN173" s="76" t="inlineStr">
        <is>
          <t>SUSPICIOUS n=0 for crypto_long — keep, needs S1 fills (backtest-expert: &lt;30 trades, seek plateaus, punish)</t>
        </is>
      </c>
    </row>
    <row r="174" ht="10.5" customHeight="1" s="67">
      <c r="A174" s="31" t="inlineStr">
        <is>
          <t>ENTRY_PRIMARY_TF</t>
        </is>
      </c>
      <c r="B174" s="72" t="inlineStr">
        <is>
          <t>4h</t>
        </is>
      </c>
      <c r="C174" s="30" t="n"/>
      <c r="D174" s="30" t="n"/>
      <c r="E174" s="30" t="n"/>
      <c r="F174" s="30" t="n"/>
      <c r="G174" s="30">
        <f>IFERROR(VLOOKUP($A188&amp;"_"&amp;$B188,Results_Deltas!$A$2:$P$15000,5,FALSE),"")</f>
        <v/>
      </c>
      <c r="H174" s="30">
        <f>IFERROR(VLOOKUP($A188,Results_30d_Deltas!$A$2:$H$5000,7,FALSE)-E187,"")</f>
        <v/>
      </c>
      <c r="I174" s="30">
        <f>IFERROR(VLOOKUP($A188,Results_30d_Deltas!$A$2:$H$5000,6,FALSE),"")</f>
        <v/>
      </c>
      <c r="J174" s="30" t="n"/>
      <c r="K174" s="30" t="n"/>
      <c r="L174" s="30" t="inlineStr">
        <is>
          <t>YES</t>
        </is>
      </c>
      <c r="M174" s="33" t="n">
        <v>-1.932334574645756</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4" t="n"/>
      <c r="FJ174" s="34" t="n"/>
      <c r="FK174" s="34" t="n"/>
      <c r="FL174" s="34" t="n"/>
      <c r="FM174" s="34"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ez_manage.py:3216 top()</t>
        </is>
      </c>
      <c r="IL174" s="30" t="inlineStr">
        <is>
          <t>v12_quick_engine.py:1728 x4</t>
        </is>
      </c>
      <c r="IM174" s="30" t="n"/>
      <c r="IN174" s="76" t="inlineStr">
        <is>
          <t>SUSPICIOUS n=0 for crypto_long — keep, needs S1 fills (backtest-expert: &lt;30 trades, seek plateaus, punish)</t>
        </is>
      </c>
    </row>
    <row r="175" ht="10.5" customHeight="1" s="67">
      <c r="A175" s="31" t="inlineStr">
        <is>
          <t>V8_ENTRY_ENGINE_DC_ENABLED</t>
        </is>
      </c>
      <c r="B175" s="72" t="inlineStr">
        <is>
          <t>True</t>
        </is>
      </c>
      <c r="C175" s="30" t="n"/>
      <c r="D175" s="30" t="n"/>
      <c r="E175" s="30" t="n"/>
      <c r="F175" s="30" t="n"/>
      <c r="G175" s="30">
        <f>IFERROR(VLOOKUP($A201&amp;"_"&amp;$B201,Results_Deltas!$A$2:$P$15000,5,FALSE),"")</f>
        <v/>
      </c>
      <c r="H175" s="30">
        <f>IFERROR(VLOOKUP($A201,Results_30d_Deltas!$A$2:$H$5000,7,FALSE)-E200,"")</f>
        <v/>
      </c>
      <c r="I175" s="30">
        <f>IFERROR(VLOOKUP($A201,Results_30d_Deltas!$A$2:$H$5000,6,FALSE),"")</f>
        <v/>
      </c>
      <c r="J175" s="30" t="n"/>
      <c r="K175" s="30" t="n"/>
      <c r="L175" s="30" t="inlineStr">
        <is>
          <t>YES</t>
        </is>
      </c>
      <c r="M175" s="33" t="n">
        <v>-1.932334574645756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4" t="n"/>
      <c r="CA175" s="34" t="n"/>
      <c r="CB175" s="34" t="n"/>
      <c r="CC175" s="34" t="n"/>
      <c r="CD175" s="34"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4" t="n"/>
      <c r="FJ175" s="34" t="n"/>
      <c r="FK175" s="34" t="n"/>
      <c r="FL175" s="34" t="n"/>
      <c r="FM175" s="34"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4" t="n"/>
      <c r="HY175" s="34" t="n"/>
      <c r="HZ175" s="34" t="n"/>
      <c r="IA175" s="34" t="n"/>
      <c r="IB175" s="34" t="n"/>
      <c r="IC175" s="34" t="n"/>
      <c r="ID175" s="34" t="n"/>
      <c r="IE175" s="34" t="n"/>
      <c r="IF175" s="34" t="n"/>
      <c r="IG175" s="34" t="n"/>
      <c r="IH175" s="34" t="n"/>
      <c r="II175" s="34" t="n"/>
      <c r="IJ175" s="30" t="n"/>
      <c r="IK175" s="30" t="inlineStr">
        <is>
          <t>ez_manage.py:6073 top()</t>
        </is>
      </c>
      <c r="IL175" s="30" t="inlineStr">
        <is>
          <t>v12_quick_engine.py:4285 x4</t>
        </is>
      </c>
      <c r="IM175" s="30" t="n"/>
      <c r="IN175" s="76" t="inlineStr">
        <is>
          <t>SUSPICIOUS n=0 for crypto_long — keep, needs S1 fills (backtest-expert: &lt;30 trades, seek plateaus, punish)</t>
        </is>
      </c>
    </row>
    <row r="176" ht="10.5" customHeight="1" s="67">
      <c r="A176" s="31" t="inlineStr">
        <is>
          <t>V8_ENTRY_ENGINE_WT_ENABLED</t>
        </is>
      </c>
      <c r="B176" s="72" t="inlineStr">
        <is>
          <t>True</t>
        </is>
      </c>
      <c r="C176" s="30" t="n"/>
      <c r="D176" s="30" t="n"/>
      <c r="E176" s="30" t="n"/>
      <c r="F176" s="30" t="n"/>
      <c r="G176" s="30">
        <f>IFERROR(VLOOKUP($A202&amp;"_"&amp;$B202,Results_Deltas!$A$2:$P$15000,5,FALSE),"")</f>
        <v/>
      </c>
      <c r="H176" s="30">
        <f>IFERROR(VLOOKUP($A202,Results_30d_Deltas!$A$2:$H$5000,7,FALSE)-E201,"")</f>
        <v/>
      </c>
      <c r="I176" s="30">
        <f>IFERROR(VLOOKUP($A202,Results_30d_Deltas!$A$2:$H$5000,6,FALSE),"")</f>
        <v/>
      </c>
      <c r="J176" s="30" t="n"/>
      <c r="K176" s="30" t="n"/>
      <c r="L176" s="30" t="inlineStr">
        <is>
          <t>NO</t>
        </is>
      </c>
      <c r="M176" s="33" t="n">
        <v>-1.932334574645756</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4" t="n"/>
      <c r="CA176" s="34" t="n"/>
      <c r="CB176" s="34" t="n"/>
      <c r="CC176" s="34" t="n"/>
      <c r="CD176" s="34"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4" t="n"/>
      <c r="FJ176" s="34" t="n"/>
      <c r="FK176" s="34" t="n"/>
      <c r="FL176" s="34" t="n"/>
      <c r="FM176" s="34"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4" t="n"/>
      <c r="HY176" s="34" t="n"/>
      <c r="HZ176" s="34" t="n"/>
      <c r="IA176" s="34" t="n"/>
      <c r="IB176" s="34" t="n"/>
      <c r="IC176" s="34" t="n"/>
      <c r="ID176" s="34" t="n"/>
      <c r="IE176" s="34" t="n"/>
      <c r="IF176" s="34" t="n"/>
      <c r="IG176" s="34" t="n"/>
      <c r="IH176" s="34" t="n"/>
      <c r="II176" s="34" t="n"/>
      <c r="IJ176" s="30" t="n"/>
      <c r="IK176" s="30" t="inlineStr">
        <is>
          <t>ez_manage.py:6074 top()</t>
        </is>
      </c>
      <c r="IL176" s="30" t="inlineStr">
        <is>
          <t>v12_quick_engine.py:4286 x4</t>
        </is>
      </c>
      <c r="IM176" s="30" t="n"/>
      <c r="IN176" s="76" t="inlineStr">
        <is>
          <t>SUSPICIOUS n=0 for crypto_long — keep, needs S1 fills (backtest-expert: &lt;30 trades, seek plateaus, punish)</t>
        </is>
      </c>
    </row>
    <row r="177" ht="10.5" customHeight="1" s="67">
      <c r="A177" s="30" t="inlineStr">
        <is>
          <t>DC_BREAKOUT_TF</t>
        </is>
      </c>
      <c r="B177" s="72" t="inlineStr">
        <is>
          <t>4h</t>
        </is>
      </c>
      <c r="C177" s="30" t="n"/>
      <c r="D177" s="30" t="n"/>
      <c r="E177" s="30" t="n"/>
      <c r="F177" s="30" t="n"/>
      <c r="G177" s="30">
        <f>IFERROR(VLOOKUP($A191&amp;"_"&amp;$B191,Results_Deltas!$A$2:$P$15000,5,FALSE),"")</f>
        <v/>
      </c>
      <c r="H177" s="30">
        <f>IFERROR(VLOOKUP($A191,Results_30d_Deltas!$A$2:$H$5000,7,FALSE)-E190,"")</f>
        <v/>
      </c>
      <c r="I177" s="30">
        <f>IFERROR(VLOOKUP($A191,Results_30d_Deltas!$A$2:$H$5000,6,FALSE),"")</f>
        <v/>
      </c>
      <c r="J177" s="30" t="n"/>
      <c r="K177" s="30" t="n"/>
      <c r="L177" s="30" t="inlineStr">
        <is>
          <t>NO</t>
        </is>
      </c>
      <c r="M177" s="33" t="n">
        <v>-1.90470316123294</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4" t="n"/>
      <c r="AR177" s="34" t="n"/>
      <c r="AS177" s="34" t="n"/>
      <c r="AT177" s="34" t="n"/>
      <c r="AU177" s="34"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4" t="n"/>
      <c r="BQ177" s="34" t="n"/>
      <c r="BR177" s="34" t="n"/>
      <c r="BS177" s="34" t="n"/>
      <c r="BT177" s="34"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4" t="n"/>
      <c r="CZ177" s="34" t="n"/>
      <c r="DA177" s="34" t="n"/>
      <c r="DB177" s="34" t="n"/>
      <c r="DC177" s="34"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4" t="n"/>
      <c r="GA177" s="34" t="n"/>
      <c r="GB177" s="34" t="n"/>
      <c r="GC177" s="34" t="n"/>
      <c r="GD177" s="34"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ez_manage.py:3078 top()</t>
        </is>
      </c>
      <c r="IL177" s="30" t="inlineStr">
        <is>
          <t>v12_quick_engine.py:1518 x5</t>
        </is>
      </c>
      <c r="IM177" s="30" t="n"/>
      <c r="IN177" s="76" t="inlineStr">
        <is>
          <t>SUSPICIOUS n=0 for crypto_long — keep, needs S1 fills (backtest-expert: &lt;30 trades, seek plateaus, punish)</t>
        </is>
      </c>
    </row>
    <row r="178" ht="10.5" customHeight="1" s="67">
      <c r="A178" s="30" t="inlineStr">
        <is>
          <t>RZ_BREAKOUT_ENTRY_ENABLED</t>
        </is>
      </c>
      <c r="B178" s="72" t="inlineStr">
        <is>
          <t>True</t>
        </is>
      </c>
      <c r="C178" s="30" t="n"/>
      <c r="D178" s="30" t="n"/>
      <c r="E178" s="30" t="n"/>
      <c r="F178" s="30" t="n"/>
      <c r="G178" s="30">
        <f>IFERROR(VLOOKUP($A192&amp;"_"&amp;$B192,Results_Deltas!$A$2:$P$15000,5,FALSE),"")</f>
        <v/>
      </c>
      <c r="H178" s="30">
        <f>IFERROR(VLOOKUP($A192,Results_30d_Deltas!$A$2:$H$5000,7,FALSE)-E191,"")</f>
        <v/>
      </c>
      <c r="I178" s="30">
        <f>IFERROR(VLOOKUP($A192,Results_30d_Deltas!$A$2:$H$5000,6,FALSE),"")</f>
        <v/>
      </c>
      <c r="J178" s="30" t="n"/>
      <c r="K178" s="30" t="n"/>
      <c r="L178" s="30" t="inlineStr">
        <is>
          <t>NO</t>
        </is>
      </c>
      <c r="M178" s="33" t="n">
        <v>-1.892854248708616</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4" t="n"/>
      <c r="AR178" s="34" t="n"/>
      <c r="AS178" s="34" t="n"/>
      <c r="AT178" s="34" t="n"/>
      <c r="AU178" s="34"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4" t="n"/>
      <c r="BQ178" s="34" t="n"/>
      <c r="BR178" s="34" t="n"/>
      <c r="BS178" s="34" t="n"/>
      <c r="BT178" s="34"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4" t="n"/>
      <c r="CZ178" s="34" t="n"/>
      <c r="DA178" s="34" t="n"/>
      <c r="DB178" s="34" t="n"/>
      <c r="DC178" s="34"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4" t="n"/>
      <c r="FJ178" s="34" t="n"/>
      <c r="FK178" s="34" t="n"/>
      <c r="FL178" s="34" t="n"/>
      <c r="FM178" s="34" t="n"/>
      <c r="FN178" s="33" t="n"/>
      <c r="FO178" s="33" t="n"/>
      <c r="FP178" s="33" t="n"/>
      <c r="FQ178" s="33" t="n"/>
      <c r="FR178" s="33" t="n"/>
      <c r="FS178" s="33" t="n"/>
      <c r="FT178" s="33" t="n"/>
      <c r="FU178" s="33" t="n"/>
      <c r="FV178" s="33" t="n"/>
      <c r="FW178" s="33" t="n"/>
      <c r="FX178" s="33" t="n"/>
      <c r="FY178" s="33" t="n"/>
      <c r="FZ178" s="34" t="n"/>
      <c r="GA178" s="34" t="n"/>
      <c r="GB178" s="34" t="n"/>
      <c r="GC178" s="34" t="n"/>
      <c r="GD178" s="34"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4" t="n"/>
      <c r="HY178" s="34" t="n"/>
      <c r="HZ178" s="34" t="n"/>
      <c r="IA178" s="34" t="n"/>
      <c r="IB178" s="34" t="n"/>
      <c r="IC178" s="34" t="n"/>
      <c r="ID178" s="34" t="n"/>
      <c r="IE178" s="34" t="n"/>
      <c r="IF178" s="34" t="n"/>
      <c r="IG178" s="34" t="n"/>
      <c r="IH178" s="34" t="n"/>
      <c r="II178" s="34" t="n"/>
      <c r="IJ178" s="30" t="n"/>
      <c r="IK178" s="30" t="inlineStr">
        <is>
          <t>ez_manage.py:5398 top()</t>
        </is>
      </c>
      <c r="IL178" s="30" t="inlineStr">
        <is>
          <t>v12_quick_engine.py:3021 x3</t>
        </is>
      </c>
      <c r="IM178" s="30" t="n"/>
      <c r="IN178" s="76" t="inlineStr">
        <is>
          <t>SUSPICIOUS n=0 for crypto_long — keep, needs S1 fills (backtest-expert: &lt;30 trades, seek plateaus, punish)</t>
        </is>
      </c>
    </row>
    <row r="179" ht="10.5" customHeight="1" s="67">
      <c r="A179" s="31" t="inlineStr">
        <is>
          <t>MACD_ZERO_CROSS_ENABLED</t>
        </is>
      </c>
      <c r="B179" s="72" t="inlineStr">
        <is>
          <t>False</t>
        </is>
      </c>
      <c r="C179" s="30" t="n"/>
      <c r="D179" s="30" t="n"/>
      <c r="E179" s="30" t="n"/>
      <c r="F179" s="30" t="n"/>
      <c r="G179" s="30">
        <f>IFERROR(VLOOKUP($A193&amp;"_"&amp;$B193,Results_Deltas!$A$2:$P$15000,5,FALSE),"")</f>
        <v/>
      </c>
      <c r="H179" s="30">
        <f>IFERROR(VLOOKUP($A193,Results_30d_Deltas!$A$2:$H$5000,7,FALSE)-E192,"")</f>
        <v/>
      </c>
      <c r="I179" s="30">
        <f>IFERROR(VLOOKUP($A193,Results_30d_Deltas!$A$2:$H$5000,6,FALSE),"")</f>
        <v/>
      </c>
      <c r="J179" s="30" t="n"/>
      <c r="K179" s="30" t="n"/>
      <c r="L179" s="30" t="inlineStr">
        <is>
          <t>YES</t>
        </is>
      </c>
      <c r="M179" s="33" t="n">
        <v>-1.853761840137023</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4" t="n"/>
      <c r="AW179" s="34" t="n"/>
      <c r="AX179" s="34" t="n"/>
      <c r="AY179" s="34" t="n"/>
      <c r="AZ179" s="34"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4" t="n"/>
      <c r="HY179" s="34" t="n"/>
      <c r="HZ179" s="34" t="n"/>
      <c r="IA179" s="34" t="n"/>
      <c r="IB179" s="34" t="n"/>
      <c r="IC179" s="34" t="n"/>
      <c r="ID179" s="34" t="n"/>
      <c r="IE179" s="34" t="n"/>
      <c r="IF179" s="34" t="n"/>
      <c r="IG179" s="34" t="n"/>
      <c r="IH179" s="34" t="n"/>
      <c r="II179" s="34" t="n"/>
      <c r="IJ179" s="30" t="n"/>
      <c r="IK179" s="30" t="inlineStr">
        <is>
          <t>ez_manage.py:3499 top()</t>
        </is>
      </c>
      <c r="IL179" s="30" t="inlineStr">
        <is>
          <t>v12_quick_engine.py:2234 x2</t>
        </is>
      </c>
      <c r="IM179" s="30" t="n"/>
      <c r="IN179" s="76" t="inlineStr">
        <is>
          <t>SUSPICIOUS n=0 for crypto_long — keep, needs S1 fills (backtest-expert: &lt;30 trades, seek plateaus, punish)</t>
        </is>
      </c>
    </row>
    <row r="180" ht="10.5" customHeight="1" s="67">
      <c r="A180" s="30" t="inlineStr">
        <is>
          <t>MACD_ZERO_CROSS_TF</t>
        </is>
      </c>
      <c r="B180" s="72" t="inlineStr">
        <is>
          <t>15m</t>
        </is>
      </c>
      <c r="C180" s="30" t="n"/>
      <c r="D180" s="30" t="n"/>
      <c r="E180" s="30" t="n"/>
      <c r="F180" s="30" t="n"/>
      <c r="G180" s="30">
        <f>IFERROR(VLOOKUP($A194&amp;"_"&amp;$B194,Results_Deltas!$A$2:$P$15000,5,FALSE),"")</f>
        <v/>
      </c>
      <c r="H180" s="30">
        <f>IFERROR(VLOOKUP($A194,Results_30d_Deltas!$A$2:$H$5000,7,FALSE)-E193,"")</f>
        <v/>
      </c>
      <c r="I180" s="30">
        <f>IFERROR(VLOOKUP($A194,Results_30d_Deltas!$A$2:$H$5000,6,FALSE),"")</f>
        <v/>
      </c>
      <c r="J180" s="30" t="n"/>
      <c r="K180" s="30" t="n"/>
      <c r="L180" s="30" t="inlineStr">
        <is>
          <t>NO</t>
        </is>
      </c>
      <c r="M180" s="33" t="n">
        <v>-1.853761840137023</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4" t="n"/>
      <c r="AW180" s="34" t="n"/>
      <c r="AX180" s="34" t="n"/>
      <c r="AY180" s="34" t="n"/>
      <c r="AZ180" s="34"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ez_manage.py:3501 top()</t>
        </is>
      </c>
      <c r="IL180" s="30" t="inlineStr">
        <is>
          <t>v12_quick_engine.py:2236 x2</t>
        </is>
      </c>
      <c r="IM180" s="30" t="n"/>
      <c r="IN180" s="76" t="inlineStr">
        <is>
          <t>SUSPICIOUS n=0 for crypto_long — keep, needs S1 fills (backtest-expert: &lt;30 trades, seek plateaus, punish)</t>
        </is>
      </c>
    </row>
    <row r="181" ht="10.5" customHeight="1" s="67">
      <c r="A181" s="31" t="inlineStr">
        <is>
          <t>REENTRY2_STOCH_CROSS_ENABLED</t>
        </is>
      </c>
      <c r="B181" s="72" t="inlineStr">
        <is>
          <t>False</t>
        </is>
      </c>
      <c r="C181" s="30" t="n"/>
      <c r="D181" s="30" t="n"/>
      <c r="E181" s="30" t="n"/>
      <c r="F181" s="30" t="n"/>
      <c r="G181" s="30">
        <f>IFERROR(VLOOKUP($A195&amp;"_"&amp;$B195,Results_Deltas!$A$2:$P$15000,5,FALSE),"")</f>
        <v/>
      </c>
      <c r="H181" s="30">
        <f>IFERROR(VLOOKUP($A195,Results_30d_Deltas!$A$2:$H$5000,7,FALSE)-E194,"")</f>
        <v/>
      </c>
      <c r="I181" s="30">
        <f>IFERROR(VLOOKUP($A195,Results_30d_Deltas!$A$2:$H$5000,6,FALSE),"")</f>
        <v/>
      </c>
      <c r="J181" s="30" t="n"/>
      <c r="K181" s="30" t="n"/>
      <c r="L181" s="30" t="inlineStr">
        <is>
          <t>YES</t>
        </is>
      </c>
      <c r="M181" s="33" t="n">
        <v>-1.853761840137023</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4" t="n"/>
      <c r="AW181" s="34" t="n"/>
      <c r="AX181" s="34" t="n"/>
      <c r="AY181" s="34" t="n"/>
      <c r="AZ181" s="34"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30" t="n"/>
      <c r="IK181" s="30" t="inlineStr">
        <is>
          <t>ez_manage.py:5285 top()</t>
        </is>
      </c>
      <c r="IL181" s="30" t="inlineStr">
        <is>
          <t>v12_quick_engine.py:2842 x10</t>
        </is>
      </c>
      <c r="IM181" s="30" t="n"/>
      <c r="IN181" s="76" t="inlineStr">
        <is>
          <t>SUSPICIOUS n=0 for crypto_long — keep, needs S1 fills (backtest-expert: &lt;30 trades, seek plateaus, punish)</t>
        </is>
      </c>
    </row>
    <row r="182" ht="10.5" customHeight="1" s="67">
      <c r="A182" s="31" t="inlineStr">
        <is>
          <t>HAIKU_ENTRY_GATE_ENABLED</t>
        </is>
      </c>
      <c r="B182" s="72" t="inlineStr">
        <is>
          <t>False</t>
        </is>
      </c>
      <c r="C182" s="30" t="n"/>
      <c r="D182" s="30" t="n"/>
      <c r="E182" s="30" t="n"/>
      <c r="F182" s="30" t="n"/>
      <c r="G182" s="30">
        <f>IFERROR(VLOOKUP($A196&amp;"_"&amp;$B196,Results_Deltas!$A$2:$P$15000,5,FALSE),"")</f>
        <v/>
      </c>
      <c r="H182" s="30">
        <f>IFERROR(VLOOKUP($A196,Results_30d_Deltas!$A$2:$H$5000,7,FALSE)-E195,"")</f>
        <v/>
      </c>
      <c r="I182" s="30">
        <f>IFERROR(VLOOKUP($A196,Results_30d_Deltas!$A$2:$H$5000,6,FALSE),"")</f>
        <v/>
      </c>
      <c r="J182" s="30" t="n"/>
      <c r="K182" s="30" t="n"/>
      <c r="L182" s="30" t="inlineStr">
        <is>
          <t>YES</t>
        </is>
      </c>
      <c r="M182" s="33" t="n">
        <v>-1.851136257617332</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4" t="n"/>
      <c r="FC182" s="34" t="n"/>
      <c r="FD182" s="34" t="n"/>
      <c r="FE182" s="34" t="n"/>
      <c r="FF182" s="34"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30" t="n"/>
      <c r="IK182" s="30" t="inlineStr">
        <is>
          <t>ez_manage.py:6007 top()</t>
        </is>
      </c>
      <c r="IL182" s="30" t="inlineStr">
        <is>
          <t>v12_quick_engine.py:4265 x2</t>
        </is>
      </c>
      <c r="IM182" s="30" t="n"/>
      <c r="IN182" s="76" t="inlineStr">
        <is>
          <t>SUSPICIOUS n=0 for crypto_long — keep, needs S1 fills (backtest-expert: &lt;30 trades, seek plateaus, punish)</t>
        </is>
      </c>
    </row>
    <row r="183" ht="10.5" customHeight="1" s="67">
      <c r="A183" s="31" t="inlineStr">
        <is>
          <t>STOCH_CROSS_ENTRY_TRADIER</t>
        </is>
      </c>
      <c r="B183" s="72" t="inlineStr">
        <is>
          <t>True</t>
        </is>
      </c>
      <c r="C183" s="30" t="n"/>
      <c r="D183" s="30" t="n"/>
      <c r="E183" s="30" t="n"/>
      <c r="F183" s="30" t="n"/>
      <c r="G183" s="30">
        <f>IFERROR(VLOOKUP($A197&amp;"_"&amp;$B197,Results_Deltas!$A$2:$P$15000,5,FALSE),"")</f>
        <v/>
      </c>
      <c r="H183" s="30">
        <f>IFERROR(VLOOKUP($A197,Results_30d_Deltas!$A$2:$H$5000,7,FALSE)-E196,"")</f>
        <v/>
      </c>
      <c r="I183" s="30">
        <f>IFERROR(VLOOKUP($A197,Results_30d_Deltas!$A$2:$H$5000,6,FALSE),"")</f>
        <v/>
      </c>
      <c r="J183" s="30" t="n"/>
      <c r="K183" s="30" t="n"/>
      <c r="L183" s="30" t="inlineStr">
        <is>
          <t>NO</t>
        </is>
      </c>
      <c r="M183" s="33" t="n">
        <v>-1.851136257617332</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4" t="n"/>
      <c r="AW183" s="34" t="n"/>
      <c r="AX183" s="34" t="n"/>
      <c r="AY183" s="34" t="n"/>
      <c r="AZ183" s="34"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ez_manage.py:5661 top()</t>
        </is>
      </c>
      <c r="IL183" s="30" t="inlineStr">
        <is>
          <t>v12_quick_engine.py:3305 x8</t>
        </is>
      </c>
      <c r="IM183" s="30" t="n"/>
    </row>
    <row r="184" ht="10.5" customHeight="1" s="67">
      <c r="A184" s="31" t="inlineStr">
        <is>
          <t>WT_15M_CROSS_ENTRY_ENABLED</t>
        </is>
      </c>
      <c r="B184" s="72" t="inlineStr">
        <is>
          <t>False</t>
        </is>
      </c>
      <c r="C184" s="30" t="n"/>
      <c r="D184" s="30" t="n"/>
      <c r="E184" s="30" t="n"/>
      <c r="F184" s="30" t="n"/>
      <c r="G184" s="30">
        <f>IFERROR(VLOOKUP($A210&amp;"_"&amp;$B210,Results_Deltas!$A$2:$P$15000,5,FALSE),"")</f>
        <v/>
      </c>
      <c r="H184" s="30">
        <f>IFERROR(VLOOKUP($A210,Results_30d_Deltas!$A$2:$H$5000,7,FALSE)-E209,"")</f>
        <v/>
      </c>
      <c r="I184" s="30">
        <f>IFERROR(VLOOKUP($A210,Results_30d_Deltas!$A$2:$H$5000,6,FALSE),"")</f>
        <v/>
      </c>
      <c r="J184" s="30" t="n"/>
      <c r="K184" s="30" t="n"/>
      <c r="L184" s="30" t="inlineStr">
        <is>
          <t>NO</t>
        </is>
      </c>
      <c r="M184" s="33" t="n">
        <v>-1.851136257617332</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4" t="n"/>
      <c r="AW184" s="34" t="n"/>
      <c r="AX184" s="34" t="n"/>
      <c r="AY184" s="34" t="n"/>
      <c r="AZ184" s="34"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4" t="n"/>
      <c r="FJ184" s="34" t="n"/>
      <c r="FK184" s="34" t="n"/>
      <c r="FL184" s="34" t="n"/>
      <c r="FM184" s="34"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4" t="n"/>
      <c r="HY184" s="34" t="n"/>
      <c r="HZ184" s="34" t="n"/>
      <c r="IA184" s="34" t="n"/>
      <c r="IB184" s="34" t="n"/>
      <c r="IC184" s="34" t="n"/>
      <c r="ID184" s="34" t="n"/>
      <c r="IE184" s="34" t="n"/>
      <c r="IF184" s="34" t="n"/>
      <c r="IG184" s="34" t="n"/>
      <c r="IH184" s="34" t="n"/>
      <c r="II184" s="34" t="n"/>
      <c r="IJ184" s="30" t="n"/>
      <c r="IK184" s="30" t="inlineStr">
        <is>
          <t>ez_manage.py:6077 top()</t>
        </is>
      </c>
      <c r="IL184" s="30" t="inlineStr">
        <is>
          <t>v12_quick_engine.py:4289 x4</t>
        </is>
      </c>
      <c r="IM184" s="30" t="n"/>
      <c r="IN184" s="76" t="inlineStr">
        <is>
          <t>SUSPICIOUS n=0 for crypto_long — keep, needs S1 fills (backtest-expert: &lt;30 trades, seek plateaus, punish)</t>
        </is>
      </c>
    </row>
    <row r="185" ht="10.5" customHeight="1" s="67">
      <c r="A185" s="30" t="inlineStr">
        <is>
          <t>BTC_BREAKOUT_ENTRY_ENABLED</t>
        </is>
      </c>
      <c r="B185" s="72" t="inlineStr">
        <is>
          <t>False</t>
        </is>
      </c>
      <c r="C185" s="30" t="n"/>
      <c r="D185" s="30" t="n"/>
      <c r="E185" s="30" t="n"/>
      <c r="F185" s="30" t="n"/>
      <c r="G185" s="30">
        <f>IFERROR(VLOOKUP($A199&amp;"_"&amp;$B199,Results_Deltas!$A$2:$P$15000,5,FALSE),"")</f>
        <v/>
      </c>
      <c r="H185" s="30">
        <f>IFERROR(VLOOKUP($A199,Results_30d_Deltas!$A$2:$H$5000,7,FALSE)-E198,"")</f>
        <v/>
      </c>
      <c r="I185" s="30">
        <f>IFERROR(VLOOKUP($A199,Results_30d_Deltas!$A$2:$H$5000,6,FALSE),"")</f>
        <v/>
      </c>
      <c r="J185" s="30" t="n"/>
      <c r="K185" s="30" t="n"/>
      <c r="L185" s="30" t="inlineStr">
        <is>
          <t>NO</t>
        </is>
      </c>
      <c r="M185" s="33" t="n">
        <v>-1.735440241516249</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4" t="n"/>
      <c r="AR185" s="34" t="n"/>
      <c r="AS185" s="34" t="n"/>
      <c r="AT185" s="34" t="n"/>
      <c r="AU185" s="34"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4" t="n"/>
      <c r="BQ185" s="34" t="n"/>
      <c r="BR185" s="34" t="n"/>
      <c r="BS185" s="34" t="n"/>
      <c r="BT185" s="34"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4" t="n"/>
      <c r="CZ185" s="34" t="n"/>
      <c r="DA185" s="34" t="n"/>
      <c r="DB185" s="34" t="n"/>
      <c r="DC185" s="34"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4" t="n"/>
      <c r="FJ185" s="34" t="n"/>
      <c r="FK185" s="34" t="n"/>
      <c r="FL185" s="34" t="n"/>
      <c r="FM185" s="34" t="n"/>
      <c r="FN185" s="33" t="n"/>
      <c r="FO185" s="33" t="n"/>
      <c r="FP185" s="33" t="n"/>
      <c r="FQ185" s="33" t="n"/>
      <c r="FR185" s="33" t="n"/>
      <c r="FS185" s="33" t="n"/>
      <c r="FT185" s="33" t="n"/>
      <c r="FU185" s="33" t="n"/>
      <c r="FV185" s="33" t="n"/>
      <c r="FW185" s="33" t="n"/>
      <c r="FX185" s="33" t="n"/>
      <c r="FY185" s="33" t="n"/>
      <c r="FZ185" s="34" t="n"/>
      <c r="GA185" s="34" t="n"/>
      <c r="GB185" s="34" t="n"/>
      <c r="GC185" s="34" t="n"/>
      <c r="GD185" s="34"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4" t="n"/>
      <c r="HY185" s="34" t="n"/>
      <c r="HZ185" s="34" t="n"/>
      <c r="IA185" s="34" t="n"/>
      <c r="IB185" s="34" t="n"/>
      <c r="IC185" s="34" t="n"/>
      <c r="ID185" s="34" t="n"/>
      <c r="IE185" s="34" t="n"/>
      <c r="IF185" s="34" t="n"/>
      <c r="IG185" s="34" t="n"/>
      <c r="IH185" s="34" t="n"/>
      <c r="II185" s="34" t="n"/>
      <c r="IJ185" s="30" t="n"/>
      <c r="IK185" s="30" t="inlineStr">
        <is>
          <t>ez_manage.py:4432 top()</t>
        </is>
      </c>
      <c r="IL185" s="30" t="inlineStr">
        <is>
          <t>v12_quick_engine.py:393 x8</t>
        </is>
      </c>
      <c r="IM185" s="30" t="n"/>
      <c r="IN185" s="76" t="inlineStr">
        <is>
          <t>SUSPICIOUS n=0 for crypto_long — keep, needs S1 fills (backtest-expert: &lt;30 trades, seek plateaus, punish)</t>
        </is>
      </c>
    </row>
    <row r="186" ht="10.5" customHeight="1" s="67">
      <c r="A186" s="31" t="inlineStr">
        <is>
          <t>REVERSE_ON_EXIT_ENABLED</t>
        </is>
      </c>
      <c r="B186" s="72" t="inlineStr">
        <is>
          <t>False</t>
        </is>
      </c>
      <c r="C186" s="30" t="n"/>
      <c r="D186" s="30" t="n"/>
      <c r="E186" s="30" t="n"/>
      <c r="F186" s="30" t="n"/>
      <c r="G186" s="30">
        <f>IFERROR(VLOOKUP($A200&amp;"_"&amp;$B200,Results_Deltas!$A$2:$P$15000,5,FALSE),"")</f>
        <v/>
      </c>
      <c r="H186" s="30">
        <f>IFERROR(VLOOKUP($A200,Results_30d_Deltas!$A$2:$H$5000,7,FALSE)-E199,"")</f>
        <v/>
      </c>
      <c r="I186" s="30">
        <f>IFERROR(VLOOKUP($A200,Results_30d_Deltas!$A$2:$H$5000,6,FALSE),"")</f>
        <v/>
      </c>
      <c r="J186" s="30" t="n"/>
      <c r="K186" s="30" t="n"/>
      <c r="L186" s="30" t="inlineStr">
        <is>
          <t>YES</t>
        </is>
      </c>
      <c r="M186" s="33" t="n">
        <v>-1.46349618958186</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4" t="n"/>
      <c r="HY186" s="34" t="n"/>
      <c r="HZ186" s="34" t="n"/>
      <c r="IA186" s="34" t="n"/>
      <c r="IB186" s="34" t="n"/>
      <c r="IC186" s="34" t="n"/>
      <c r="ID186" s="34" t="n"/>
      <c r="IE186" s="34" t="n"/>
      <c r="IF186" s="34" t="n"/>
      <c r="IG186" s="34" t="n"/>
      <c r="IH186" s="34" t="n"/>
      <c r="II186" s="34" t="n"/>
      <c r="IJ186" s="30" t="n"/>
      <c r="IK186" s="30" t="inlineStr">
        <is>
          <t>ez_manage.py:1219 top()</t>
        </is>
      </c>
      <c r="IL186" s="30" t="inlineStr">
        <is>
          <t>v12_quick_engine.py:1420 x3</t>
        </is>
      </c>
      <c r="IM186" s="30" t="n"/>
      <c r="IN186" s="76" t="inlineStr">
        <is>
          <t>SUSPICIOUS n=0 for crypto_long — keep, needs S1 fills (backtest-expert: &lt;30 trades, seek plateaus, punish)</t>
        </is>
      </c>
    </row>
    <row r="187" ht="10.5" customHeight="1" s="67">
      <c r="A187" s="37" t="inlineStr">
        <is>
          <t>FUNDING_GATE_FILTER_TF</t>
        </is>
      </c>
      <c r="B187" s="73" t="inlineStr">
        <is>
          <t>1h</t>
        </is>
      </c>
      <c r="C187" s="38" t="n"/>
      <c r="D187" s="38" t="inlineStr">
        <is>
          <t>GLOBAL_CHECK</t>
        </is>
      </c>
      <c r="E187" s="38" t="n"/>
      <c r="F187" s="30" t="n"/>
      <c r="G187" s="38">
        <f>IFERROR(VLOOKUP($A213&amp;"_"&amp;$B213,Results_Deltas!$A$2:$P$15000,5,FALSE),"")</f>
        <v/>
      </c>
      <c r="H187" s="38" t="inlineStr">
        <is>
          <t>Blanket (page end)</t>
        </is>
      </c>
      <c r="I187" s="30" t="n"/>
      <c r="J187" s="30" t="n"/>
      <c r="K187" s="30" t="n"/>
      <c r="L187" s="30" t="inlineStr">
        <is>
          <t>NO</t>
        </is>
      </c>
      <c r="M187" s="30" t="n">
        <v>-8.532360406263718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0.5" customHeight="1" s="67">
      <c r="A188" s="37" t="inlineStr">
        <is>
          <t>COOLDOWN_LOCKS_FILTER_TF</t>
        </is>
      </c>
      <c r="B188" s="73" t="inlineStr">
        <is>
          <t>D</t>
        </is>
      </c>
      <c r="C188" s="38" t="n"/>
      <c r="D188" s="38" t="inlineStr">
        <is>
          <t>GLOBAL_CHECK</t>
        </is>
      </c>
      <c r="E188" s="38" t="n"/>
      <c r="F188" s="30" t="n"/>
      <c r="G188" s="38">
        <f>IFERROR(VLOOKUP($A214&amp;"_"&amp;$B214,Results_Deltas!$A$2:$P$15000,5,FALSE),"")</f>
        <v/>
      </c>
      <c r="H188" s="38" t="inlineStr">
        <is>
          <t>Blanket (page end)</t>
        </is>
      </c>
      <c r="I188" s="30" t="n"/>
      <c r="J188" s="30" t="n"/>
      <c r="K188" s="30" t="n"/>
      <c r="L188" s="30" t="inlineStr">
        <is>
          <t>NO</t>
        </is>
      </c>
      <c r="M188" s="30" t="n">
        <v>-8.4869815297959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0.5" customHeight="1" s="67">
      <c r="A189" s="37" t="inlineStr">
        <is>
          <t>FUNDING_GATE_FILTER_TF</t>
        </is>
      </c>
      <c r="B189" s="73" t="inlineStr">
        <is>
          <t>4h</t>
        </is>
      </c>
      <c r="C189" s="38" t="n"/>
      <c r="D189" s="38" t="inlineStr">
        <is>
          <t>GLOBAL_CHECK</t>
        </is>
      </c>
      <c r="E189" s="38" t="n"/>
      <c r="F189" s="30" t="n"/>
      <c r="G189" s="38">
        <f>IFERROR(VLOOKUP($A215&amp;"_"&amp;$B215,Results_Deltas!$A$2:$P$15000,5,FALSE),"")</f>
        <v/>
      </c>
      <c r="H189" s="38" t="inlineStr">
        <is>
          <t>Blanket (page end)</t>
        </is>
      </c>
      <c r="I189" s="30" t="n"/>
      <c r="J189" s="30" t="n"/>
      <c r="K189" s="30" t="n"/>
      <c r="L189" s="30" t="inlineStr">
        <is>
          <t>NO</t>
        </is>
      </c>
      <c r="M189" s="30" t="n">
        <v>-8.418627719657636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0.5" customHeight="1" s="67">
      <c r="A190" s="37" t="inlineStr">
        <is>
          <t>COOLDOWN_LOCKS_FILTER_TF</t>
        </is>
      </c>
      <c r="B190" s="73" t="inlineStr">
        <is>
          <t>OFF</t>
        </is>
      </c>
      <c r="C190" s="38" t="n"/>
      <c r="D190" s="38" t="inlineStr">
        <is>
          <t>GLOBAL_CHECK</t>
        </is>
      </c>
      <c r="E190" s="38" t="n"/>
      <c r="F190" s="30" t="n"/>
      <c r="G190" s="38">
        <f>IFERROR(VLOOKUP($A216&amp;"_"&amp;$B216,Results_Deltas!$A$2:$P$15000,5,FALSE),"")</f>
        <v/>
      </c>
      <c r="H190" s="38" t="inlineStr">
        <is>
          <t>Blanket (page end)</t>
        </is>
      </c>
      <c r="I190" s="30" t="n"/>
      <c r="J190" s="30" t="n"/>
      <c r="K190" s="30" t="n"/>
      <c r="L190" s="30" t="inlineStr">
        <is>
          <t>NO</t>
        </is>
      </c>
      <c r="M190" s="30" t="n">
        <v>-8.361283241176032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0.5" customHeight="1" s="67">
      <c r="A191" s="37" t="inlineStr">
        <is>
          <t>COOLDOWN_LOCKS_FILTER_TF</t>
        </is>
      </c>
      <c r="B191" s="73" t="inlineStr">
        <is>
          <t>4h</t>
        </is>
      </c>
      <c r="C191" s="38" t="n"/>
      <c r="D191" s="38" t="inlineStr">
        <is>
          <t>GLOBAL_CHECK</t>
        </is>
      </c>
      <c r="E191" s="38" t="n"/>
      <c r="F191" s="30" t="n"/>
      <c r="G191" s="38">
        <f>IFERROR(VLOOKUP($A217&amp;"_"&amp;$B217,Results_Deltas!$A$2:$P$15000,5,FALSE),"")</f>
        <v/>
      </c>
      <c r="H191" s="38" t="inlineStr">
        <is>
          <t>Blanket (page end)</t>
        </is>
      </c>
      <c r="I191" s="30" t="n"/>
      <c r="J191" s="30" t="n"/>
      <c r="K191" s="30" t="n"/>
      <c r="L191" s="30" t="inlineStr">
        <is>
          <t>YES</t>
        </is>
      </c>
      <c r="M191" s="30" t="n">
        <v>-8.336958214050505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0.5" customHeight="1" s="67">
      <c r="A192" s="37" t="inlineStr">
        <is>
          <t>DUP_GUARD_FILTER_TF</t>
        </is>
      </c>
      <c r="B192" s="73" t="inlineStr">
        <is>
          <t>1h</t>
        </is>
      </c>
      <c r="C192" s="38" t="n"/>
      <c r="D192" s="38" t="inlineStr">
        <is>
          <t>GLOBAL_CHECK</t>
        </is>
      </c>
      <c r="E192" s="38" t="n"/>
      <c r="F192" s="30" t="n"/>
      <c r="G192" s="38">
        <f>IFERROR(VLOOKUP($A218&amp;"_"&amp;$B218,Results_Deltas!$A$2:$P$15000,5,FALSE),"")</f>
        <v/>
      </c>
      <c r="H192" s="38" t="inlineStr">
        <is>
          <t>Blanket (page end)</t>
        </is>
      </c>
      <c r="I192" s="30" t="n"/>
      <c r="J192" s="30" t="n"/>
      <c r="K192" s="30" t="n"/>
      <c r="L192" s="30" t="inlineStr">
        <is>
          <t>NO</t>
        </is>
      </c>
      <c r="M192" s="30" t="n">
        <v>-8.307822532703765</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0.5" customHeight="1" s="67">
      <c r="A193" s="37" t="inlineStr">
        <is>
          <t>DUP_GUARD_FILTER_TF</t>
        </is>
      </c>
      <c r="B193" s="73" t="inlineStr">
        <is>
          <t>4h</t>
        </is>
      </c>
      <c r="C193" s="38" t="n"/>
      <c r="D193" s="38" t="inlineStr">
        <is>
          <t>GLOBAL_CHECK</t>
        </is>
      </c>
      <c r="E193" s="38" t="n"/>
      <c r="F193" s="30" t="n"/>
      <c r="G193" s="38">
        <f>IFERROR(VLOOKUP($A219&amp;"_"&amp;$B219,Results_Deltas!$A$2:$P$15000,5,FALSE),"")</f>
        <v/>
      </c>
      <c r="H193" s="38" t="inlineStr">
        <is>
          <t>Blanket (page end)</t>
        </is>
      </c>
      <c r="I193" s="30" t="n"/>
      <c r="J193" s="30" t="n"/>
      <c r="K193" s="30" t="n"/>
      <c r="L193" s="30" t="inlineStr">
        <is>
          <t>NO</t>
        </is>
      </c>
      <c r="M193" s="30" t="n">
        <v>-8.218591138218178</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0.5" customHeight="1" s="67">
      <c r="A194" s="37" t="inlineStr">
        <is>
          <t>DUP_GUARD_FILTER_TF</t>
        </is>
      </c>
      <c r="B194" s="73" t="inlineStr">
        <is>
          <t>D</t>
        </is>
      </c>
      <c r="C194" s="38" t="n"/>
      <c r="D194" s="38" t="inlineStr">
        <is>
          <t>GLOBAL_CHECK</t>
        </is>
      </c>
      <c r="E194" s="38" t="n"/>
      <c r="F194" s="30" t="n"/>
      <c r="G194" s="38">
        <f>IFERROR(VLOOKUP($A220&amp;"_"&amp;$B220,Results_Deltas!$A$2:$P$15000,5,FALSE),"")</f>
        <v/>
      </c>
      <c r="H194" s="38" t="inlineStr">
        <is>
          <t>Blanket (page end)</t>
        </is>
      </c>
      <c r="I194" s="30" t="n"/>
      <c r="J194" s="30" t="n"/>
      <c r="K194" s="30" t="n"/>
      <c r="L194" s="30" t="inlineStr">
        <is>
          <t>NO</t>
        </is>
      </c>
      <c r="M194" s="30" t="n">
        <v>-8.198908020944037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0.5" customHeight="1" s="67">
      <c r="A195" s="37" t="inlineStr">
        <is>
          <t>FUNDING_GATE_FILTER_TF</t>
        </is>
      </c>
      <c r="B195" s="73" t="inlineStr">
        <is>
          <t>D</t>
        </is>
      </c>
      <c r="C195" s="38" t="n"/>
      <c r="D195" s="38" t="inlineStr">
        <is>
          <t>GLOBAL_CHECK</t>
        </is>
      </c>
      <c r="E195" s="38" t="n"/>
      <c r="F195" s="30" t="n"/>
      <c r="G195" s="38">
        <f>IFERROR(VLOOKUP($A221&amp;"_"&amp;$B221,Results_Deltas!$A$2:$P$15000,5,FALSE),"")</f>
        <v/>
      </c>
      <c r="H195" s="38" t="inlineStr">
        <is>
          <t>Blanket (page end)</t>
        </is>
      </c>
      <c r="I195" s="30" t="n"/>
      <c r="J195" s="30" t="n"/>
      <c r="K195" s="30" t="n"/>
      <c r="L195" s="30" t="inlineStr">
        <is>
          <t>NO</t>
        </is>
      </c>
      <c r="M195" s="30" t="n">
        <v>-7.650799638125261</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0.5" customHeight="1" s="67">
      <c r="A196" s="37" t="inlineStr">
        <is>
          <t>COOLDOWN_LOCKS_FILTER_TF</t>
        </is>
      </c>
      <c r="B196" s="73" t="inlineStr">
        <is>
          <t>1h</t>
        </is>
      </c>
      <c r="C196" s="38" t="n"/>
      <c r="D196" s="38" t="inlineStr">
        <is>
          <t>GLOBAL_CHECK</t>
        </is>
      </c>
      <c r="E196" s="38" t="n"/>
      <c r="F196" s="30" t="n"/>
      <c r="G196" s="38">
        <f>IFERROR(VLOOKUP($A222&amp;"_"&amp;$B222,Results_Deltas!$A$2:$P$15000,5,FALSE),"")</f>
        <v/>
      </c>
      <c r="H196" s="38" t="inlineStr">
        <is>
          <t>Blanket (page end)</t>
        </is>
      </c>
      <c r="I196" s="30" t="n"/>
      <c r="J196" s="30" t="n"/>
      <c r="K196" s="30" t="n"/>
      <c r="L196" s="30" t="inlineStr">
        <is>
          <t>NO</t>
        </is>
      </c>
      <c r="M196" s="30" t="n">
        <v>-7.550357358493923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0.5" customHeight="1" s="67">
      <c r="A197" s="37" t="inlineStr">
        <is>
          <t>EMA_BLANKET_FILTER_MIN_TFS</t>
        </is>
      </c>
      <c r="B197" s="73" t="inlineStr">
        <is>
          <t>2</t>
        </is>
      </c>
      <c r="C197" s="38" t="n"/>
      <c r="D197" s="38" t="inlineStr">
        <is>
          <t>GLOBAL_CHECK</t>
        </is>
      </c>
      <c r="E197" s="38" t="n"/>
      <c r="F197" s="30" t="n"/>
      <c r="G197" s="38">
        <f>IFERROR(VLOOKUP($A223&amp;"_"&amp;$B223,Results_Deltas!$A$2:$P$15000,5,FALSE),"")</f>
        <v/>
      </c>
      <c r="H197" s="38" t="inlineStr">
        <is>
          <t>Blanket (page end)</t>
        </is>
      </c>
      <c r="I197" s="30" t="n"/>
      <c r="J197" s="30" t="n"/>
      <c r="K197" s="30" t="n"/>
      <c r="L197" s="30" t="inlineStr">
        <is>
          <t>NO</t>
        </is>
      </c>
      <c r="M197" s="30" t="n">
        <v>-7.51439079242995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0.5" customHeight="1" s="67">
      <c r="A198" s="37" t="inlineStr">
        <is>
          <t>EMA_9_21_FILTER_MIN_TFS</t>
        </is>
      </c>
      <c r="B198" s="73" t="inlineStr">
        <is>
          <t>0</t>
        </is>
      </c>
      <c r="C198" s="38" t="n"/>
      <c r="D198" s="38" t="inlineStr">
        <is>
          <t>GLOBAL_CHECK</t>
        </is>
      </c>
      <c r="E198" s="38" t="n"/>
      <c r="F198" s="30" t="n"/>
      <c r="G198" s="38">
        <f>IFERROR(VLOOKUP($A224&amp;"_"&amp;$B224,Results_Deltas!$A$2:$P$15000,5,FALSE),"")</f>
        <v/>
      </c>
      <c r="H198" s="38" t="inlineStr">
        <is>
          <t>Blanket (page end)</t>
        </is>
      </c>
      <c r="I198" s="30" t="n"/>
      <c r="J198" s="30" t="n"/>
      <c r="K198" s="30" t="n"/>
      <c r="L198" s="30" t="inlineStr">
        <is>
          <t>NO</t>
        </is>
      </c>
      <c r="M198" s="30" t="n">
        <v>-7.425391849206506</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0.5" customHeight="1" s="67">
      <c r="A199" s="37" t="inlineStr">
        <is>
          <t>GR_FILTER_VEC_MIN_TFS</t>
        </is>
      </c>
      <c r="B199" s="73" t="inlineStr">
        <is>
          <t>0</t>
        </is>
      </c>
      <c r="C199" s="38" t="n"/>
      <c r="D199" s="38" t="inlineStr">
        <is>
          <t>GLOBAL_CHECK</t>
        </is>
      </c>
      <c r="E199" s="38" t="n"/>
      <c r="F199" s="30" t="n"/>
      <c r="G199" s="38">
        <f>IFERROR(VLOOKUP($A225&amp;"_"&amp;$B225,Results_Deltas!$A$2:$P$15000,5,FALSE),"")</f>
        <v/>
      </c>
      <c r="H199" s="38" t="inlineStr">
        <is>
          <t>Blanket (page end)</t>
        </is>
      </c>
      <c r="I199" s="30" t="n"/>
      <c r="J199" s="30" t="n"/>
      <c r="K199" s="30" t="n"/>
      <c r="L199" s="30" t="inlineStr">
        <is>
          <t>YES</t>
        </is>
      </c>
      <c r="M199" s="30" t="n">
        <v>-7.416198809755553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0.5" customHeight="1" s="67">
      <c r="A200" s="37" t="inlineStr">
        <is>
          <t>EMA_BLANKET_FILTER_ENABLED</t>
        </is>
      </c>
      <c r="B200" s="73" t="inlineStr">
        <is>
          <t>False</t>
        </is>
      </c>
      <c r="C200" s="38" t="n"/>
      <c r="D200" s="38" t="inlineStr">
        <is>
          <t>GLOBAL_CHECK</t>
        </is>
      </c>
      <c r="E200" s="38" t="n"/>
      <c r="F200" s="30" t="n"/>
      <c r="G200" s="38">
        <f>IFERROR(VLOOKUP($A226&amp;"_"&amp;$B226,Results_Deltas!$A$2:$P$15000,5,FALSE),"")</f>
        <v/>
      </c>
      <c r="H200" s="38" t="inlineStr">
        <is>
          <t>Blanket (page end)</t>
        </is>
      </c>
      <c r="I200" s="30" t="n"/>
      <c r="J200" s="30" t="n"/>
      <c r="K200" s="30" t="n"/>
      <c r="L200" s="30" t="inlineStr">
        <is>
          <t>NO</t>
        </is>
      </c>
      <c r="M200" s="30" t="n">
        <v>-7.380435275351471</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EMA_9_21_FILTER_MIN_TFS</t>
        </is>
      </c>
      <c r="B201" s="73" t="inlineStr">
        <is>
          <t>2</t>
        </is>
      </c>
      <c r="C201" s="38" t="n"/>
      <c r="D201" s="38" t="inlineStr">
        <is>
          <t>GLOBAL_CHECK</t>
        </is>
      </c>
      <c r="E201" s="38" t="n"/>
      <c r="F201" s="30" t="n"/>
      <c r="G201" s="38">
        <f>IFERROR(VLOOKUP($A227&amp;"_"&amp;$B227,Results_Deltas!$A$2:$P$15000,5,FALSE),"")</f>
        <v/>
      </c>
      <c r="H201" s="38" t="inlineStr">
        <is>
          <t>Blanket (page end)</t>
        </is>
      </c>
      <c r="I201" s="30" t="n"/>
      <c r="J201" s="30" t="n"/>
      <c r="K201" s="30" t="n"/>
      <c r="L201" s="30" t="inlineStr">
        <is>
          <t>YES</t>
        </is>
      </c>
      <c r="M201" s="30" t="n">
        <v>-7.371046416685201</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EMA_BLANKET_FILTER_MIN_TFS</t>
        </is>
      </c>
      <c r="B202" s="73" t="inlineStr">
        <is>
          <t>1</t>
        </is>
      </c>
      <c r="C202" s="38" t="n"/>
      <c r="D202" s="38" t="inlineStr">
        <is>
          <t>GLOBAL_CHECK</t>
        </is>
      </c>
      <c r="E202" s="38" t="n"/>
      <c r="F202" s="30" t="n"/>
      <c r="G202" s="38">
        <f>IFERROR(VLOOKUP($A228&amp;"_"&amp;$B228,Results_Deltas!$A$2:$P$15000,5,FALSE),"")</f>
        <v/>
      </c>
      <c r="H202" s="38" t="inlineStr">
        <is>
          <t>Blanket (page end)</t>
        </is>
      </c>
      <c r="I202" s="30" t="n"/>
      <c r="J202" s="30" t="n"/>
      <c r="K202" s="30" t="n"/>
      <c r="L202" s="30" t="inlineStr">
        <is>
          <t>NO</t>
        </is>
      </c>
      <c r="M202" s="30" t="n">
        <v>-7.325048178116016</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GR_FILTER_VEC_MIN_TFS</t>
        </is>
      </c>
      <c r="B203" s="73" t="inlineStr">
        <is>
          <t>1</t>
        </is>
      </c>
      <c r="C203" s="38" t="n"/>
      <c r="D203" s="38" t="inlineStr">
        <is>
          <t>GLOBAL_CHECK</t>
        </is>
      </c>
      <c r="E203" s="38" t="n"/>
      <c r="F203" s="30" t="n"/>
      <c r="G203" s="38">
        <f>IFERROR(VLOOKUP($A229&amp;"_"&amp;$B229,Results_Deltas!$A$2:$P$15000,5,FALSE),"")</f>
        <v/>
      </c>
      <c r="H203" s="38" t="inlineStr">
        <is>
          <t>Blanket (page end)</t>
        </is>
      </c>
      <c r="I203" s="30" t="n"/>
      <c r="J203" s="30" t="n"/>
      <c r="K203" s="30" t="n"/>
      <c r="L203" s="30" t="inlineStr">
        <is>
          <t>NO</t>
        </is>
      </c>
      <c r="M203" s="30" t="n">
        <v>-7.186252897140696</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EMA_BLANKET_FILTER_MIN_TFS</t>
        </is>
      </c>
      <c r="B204" s="73" t="inlineStr">
        <is>
          <t>0</t>
        </is>
      </c>
      <c r="C204" s="38" t="n"/>
      <c r="D204" s="38" t="inlineStr">
        <is>
          <t>GLOBAL_CHECK</t>
        </is>
      </c>
      <c r="E204" s="38" t="n"/>
      <c r="F204" s="30" t="n"/>
      <c r="G204" s="38">
        <f>IFERROR(VLOOKUP($A230&amp;"_"&amp;$B230,Results_Deltas!$A$2:$P$15000,5,FALSE),"")</f>
        <v/>
      </c>
      <c r="H204" s="38" t="inlineStr">
        <is>
          <t>Blanket (page end)</t>
        </is>
      </c>
      <c r="I204" s="30" t="n"/>
      <c r="J204" s="30" t="n"/>
      <c r="K204" s="30" t="n"/>
      <c r="L204" s="30" t="inlineStr">
        <is>
          <t>YES</t>
        </is>
      </c>
      <c r="M204" s="30" t="n">
        <v>-7.019754185138507</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FUNDING_GATE_FILTER_TF</t>
        </is>
      </c>
      <c r="B205" s="73" t="inlineStr">
        <is>
          <t>OFF</t>
        </is>
      </c>
      <c r="C205" s="38" t="n"/>
      <c r="D205" s="38" t="inlineStr">
        <is>
          <t>GLOBAL_CHECK</t>
        </is>
      </c>
      <c r="E205" s="38" t="n"/>
      <c r="F205" s="30" t="n"/>
      <c r="G205" s="38">
        <f>IFERROR(VLOOKUP($A231&amp;"_"&amp;$B231,Results_Deltas!$A$2:$P$15000,5,FALSE),"")</f>
        <v/>
      </c>
      <c r="H205" s="38" t="inlineStr">
        <is>
          <t>Blanket (page end)</t>
        </is>
      </c>
      <c r="I205" s="30" t="n"/>
      <c r="J205" s="30" t="n"/>
      <c r="K205" s="30" t="n"/>
      <c r="L205" s="30" t="inlineStr">
        <is>
          <t>NO</t>
        </is>
      </c>
      <c r="M205" s="30" t="n">
        <v>-7.013722266899332</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DUP_GUARD_FILTER_TF</t>
        </is>
      </c>
      <c r="B206" s="73" t="inlineStr">
        <is>
          <t>OFF</t>
        </is>
      </c>
      <c r="C206" s="38" t="n"/>
      <c r="D206" s="38" t="inlineStr">
        <is>
          <t>GLOBAL_CHECK</t>
        </is>
      </c>
      <c r="E206" s="38" t="n"/>
      <c r="F206" s="30" t="n"/>
      <c r="G206" s="38">
        <f>IFERROR(VLOOKUP($A232&amp;"_"&amp;$B232,Results_Deltas!$A$2:$P$15000,5,FALSE),"")</f>
        <v/>
      </c>
      <c r="H206" s="38" t="inlineStr">
        <is>
          <t>Blanket (page end)</t>
        </is>
      </c>
      <c r="I206" s="30" t="n"/>
      <c r="J206" s="30" t="n"/>
      <c r="K206" s="30" t="n"/>
      <c r="L206" s="30" t="inlineStr">
        <is>
          <t>NO</t>
        </is>
      </c>
      <c r="M206" s="30" t="n">
        <v>-6.841170905819568</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GR_FILTER_VEC_MIN_TFS</t>
        </is>
      </c>
      <c r="B207" s="73" t="inlineStr">
        <is>
          <t>2</t>
        </is>
      </c>
      <c r="C207" s="38" t="n"/>
      <c r="D207" s="38" t="inlineStr">
        <is>
          <t>GLOBAL_CHECK</t>
        </is>
      </c>
      <c r="E207" s="38" t="n"/>
      <c r="F207" s="30" t="n"/>
      <c r="G207" s="38">
        <f>IFERROR(VLOOKUP($A233&amp;"_"&amp;$B233,Results_Deltas!$A$2:$P$15000,5,FALSE),"")</f>
        <v/>
      </c>
      <c r="H207" s="38" t="inlineStr">
        <is>
          <t>Blanket (page end)</t>
        </is>
      </c>
      <c r="I207" s="30" t="n"/>
      <c r="J207" s="30" t="n"/>
      <c r="K207" s="30" t="n"/>
      <c r="L207" s="30" t="inlineStr">
        <is>
          <t>NO</t>
        </is>
      </c>
      <c r="M207" s="30" t="n">
        <v>-6.758117021544454</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7" t="inlineStr">
        <is>
          <t>EMA_9_21_FILTER_MIN_TFS</t>
        </is>
      </c>
      <c r="B208" s="73" t="inlineStr">
        <is>
          <t>1</t>
        </is>
      </c>
      <c r="C208" s="38" t="n"/>
      <c r="D208" s="38" t="inlineStr">
        <is>
          <t>GLOBAL_CHECK</t>
        </is>
      </c>
      <c r="E208" s="38" t="n"/>
      <c r="F208" s="30" t="n"/>
      <c r="G208" s="38">
        <f>IFERROR(VLOOKUP($A234&amp;"_"&amp;$B234,Results_Deltas!$A$2:$P$15000,5,FALSE),"")</f>
        <v/>
      </c>
      <c r="H208" s="38" t="inlineStr">
        <is>
          <t>Blanket (page end)</t>
        </is>
      </c>
      <c r="I208" s="30" t="n"/>
      <c r="J208" s="30" t="n"/>
      <c r="K208" s="30" t="n"/>
      <c r="L208" s="30" t="inlineStr">
        <is>
          <t>NO</t>
        </is>
      </c>
      <c r="M208" s="30" t="n">
        <v>-6.593454789555022</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GR_FILTER_VEC_ENABLED</t>
        </is>
      </c>
      <c r="B209" s="73" t="inlineStr">
        <is>
          <t>True</t>
        </is>
      </c>
      <c r="C209" s="38" t="n"/>
      <c r="D209" s="38" t="inlineStr">
        <is>
          <t>GLOBAL_CHECK</t>
        </is>
      </c>
      <c r="E209" s="38" t="n"/>
      <c r="F209" s="30" t="n"/>
      <c r="G209" s="38">
        <f>IFERROR(VLOOKUP($A235&amp;"_"&amp;$B235,Results_Deltas!$A$2:$P$15000,5,FALSE),"")</f>
        <v/>
      </c>
      <c r="H209" s="38" t="inlineStr">
        <is>
          <t>Blanket (page end)</t>
        </is>
      </c>
      <c r="I209" s="30" t="n"/>
      <c r="J209" s="30" t="n"/>
      <c r="K209" s="30" t="n"/>
      <c r="L209" s="30" t="inlineStr">
        <is>
          <t>NO</t>
        </is>
      </c>
      <c r="M209" s="30" t="n">
        <v>-5.926171357093295</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OI_CONFIRM_MIN_PRICE_PCT</t>
        </is>
      </c>
      <c r="B210" s="73" t="inlineStr">
        <is>
          <t>0.5</t>
        </is>
      </c>
      <c r="C210" s="38" t="n"/>
      <c r="D210" s="38" t="inlineStr">
        <is>
          <t>ENTRY, GLOBAL_CHECK, STOCKS_EXIT</t>
        </is>
      </c>
      <c r="E210" s="38" t="n"/>
      <c r="F210" s="30" t="n"/>
      <c r="G210" s="38">
        <f>IFERROR(VLOOKUP($A236&amp;"_"&amp;$B236,Results_Deltas!$A$2:$P$15000,5,FALSE),"")</f>
        <v/>
      </c>
      <c r="H210" s="38" t="inlineStr">
        <is>
          <t>Blanket (page end)</t>
        </is>
      </c>
      <c r="I210" s="30" t="n"/>
      <c r="J210" s="30" t="n"/>
      <c r="K210" s="30" t="n"/>
      <c r="L210" s="30" t="inlineStr">
        <is>
          <t>NO</t>
        </is>
      </c>
      <c r="M210" s="30" t="n">
        <v>-4.33823064037832</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9" t="inlineStr">
        <is>
          <t>COOLDOWN_LOCKS_FILTER_TF</t>
        </is>
      </c>
      <c r="B211" s="73" t="inlineStr">
        <is>
          <t>15m</t>
        </is>
      </c>
      <c r="C211" s="38" t="n"/>
      <c r="D211" s="38" t="inlineStr">
        <is>
          <t>GLOBAL_CHECK</t>
        </is>
      </c>
      <c r="E211" s="38" t="n"/>
      <c r="F211" s="30" t="n"/>
      <c r="G211" s="38">
        <f>IFERROR(VLOOKUP($A237&amp;"_"&amp;$B237,Results_Deltas!$A$2:$P$15000,5,FALSE),"")</f>
        <v/>
      </c>
      <c r="H211" s="38" t="inlineStr">
        <is>
          <t>Blanket (page end)</t>
        </is>
      </c>
      <c r="I211" s="30" t="n"/>
      <c r="J211" s="30" t="n"/>
      <c r="K211" s="30" t="n"/>
      <c r="L211" s="30" t="inlineStr">
        <is>
          <t>NO</t>
        </is>
      </c>
      <c r="M211" s="30" t="n">
        <v>-4.061217597351572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9" t="inlineStr">
        <is>
          <t>DUP_GUARD_FILTER_TF</t>
        </is>
      </c>
      <c r="B212" s="73" t="inlineStr">
        <is>
          <t>15m</t>
        </is>
      </c>
      <c r="C212" s="38" t="n"/>
      <c r="D212" s="38" t="inlineStr">
        <is>
          <t>GLOBAL_CHECK</t>
        </is>
      </c>
      <c r="E212" s="38" t="n"/>
      <c r="F212" s="30" t="n"/>
      <c r="G212" s="38">
        <f>IFERROR(VLOOKUP($A238&amp;"_"&amp;$B238,Results_Deltas!$A$2:$P$15000,5,FALSE),"")</f>
        <v/>
      </c>
      <c r="H212" s="38" t="inlineStr">
        <is>
          <t>Blanket (page end)</t>
        </is>
      </c>
      <c r="I212" s="30" t="n"/>
      <c r="J212" s="30" t="n"/>
      <c r="K212" s="30" t="n"/>
      <c r="L212" s="30" t="inlineStr">
        <is>
          <t>NO</t>
        </is>
      </c>
      <c r="M212" s="30" t="n">
        <v>-4.061217597351572</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MOVER_THRESHOLD</t>
        </is>
      </c>
      <c r="B213" s="73" t="inlineStr">
        <is>
          <t>2.5</t>
        </is>
      </c>
      <c r="C213" s="38" t="n"/>
      <c r="D213" s="38" t="inlineStr">
        <is>
          <t>ENTRY, GLOBAL_CHECK, STOCKS_EXIT</t>
        </is>
      </c>
      <c r="E213" s="38" t="n"/>
      <c r="F213" s="30" t="n"/>
      <c r="G213" s="38">
        <f>IFERROR(VLOOKUP($A239&amp;"_"&amp;$B239,Results_Deltas!$A$2:$P$15000,5,FALSE),"")</f>
        <v/>
      </c>
      <c r="H213" s="38" t="inlineStr">
        <is>
          <t>Blanket (page end)</t>
        </is>
      </c>
      <c r="I213" s="30" t="n"/>
      <c r="J213" s="30" t="n"/>
      <c r="K213" s="30" t="n"/>
      <c r="L213" s="30" t="inlineStr">
        <is>
          <t>NO</t>
        </is>
      </c>
      <c r="M213" s="30" t="n">
        <v>-3.996590109668885</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HTF_DIRECTION_GATE_ENABLED</t>
        </is>
      </c>
      <c r="B214" s="73" t="inlineStr">
        <is>
          <t>True</t>
        </is>
      </c>
      <c r="C214" s="38" t="n"/>
      <c r="D214" s="38" t="inlineStr">
        <is>
          <t>ENTRY, GLOBAL_CHECK, STOCKS_EXIT</t>
        </is>
      </c>
      <c r="E214" s="38" t="n"/>
      <c r="F214" s="30" t="n"/>
      <c r="G214" s="38">
        <f>IFERROR(VLOOKUP($A240&amp;"_"&amp;$B240,Results_Deltas!$A$2:$P$15000,5,FALSE),"")</f>
        <v/>
      </c>
      <c r="H214" s="38" t="inlineStr">
        <is>
          <t>Blanket (page end)</t>
        </is>
      </c>
      <c r="I214" s="30" t="n"/>
      <c r="J214" s="30" t="n"/>
      <c r="K214" s="30" t="n"/>
      <c r="L214" s="30" t="inlineStr">
        <is>
          <t>NO</t>
        </is>
      </c>
      <c r="M214" s="30" t="n">
        <v>-3.926392322561763</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FG_GREED_THRESHOLD</t>
        </is>
      </c>
      <c r="B215" s="73" t="inlineStr">
        <is>
          <t>93.75</t>
        </is>
      </c>
      <c r="C215" s="38" t="n"/>
      <c r="D215" s="38" t="inlineStr">
        <is>
          <t>GLOBAL_CHECK, STOCKS_EXIT</t>
        </is>
      </c>
      <c r="E215" s="38" t="n"/>
      <c r="F215" s="30" t="n"/>
      <c r="G215" s="38">
        <f>IFERROR(VLOOKUP($A241&amp;"_"&amp;$B241,Results_Deltas!$A$2:$P$15000,5,FALSE),"")</f>
        <v/>
      </c>
      <c r="H215" s="38" t="inlineStr">
        <is>
          <t>Blanket (page end)</t>
        </is>
      </c>
      <c r="I215" s="30" t="n"/>
      <c r="J215" s="30" t="n"/>
      <c r="K215" s="30" t="n"/>
      <c r="L215" s="30" t="inlineStr">
        <is>
          <t>NO</t>
        </is>
      </c>
      <c r="M215" s="30" t="n">
        <v>-3.920882371088367</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9" t="inlineStr">
        <is>
          <t>OI_CONFIRM_MIN_CHANGE_PCT</t>
        </is>
      </c>
      <c r="B216" s="73" t="inlineStr">
        <is>
          <t>0.5</t>
        </is>
      </c>
      <c r="C216" s="38" t="n"/>
      <c r="D216" s="38" t="inlineStr">
        <is>
          <t>ENTRY, GLOBAL_CHECK, STOCKS_EXIT</t>
        </is>
      </c>
      <c r="E216" s="38" t="n"/>
      <c r="F216" s="30" t="n"/>
      <c r="G216" s="38">
        <f>IFERROR(VLOOKUP($A242&amp;"_"&amp;$B242,Results_Deltas!$A$2:$P$15000,5,FALSE),"")</f>
        <v/>
      </c>
      <c r="H216" s="38" t="inlineStr">
        <is>
          <t>Blanket (page end)</t>
        </is>
      </c>
      <c r="I216" s="30" t="n"/>
      <c r="J216" s="30" t="n"/>
      <c r="K216" s="30" t="n"/>
      <c r="L216" s="30" t="inlineStr">
        <is>
          <t>YES</t>
        </is>
      </c>
      <c r="M216" s="30" t="n">
        <v>-3.912848661061907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FG_GREED_THRESHOLD</t>
        </is>
      </c>
      <c r="B217" s="73" t="inlineStr">
        <is>
          <t>56.25</t>
        </is>
      </c>
      <c r="C217" s="38" t="n"/>
      <c r="D217" s="38" t="inlineStr">
        <is>
          <t>GLOBAL_CHECK, STOCKS_EXIT</t>
        </is>
      </c>
      <c r="E217" s="38" t="n"/>
      <c r="F217" s="30" t="n"/>
      <c r="G217" s="38">
        <f>IFERROR(VLOOKUP($A243&amp;"_"&amp;$B243,Results_Deltas!$A$2:$P$15000,5,FALSE),"")</f>
        <v/>
      </c>
      <c r="H217" s="38" t="inlineStr">
        <is>
          <t>Blanket (page end)</t>
        </is>
      </c>
      <c r="I217" s="30" t="n"/>
      <c r="J217" s="30" t="n"/>
      <c r="K217" s="30" t="n"/>
      <c r="L217" s="30" t="inlineStr">
        <is>
          <t>NO</t>
        </is>
      </c>
      <c r="M217" s="30" t="n">
        <v>-3.894827385745788</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9" t="inlineStr">
        <is>
          <t>GR_FILTER_VEC_ENABLED</t>
        </is>
      </c>
      <c r="B218" s="73" t="inlineStr">
        <is>
          <t>False</t>
        </is>
      </c>
      <c r="C218" s="38" t="n"/>
      <c r="D218" s="38" t="inlineStr">
        <is>
          <t>GLOBAL_CHECK</t>
        </is>
      </c>
      <c r="E218" s="38" t="n"/>
      <c r="F218" s="30" t="n"/>
      <c r="G218" s="38">
        <f>IFERROR(VLOOKUP($A244&amp;"_"&amp;$B244,Results_Deltas!$A$2:$P$15000,5,FALSE),"")</f>
        <v/>
      </c>
      <c r="H218" s="38" t="inlineStr">
        <is>
          <t>Blanket (page end)</t>
        </is>
      </c>
      <c r="I218" s="30" t="n"/>
      <c r="J218" s="30" t="n"/>
      <c r="K218" s="30" t="n"/>
      <c r="L218" s="30" t="inlineStr">
        <is>
          <t>NO</t>
        </is>
      </c>
      <c r="M218" s="30" t="n">
        <v>-3.861554372930907</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9" t="inlineStr">
        <is>
          <t>LIVE_VEC_EMERGENCY_BRAKE_ENABLED</t>
        </is>
      </c>
      <c r="B219" s="73" t="inlineStr">
        <is>
          <t>False</t>
        </is>
      </c>
      <c r="C219" s="38" t="n"/>
      <c r="D219" s="38" t="inlineStr">
        <is>
          <t>GLOBAL_CHECK, STOCKS_EXIT</t>
        </is>
      </c>
      <c r="E219" s="38" t="n"/>
      <c r="F219" s="30" t="n"/>
      <c r="G219" s="38">
        <f>IFERROR(VLOOKUP($A245&amp;"_"&amp;$B245,Results_Deltas!$A$2:$P$15000,5,FALSE),"")</f>
        <v/>
      </c>
      <c r="H219" s="38" t="inlineStr">
        <is>
          <t>Blanket (page end)</t>
        </is>
      </c>
      <c r="I219" s="30" t="n"/>
      <c r="J219" s="30" t="n"/>
      <c r="K219" s="30" t="n"/>
      <c r="L219" s="30" t="inlineStr">
        <is>
          <t>NO</t>
        </is>
      </c>
      <c r="M219" s="30" t="n">
        <v>-3.828420355152029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HTF_TREND_VETO_BYPASS_ENABLED</t>
        </is>
      </c>
      <c r="B220" s="73" t="inlineStr">
        <is>
          <t>False</t>
        </is>
      </c>
      <c r="C220" s="38" t="n"/>
      <c r="D220" s="38" t="inlineStr">
        <is>
          <t>GLOBAL_CHECK, STOCKS_EXIT</t>
        </is>
      </c>
      <c r="E220" s="38" t="n"/>
      <c r="F220" s="30" t="n"/>
      <c r="G220" s="38">
        <f>IFERROR(VLOOKUP($A246&amp;"_"&amp;$B246,Results_Deltas!$A$2:$P$15000,5,FALSE),"")</f>
        <v/>
      </c>
      <c r="H220" s="38" t="inlineStr">
        <is>
          <t>Blanket (page end)</t>
        </is>
      </c>
      <c r="I220" s="30" t="n"/>
      <c r="J220" s="30" t="n"/>
      <c r="K220" s="30" t="n"/>
      <c r="L220" s="30" t="inlineStr">
        <is>
          <t>YES</t>
        </is>
      </c>
      <c r="M220" s="30" t="n">
        <v>-3.706084941476129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HLR_TOP_MIN_TFS</t>
        </is>
      </c>
      <c r="B221" s="73" t="inlineStr">
        <is>
          <t>1</t>
        </is>
      </c>
      <c r="C221" s="38" t="n"/>
      <c r="D221" s="38" t="inlineStr">
        <is>
          <t>GLOBAL_CHECK, REENTRY, STOCKS_EXIT</t>
        </is>
      </c>
      <c r="E221" s="38" t="n"/>
      <c r="F221" s="30" t="n"/>
      <c r="G221" s="38">
        <f>IFERROR(VLOOKUP($A247&amp;"_"&amp;$B247,Results_Deltas!$A$2:$P$15000,5,FALSE),"")</f>
        <v/>
      </c>
      <c r="H221" s="38" t="inlineStr">
        <is>
          <t>Blanket (page end)</t>
        </is>
      </c>
      <c r="I221" s="30" t="n"/>
      <c r="J221" s="30" t="n"/>
      <c r="K221" s="30" t="n"/>
      <c r="L221" s="30" t="inlineStr">
        <is>
          <t>NO</t>
        </is>
      </c>
      <c r="M221" s="30" t="n">
        <v>-3.608247149935544</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7" t="inlineStr">
        <is>
          <t>HA_WICK_QUALITY_ENABLED</t>
        </is>
      </c>
      <c r="B222" s="73" t="inlineStr">
        <is>
          <t>True</t>
        </is>
      </c>
      <c r="C222" s="38" t="n"/>
      <c r="D222" s="38" t="inlineStr">
        <is>
          <t>ENTRY, GLOBAL_CHECK, STOCKS_EXIT</t>
        </is>
      </c>
      <c r="E222" s="38" t="n"/>
      <c r="F222" s="30" t="n"/>
      <c r="G222" s="38">
        <f>IFERROR(VLOOKUP($A248&amp;"_"&amp;$B248,Results_Deltas!$A$2:$P$15000,5,FALSE),"")</f>
        <v/>
      </c>
      <c r="H222" s="38" t="inlineStr">
        <is>
          <t>Blanket (page end)</t>
        </is>
      </c>
      <c r="I222" s="30" t="n"/>
      <c r="J222" s="30" t="n"/>
      <c r="K222" s="30" t="n"/>
      <c r="L222" s="30" t="inlineStr">
        <is>
          <t>NO</t>
        </is>
      </c>
      <c r="M222" s="30" t="n">
        <v>-3.597804273869292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HLR_SMA_BAND_PCT</t>
        </is>
      </c>
      <c r="B223" s="73" t="inlineStr">
        <is>
          <t>0.5</t>
        </is>
      </c>
      <c r="C223" s="38" t="n"/>
      <c r="D223" s="38" t="inlineStr">
        <is>
          <t>ENTRY, GLOBAL_CHECK, STOCKS_EXIT</t>
        </is>
      </c>
      <c r="E223" s="38" t="n"/>
      <c r="F223" s="30" t="n"/>
      <c r="G223" s="38">
        <f>IFERROR(VLOOKUP($A249&amp;"_"&amp;$B249,Results_Deltas!$A$2:$P$15000,5,FALSE),"")</f>
        <v/>
      </c>
      <c r="H223" s="38" t="inlineStr">
        <is>
          <t>Blanket (page end)</t>
        </is>
      </c>
      <c r="I223" s="30" t="n"/>
      <c r="J223" s="30" t="n"/>
      <c r="K223" s="30" t="n"/>
      <c r="L223" s="30" t="inlineStr">
        <is>
          <t>NO</t>
        </is>
      </c>
      <c r="M223" s="30" t="n">
        <v>-3.592508785980495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9" t="inlineStr">
        <is>
          <t>FG_GREED_THRESHOLD</t>
        </is>
      </c>
      <c r="B224" s="73" t="inlineStr">
        <is>
          <t>75</t>
        </is>
      </c>
      <c r="C224" s="38" t="n"/>
      <c r="D224" s="38" t="inlineStr">
        <is>
          <t>GLOBAL_CHECK, STOCKS_EXIT</t>
        </is>
      </c>
      <c r="E224" s="38" t="n"/>
      <c r="F224" s="30" t="n"/>
      <c r="G224" s="38">
        <f>IFERROR(VLOOKUP($A250&amp;"_"&amp;$B250,Results_Deltas!$A$2:$P$15000,5,FALSE),"")</f>
        <v/>
      </c>
      <c r="H224" s="38" t="inlineStr">
        <is>
          <t>Blanket (page end)</t>
        </is>
      </c>
      <c r="I224" s="30" t="n"/>
      <c r="J224" s="30" t="n"/>
      <c r="K224" s="30" t="n"/>
      <c r="L224" s="30" t="inlineStr">
        <is>
          <t>NO</t>
        </is>
      </c>
      <c r="M224" s="30" t="n">
        <v>-3.585368082515553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9" t="inlineStr">
        <is>
          <t>FG_FEAR_THRESHOLD</t>
        </is>
      </c>
      <c r="B225" s="73" t="inlineStr">
        <is>
          <t>25</t>
        </is>
      </c>
      <c r="C225" s="38" t="n"/>
      <c r="D225" s="38" t="inlineStr">
        <is>
          <t>GLOBAL_CHECK, STOCKS_EXIT</t>
        </is>
      </c>
      <c r="E225" s="38" t="n"/>
      <c r="F225" s="30" t="n"/>
      <c r="G225" s="38">
        <f>IFERROR(VLOOKUP($A251&amp;"_"&amp;$B251,Results_Deltas!$A$2:$P$15000,5,FALSE),"")</f>
        <v/>
      </c>
      <c r="H225" s="38" t="inlineStr">
        <is>
          <t>Blanket (page end)</t>
        </is>
      </c>
      <c r="I225" s="30" t="n"/>
      <c r="J225" s="30" t="n"/>
      <c r="K225" s="30" t="n"/>
      <c r="L225" s="30" t="inlineStr">
        <is>
          <t>NO</t>
        </is>
      </c>
      <c r="M225" s="30" t="n">
        <v>-3.573398801844495</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7" t="inlineStr">
        <is>
          <t>MTS_BOTTOM_BONUS_THRESHOLD</t>
        </is>
      </c>
      <c r="B226" s="73" t="inlineStr">
        <is>
          <t>12.5</t>
        </is>
      </c>
      <c r="C226" s="38" t="n"/>
      <c r="D226" s="38" t="inlineStr">
        <is>
          <t>ENTRY, GLOBAL_CHECK, STOCKS_EXIT</t>
        </is>
      </c>
      <c r="E226" s="38" t="n"/>
      <c r="F226" s="30" t="n"/>
      <c r="G226" s="38">
        <f>IFERROR(VLOOKUP($A252&amp;"_"&amp;$B252,Results_Deltas!$A$2:$P$15000,5,FALSE),"")</f>
        <v/>
      </c>
      <c r="H226" s="38" t="inlineStr">
        <is>
          <t>Blanket (page end)</t>
        </is>
      </c>
      <c r="I226" s="30" t="n"/>
      <c r="J226" s="30" t="n"/>
      <c r="K226" s="30" t="n"/>
      <c r="L226" s="30" t="inlineStr">
        <is>
          <t>NO</t>
        </is>
      </c>
      <c r="M226" s="30" t="n">
        <v>-3.56392715413134</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7" t="inlineStr">
        <is>
          <t>BANDAID_OFF_LOSER_RECOVER_PCT</t>
        </is>
      </c>
      <c r="B227" s="73" t="inlineStr">
        <is>
          <t>0.5</t>
        </is>
      </c>
      <c r="C227" s="38" t="n"/>
      <c r="D227" s="38" t="inlineStr">
        <is>
          <t>AUGMENT, ENTRY, EXIT, GLOBAL_CHECK, REDUCE, STOCKS_EXIT</t>
        </is>
      </c>
      <c r="E227" s="38" t="n"/>
      <c r="F227" s="30" t="n"/>
      <c r="G227" s="38">
        <f>IFERROR(VLOOKUP($A253&amp;"_"&amp;$B253,Results_Deltas!$A$2:$P$15000,5,FALSE),"")</f>
        <v/>
      </c>
      <c r="H227" s="38" t="inlineStr">
        <is>
          <t>Blanket (page end)</t>
        </is>
      </c>
      <c r="I227" s="30" t="n"/>
      <c r="J227" s="30" t="n"/>
      <c r="K227" s="30" t="n"/>
      <c r="L227" s="30" t="inlineStr">
        <is>
          <t>NO</t>
        </is>
      </c>
      <c r="M227" s="30" t="n">
        <v>-3.560423840024405</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row r="228" ht="15.75" customHeight="1" s="67">
      <c r="A228" s="37" t="inlineStr">
        <is>
          <t>BANDAID_OFF_LOSER_RECOVER_PCT</t>
        </is>
      </c>
      <c r="B228" s="73" t="inlineStr">
        <is>
          <t>1.0</t>
        </is>
      </c>
      <c r="C228" s="38" t="n"/>
      <c r="D228" s="38" t="inlineStr">
        <is>
          <t>AUGMENT, ENTRY, EXIT, GLOBAL_CHECK, REDUCE, STOCKS_EXIT</t>
        </is>
      </c>
      <c r="E228" s="38" t="n"/>
      <c r="F228" s="30" t="n"/>
      <c r="G228" s="38">
        <f>IFERROR(VLOOKUP($A254&amp;"_"&amp;$B254,Results_Deltas!$A$2:$P$15000,5,FALSE),"")</f>
        <v/>
      </c>
      <c r="H228" s="38" t="inlineStr">
        <is>
          <t>Blanket (page end)</t>
        </is>
      </c>
      <c r="I228" s="30" t="n"/>
      <c r="J228" s="30" t="n"/>
      <c r="K228" s="30" t="n"/>
      <c r="L228" s="30" t="inlineStr">
        <is>
          <t>NO</t>
        </is>
      </c>
      <c r="M228" s="30" t="n">
        <v>-3.553587250230742</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crypto_long — keep, needs S1 fills (backtest-expert: &lt;30 trades, seek plateaus, punish)</t>
        </is>
      </c>
    </row>
    <row r="229" ht="15.75" customHeight="1" s="67">
      <c r="A229" s="37" t="inlineStr">
        <is>
          <t>BANDAID_OFF_LOSER_RECOVER_PCT</t>
        </is>
      </c>
      <c r="B229" s="73" t="inlineStr">
        <is>
          <t>2.0</t>
        </is>
      </c>
      <c r="C229" s="38" t="n"/>
      <c r="D229" s="38" t="inlineStr">
        <is>
          <t>AUGMENT, ENTRY, EXIT, GLOBAL_CHECK, REDUCE, STOCKS_EXIT</t>
        </is>
      </c>
      <c r="E229" s="38" t="n"/>
      <c r="F229" s="30" t="n"/>
      <c r="G229" s="38">
        <f>IFERROR(VLOOKUP($A255&amp;"_"&amp;$B255,Results_Deltas!$A$2:$P$15000,5,FALSE),"")</f>
        <v/>
      </c>
      <c r="H229" s="38" t="inlineStr">
        <is>
          <t>Blanket (page end)</t>
        </is>
      </c>
      <c r="I229" s="30" t="n"/>
      <c r="J229" s="30" t="n"/>
      <c r="K229" s="30" t="n"/>
      <c r="L229" s="30" t="inlineStr">
        <is>
          <t>NO</t>
        </is>
      </c>
      <c r="M229" s="30" t="n">
        <v>-3.544659140309932</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crypto_long — keep, needs S1 fills (backtest-expert: &lt;30 trades, seek plateaus, punish)</t>
        </is>
      </c>
    </row>
    <row r="230" ht="15.75" customHeight="1" s="67">
      <c r="A230" s="37" t="inlineStr">
        <is>
          <t>DC_MOMENT_STRONG_THRESHOLD</t>
        </is>
      </c>
      <c r="B230" s="73" t="inlineStr">
        <is>
          <t>50</t>
        </is>
      </c>
      <c r="C230" s="38" t="n"/>
      <c r="D230" s="38" t="inlineStr">
        <is>
          <t>ENTRY, GLOBAL_CHECK, STOCKS_EXIT</t>
        </is>
      </c>
      <c r="E230" s="38" t="n"/>
      <c r="F230" s="30" t="n"/>
      <c r="G230" s="38">
        <f>IFERROR(VLOOKUP($A256&amp;"_"&amp;$B256,Results_Deltas!$A$2:$P$15000,5,FALSE),"")</f>
        <v/>
      </c>
      <c r="H230" s="38" t="inlineStr">
        <is>
          <t>Blanket (page end)</t>
        </is>
      </c>
      <c r="I230" s="30" t="n"/>
      <c r="J230" s="30" t="n"/>
      <c r="K230" s="30" t="n"/>
      <c r="L230" s="30" t="inlineStr">
        <is>
          <t>NO</t>
        </is>
      </c>
      <c r="M230" s="30" t="n">
        <v>-3.540854649748904</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crypto_long — keep, needs S1 fills (backtest-expert: &lt;30 trades, seek plateaus, punish)</t>
        </is>
      </c>
    </row>
    <row r="231" ht="15.75" customHeight="1" s="67">
      <c r="A231" s="39" t="inlineStr">
        <is>
          <t>HLR_TOP_MIN_TFS</t>
        </is>
      </c>
      <c r="B231" s="73" t="inlineStr">
        <is>
          <t>2</t>
        </is>
      </c>
      <c r="C231" s="38" t="n"/>
      <c r="D231" s="38" t="inlineStr">
        <is>
          <t>GLOBAL_CHECK, REENTRY, STOCKS_EXIT</t>
        </is>
      </c>
      <c r="E231" s="38" t="n"/>
      <c r="F231" s="30" t="n"/>
      <c r="G231" s="38">
        <f>IFERROR(VLOOKUP($A257&amp;"_"&amp;$B257,Results_Deltas!$A$2:$P$15000,5,FALSE),"")</f>
        <v/>
      </c>
      <c r="H231" s="38" t="inlineStr">
        <is>
          <t>Blanket (page end)</t>
        </is>
      </c>
      <c r="I231" s="30" t="n"/>
      <c r="J231" s="30" t="n"/>
      <c r="K231" s="30" t="n"/>
      <c r="L231" s="30" t="inlineStr">
        <is>
          <t>NO</t>
        </is>
      </c>
      <c r="M231" s="30" t="n">
        <v>-3.531009453017625</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crypto_long — keep, needs S1 fills (backtest-expert: &lt;30 trades, seek plateaus, punish)</t>
        </is>
      </c>
    </row>
    <row r="232" ht="15.75" customHeight="1" s="67">
      <c r="A232" s="37" t="inlineStr">
        <is>
          <t>FG_FEAR_THRESHOLD</t>
        </is>
      </c>
      <c r="B232" s="73" t="inlineStr">
        <is>
          <t>31.25</t>
        </is>
      </c>
      <c r="C232" s="38" t="n"/>
      <c r="D232" s="38" t="inlineStr">
        <is>
          <t>GLOBAL_CHECK, STOCKS_EXIT</t>
        </is>
      </c>
      <c r="E232" s="38" t="n"/>
      <c r="F232" s="30" t="n"/>
      <c r="G232" s="38">
        <f>IFERROR(VLOOKUP($A258&amp;"_"&amp;$B258,Results_Deltas!$A$2:$P$15000,5,FALSE),"")</f>
        <v/>
      </c>
      <c r="H232" s="38" t="inlineStr">
        <is>
          <t>Blanket (page end)</t>
        </is>
      </c>
      <c r="I232" s="30" t="n"/>
      <c r="J232" s="30" t="n"/>
      <c r="K232" s="30" t="n"/>
      <c r="L232" s="30" t="inlineStr">
        <is>
          <t>YES</t>
        </is>
      </c>
      <c r="M232" s="30" t="n">
        <v>-3.523591503263032</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crypto_long — keep, needs S1 fills (backtest-expert: &lt;30 trades, seek plateaus, punish)</t>
        </is>
      </c>
    </row>
    <row r="233" ht="15.75" customHeight="1" s="67">
      <c r="A233" s="37" t="inlineStr">
        <is>
          <t>FG_GREED_THRESHOLD</t>
        </is>
      </c>
      <c r="B233" s="73" t="inlineStr">
        <is>
          <t>37.5</t>
        </is>
      </c>
      <c r="C233" s="38" t="n"/>
      <c r="D233" s="38" t="inlineStr">
        <is>
          <t>GLOBAL_CHECK, STOCKS_EXIT</t>
        </is>
      </c>
      <c r="E233" s="38" t="n"/>
      <c r="F233" s="30" t="n"/>
      <c r="G233" s="38">
        <f>IFERROR(VLOOKUP($A259&amp;"_"&amp;$B259,Results_Deltas!$A$2:$P$15000,5,FALSE),"")</f>
        <v/>
      </c>
      <c r="H233" s="38" t="inlineStr">
        <is>
          <t>Blanket (page end)</t>
        </is>
      </c>
      <c r="I233" s="30" t="n"/>
      <c r="J233" s="30" t="n"/>
      <c r="K233" s="30" t="n"/>
      <c r="L233" s="30" t="inlineStr">
        <is>
          <t>NO</t>
        </is>
      </c>
      <c r="M233" s="30" t="n">
        <v>-3.52338266557962</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crypto_long — keep, needs S1 fills (backtest-expert: &lt;30 trades, seek plateaus, punish)</t>
        </is>
      </c>
    </row>
    <row r="234" ht="15.75" customHeight="1" s="67">
      <c r="A234" s="37" t="inlineStr">
        <is>
          <t>OI_CONFIRM_MIN_PRICE_PCT</t>
        </is>
      </c>
      <c r="B234" s="73" t="inlineStr">
        <is>
          <t>1.0</t>
        </is>
      </c>
      <c r="C234" s="38" t="n"/>
      <c r="D234" s="38" t="inlineStr">
        <is>
          <t>ENTRY, GLOBAL_CHECK, STOCKS_EXIT</t>
        </is>
      </c>
      <c r="E234" s="38" t="n"/>
      <c r="F234" s="30" t="n"/>
      <c r="G234" s="38">
        <f>IFERROR(VLOOKUP($A260&amp;"_"&amp;$B260,Results_Deltas!$A$2:$P$15000,5,FALSE),"")</f>
        <v/>
      </c>
      <c r="H234" s="38" t="inlineStr">
        <is>
          <t>Blanket (page end)</t>
        </is>
      </c>
      <c r="I234" s="30" t="n"/>
      <c r="J234" s="30" t="n"/>
      <c r="K234" s="30" t="n"/>
      <c r="L234" s="30" t="inlineStr">
        <is>
          <t>NO</t>
        </is>
      </c>
      <c r="M234" s="30" t="n">
        <v>-3.517723707905754</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crypto_long — keep, needs S1 fills (backtest-expert: &lt;30 trades, seek plateaus, punish)</t>
        </is>
      </c>
    </row>
    <row r="235" ht="15.75" customHeight="1" s="67">
      <c r="A235" s="39" t="inlineStr">
        <is>
          <t>MTS_BOTTOM_STRONG_THRESHOLD</t>
        </is>
      </c>
      <c r="B235" s="73" t="inlineStr">
        <is>
          <t>40</t>
        </is>
      </c>
      <c r="C235" s="38" t="n"/>
      <c r="D235" s="38" t="inlineStr">
        <is>
          <t>ENTRY, GLOBAL_CHECK, STOCKS_EXIT</t>
        </is>
      </c>
      <c r="E235" s="38" t="n"/>
      <c r="F235" s="30" t="n"/>
      <c r="G235" s="38">
        <f>IFERROR(VLOOKUP($A261&amp;"_"&amp;$B261,Results_Deltas!$A$2:$P$15000,5,FALSE),"")</f>
        <v/>
      </c>
      <c r="H235" s="38" t="inlineStr">
        <is>
          <t>Blanket (page end)</t>
        </is>
      </c>
      <c r="I235" s="30" t="n"/>
      <c r="J235" s="30" t="n"/>
      <c r="K235" s="30" t="n"/>
      <c r="L235" s="30" t="inlineStr">
        <is>
          <t>NO</t>
        </is>
      </c>
      <c r="M235" s="30" t="n">
        <v>-3.512085638406595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crypto_long — keep, needs S1 fills (backtest-expert: &lt;30 trades, seek plateaus, punish)</t>
        </is>
      </c>
    </row>
    <row r="236" ht="15.75" customHeight="1" s="67">
      <c r="A236" s="37" t="inlineStr">
        <is>
          <t>DC_MOMENT_STRONG_THRESHOLD</t>
        </is>
      </c>
      <c r="B236" s="73" t="inlineStr">
        <is>
          <t>20</t>
        </is>
      </c>
      <c r="C236" s="38" t="n"/>
      <c r="D236" s="38" t="inlineStr">
        <is>
          <t>ENTRY, GLOBAL_CHECK, STOCKS_EXIT</t>
        </is>
      </c>
      <c r="E236" s="38" t="n"/>
      <c r="F236" s="30" t="n"/>
      <c r="G236" s="38">
        <f>IFERROR(VLOOKUP($A262&amp;"_"&amp;$B262,Results_Deltas!$A$2:$P$15000,5,FALSE),"")</f>
        <v/>
      </c>
      <c r="H236" s="38" t="inlineStr">
        <is>
          <t>Blanket (page end)</t>
        </is>
      </c>
      <c r="I236" s="30" t="n"/>
      <c r="J236" s="30" t="n"/>
      <c r="K236" s="30" t="n"/>
      <c r="L236" s="30" t="inlineStr">
        <is>
          <t>NO</t>
        </is>
      </c>
      <c r="M236" s="30" t="n">
        <v>-3.501020262984658</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crypto_long — keep, needs S1 fills (backtest-expert: &lt;30 trades, seek plateaus, punish)</t>
        </is>
      </c>
    </row>
    <row r="237" ht="15.75" customHeight="1" s="67">
      <c r="A237" s="37" t="inlineStr">
        <is>
          <t>DC_MOMENT_STRONG_THRESHOLD</t>
        </is>
      </c>
      <c r="B237" s="73" t="inlineStr">
        <is>
          <t>30</t>
        </is>
      </c>
      <c r="C237" s="38" t="n"/>
      <c r="D237" s="38" t="inlineStr">
        <is>
          <t>ENTRY, GLOBAL_CHECK, STOCKS_EXIT</t>
        </is>
      </c>
      <c r="E237" s="38" t="n"/>
      <c r="F237" s="30" t="n"/>
      <c r="G237" s="38">
        <f>IFERROR(VLOOKUP($A263&amp;"_"&amp;$B263,Results_Deltas!$A$2:$P$15000,5,FALSE),"")</f>
        <v/>
      </c>
      <c r="H237" s="38" t="inlineStr">
        <is>
          <t>Blanket (page end)</t>
        </is>
      </c>
      <c r="I237" s="30" t="n"/>
      <c r="J237" s="30" t="n"/>
      <c r="K237" s="30" t="n"/>
      <c r="L237" s="30" t="inlineStr">
        <is>
          <t>NO</t>
        </is>
      </c>
      <c r="M237" s="30" t="n">
        <v>-3.500691894496732</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crypto_long — keep, needs S1 fills (backtest-expert: &lt;30 trades, seek plateaus, punish)</t>
        </is>
      </c>
    </row>
    <row r="238" ht="15.75" customHeight="1" s="67">
      <c r="A238" s="37" t="inlineStr">
        <is>
          <t>HLR_SMA_BAND_PCT</t>
        </is>
      </c>
      <c r="B238" s="73" t="inlineStr">
        <is>
          <t>1.0</t>
        </is>
      </c>
      <c r="C238" s="38" t="n"/>
      <c r="D238" s="38" t="inlineStr">
        <is>
          <t>ENTRY, GLOBAL_CHECK, STOCKS_EXIT</t>
        </is>
      </c>
      <c r="E238" s="38" t="n"/>
      <c r="F238" s="30" t="n"/>
      <c r="G238" s="38">
        <f>IFERROR(VLOOKUP($A264&amp;"_"&amp;$B264,Results_Deltas!$A$2:$P$15000,5,FALSE),"")</f>
        <v/>
      </c>
      <c r="H238" s="38" t="inlineStr">
        <is>
          <t>Blanket (page end)</t>
        </is>
      </c>
      <c r="I238" s="30" t="n"/>
      <c r="J238" s="30" t="n"/>
      <c r="K238" s="30" t="n"/>
      <c r="L238" s="30" t="inlineStr">
        <is>
          <t>NO</t>
        </is>
      </c>
      <c r="M238" s="30" t="n">
        <v>-3.494364941962206</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crypto_long — keep, needs S1 fills (backtest-expert: &lt;30 trades, seek plateaus, punish)</t>
        </is>
      </c>
    </row>
    <row r="239" ht="15.75" customHeight="1" s="67">
      <c r="A239" s="39" t="inlineStr">
        <is>
          <t>DC_MOMENT_STRONG_THRESHOLD</t>
        </is>
      </c>
      <c r="B239" s="73" t="inlineStr">
        <is>
          <t>40</t>
        </is>
      </c>
      <c r="C239" s="38" t="n"/>
      <c r="D239" s="38" t="inlineStr">
        <is>
          <t>ENTRY, GLOBAL_CHECK, STOCKS_EXIT</t>
        </is>
      </c>
      <c r="E239" s="38" t="n"/>
      <c r="F239" s="30" t="n"/>
      <c r="G239" s="38">
        <f>IFERROR(VLOOKUP($A265&amp;"_"&amp;$B265,Results_Deltas!$A$2:$P$15000,5,FALSE),"")</f>
        <v/>
      </c>
      <c r="H239" s="38" t="inlineStr">
        <is>
          <t>Blanket (page end)</t>
        </is>
      </c>
      <c r="I239" s="30" t="n"/>
      <c r="J239" s="30" t="n"/>
      <c r="K239" s="30" t="n"/>
      <c r="L239" s="30" t="inlineStr">
        <is>
          <t>NO</t>
        </is>
      </c>
      <c r="M239" s="30" t="n">
        <v>-3.489021756919104</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crypto_long — keep, needs S1 fills (backtest-expert: &lt;30 trades, seek plateaus, punish)</t>
        </is>
      </c>
    </row>
    <row r="240" ht="15.75" customHeight="1" s="67">
      <c r="A240" s="37" t="inlineStr">
        <is>
          <t>MTS_BOTTOM_STRONG_THRESHOLD</t>
        </is>
      </c>
      <c r="B240" s="73" t="inlineStr">
        <is>
          <t>50</t>
        </is>
      </c>
      <c r="C240" s="38" t="n"/>
      <c r="D240" s="38" t="inlineStr">
        <is>
          <t>ENTRY, GLOBAL_CHECK, STOCKS_EXIT</t>
        </is>
      </c>
      <c r="E240" s="38" t="n"/>
      <c r="F240" s="30" t="n"/>
      <c r="G240" s="38">
        <f>IFERROR(VLOOKUP($A266&amp;"_"&amp;$B266,Results_Deltas!$A$2:$P$15000,5,FALSE),"")</f>
        <v/>
      </c>
      <c r="H240" s="38" t="inlineStr">
        <is>
          <t>Blanket (page end)</t>
        </is>
      </c>
      <c r="I240" s="30" t="n"/>
      <c r="J240" s="30" t="n"/>
      <c r="K240" s="30" t="n"/>
      <c r="L240" s="30" t="inlineStr">
        <is>
          <t>NO</t>
        </is>
      </c>
      <c r="M240" s="30" t="n">
        <v>-3.488721775294212</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crypto_long — keep, needs S1 fills (backtest-expert: &lt;30 trades, seek plateaus, punish)</t>
        </is>
      </c>
    </row>
    <row r="241" ht="10.5" customHeight="1" s="67">
      <c r="A241" s="37" t="inlineStr">
        <is>
          <t>OI_CONFIRM_MIN_PRICE_PCT</t>
        </is>
      </c>
      <c r="B241" s="73" t="inlineStr">
        <is>
          <t>2.0</t>
        </is>
      </c>
      <c r="C241" s="38" t="n"/>
      <c r="D241" s="38" t="inlineStr">
        <is>
          <t>ENTRY, GLOBAL_CHECK, STOCKS_EXIT</t>
        </is>
      </c>
      <c r="E241" s="38" t="n"/>
      <c r="F241" s="30" t="n"/>
      <c r="G241" s="38">
        <f>IFERROR(VLOOKUP($A267&amp;"_"&amp;$B267,Results_Deltas!$A$2:$P$15000,5,FALSE),"")</f>
        <v/>
      </c>
      <c r="H241" s="38" t="inlineStr">
        <is>
          <t>Blanket (page end)</t>
        </is>
      </c>
      <c r="I241" s="30" t="n"/>
      <c r="J241" s="30" t="n"/>
      <c r="K241" s="30" t="n"/>
      <c r="L241" s="30" t="inlineStr">
        <is>
          <t>NO</t>
        </is>
      </c>
      <c r="M241" s="30" t="n">
        <v>-3.471693028616566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crypto_long — keep, needs S1 fills (backtest-expert: &lt;30 trades, seek plateaus, punish)</t>
        </is>
      </c>
    </row>
    <row r="242" ht="10.5" customHeight="1" s="67">
      <c r="A242" s="37" t="inlineStr">
        <is>
          <t>BAND_ARROW_ENABLED</t>
        </is>
      </c>
      <c r="B242" s="73" t="inlineStr">
        <is>
          <t>True</t>
        </is>
      </c>
      <c r="C242" s="38" t="n"/>
      <c r="D242" s="38" t="inlineStr">
        <is>
          <t>GLOBAL_CHECK, STOCKS_EXIT</t>
        </is>
      </c>
      <c r="E242" s="38" t="n"/>
      <c r="F242" s="30" t="n"/>
      <c r="G242" s="38">
        <f>IFERROR(VLOOKUP($A268&amp;"_"&amp;$B268,Results_Deltas!$A$2:$P$15000,5,FALSE),"")</f>
        <v/>
      </c>
      <c r="H242" s="38" t="inlineStr">
        <is>
          <t>Blanket (page end)</t>
        </is>
      </c>
      <c r="I242" s="30" t="n"/>
      <c r="J242" s="30" t="n"/>
      <c r="K242" s="30" t="n"/>
      <c r="L242" s="30" t="inlineStr">
        <is>
          <t>NO</t>
        </is>
      </c>
      <c r="M242" s="30" t="n">
        <v>-3.455075889998347</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crypto_long — keep, needs S1 fills (backtest-expert: &lt;30 trades, seek plateaus, punish)</t>
        </is>
      </c>
    </row>
    <row r="243" ht="10.5" customHeight="1" s="67">
      <c r="A243" s="37" t="inlineStr">
        <is>
          <t>MARKET_QUALITY_SCORE_ENABLED</t>
        </is>
      </c>
      <c r="B243" s="73" t="inlineStr">
        <is>
          <t>True</t>
        </is>
      </c>
      <c r="C243" s="38" t="n"/>
      <c r="D243" s="38" t="inlineStr">
        <is>
          <t>ENTRY, GLOBAL_CHECK, STOCKS_EXIT</t>
        </is>
      </c>
      <c r="E243" s="38" t="n"/>
      <c r="F243" s="30" t="n"/>
      <c r="G243" s="38">
        <f>IFERROR(VLOOKUP($A269&amp;"_"&amp;$B269,Results_Deltas!$A$2:$P$15000,5,FALSE),"")</f>
        <v/>
      </c>
      <c r="H243" s="38" t="inlineStr">
        <is>
          <t>Blanket (page end)</t>
        </is>
      </c>
      <c r="I243" s="30" t="n"/>
      <c r="J243" s="30" t="n"/>
      <c r="K243" s="30" t="n"/>
      <c r="L243" s="30" t="inlineStr">
        <is>
          <t>NO</t>
        </is>
      </c>
      <c r="M243" s="30" t="n">
        <v>-3.454034220461806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crypto_long — keep, needs S1 fills (backtest-expert: &lt;30 trades, seek plateaus, punish)</t>
        </is>
      </c>
    </row>
    <row r="244" ht="15.75" customHeight="1" s="67">
      <c r="A244" s="37" t="inlineStr">
        <is>
          <t>LH_HL_FILTER_ENABLED</t>
        </is>
      </c>
      <c r="B244" s="73" t="inlineStr">
        <is>
          <t>True</t>
        </is>
      </c>
      <c r="C244" s="38" t="n"/>
      <c r="D244" s="38" t="inlineStr">
        <is>
          <t>ENTRY, GLOBAL_CHECK, STOCKS_EXIT</t>
        </is>
      </c>
      <c r="E244" s="38" t="n"/>
      <c r="F244" s="30" t="n"/>
      <c r="G244" s="38">
        <f>IFERROR(VLOOKUP($A270&amp;"_"&amp;$B270,Results_Deltas!$A$2:$P$15000,5,FALSE),"")</f>
        <v/>
      </c>
      <c r="H244" s="38" t="inlineStr">
        <is>
          <t>Blanket (page end)</t>
        </is>
      </c>
      <c r="I244" s="30" t="n"/>
      <c r="J244" s="30" t="n"/>
      <c r="K244" s="30" t="n"/>
      <c r="L244" s="30" t="inlineStr">
        <is>
          <t>NO</t>
        </is>
      </c>
      <c r="M244" s="30" t="n">
        <v>-3.44997035147659</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crypto_long — keep, needs S1 fills (backtest-expert: &lt;30 trades, seek plateaus, punish)</t>
        </is>
      </c>
    </row>
    <row r="245" ht="15.75" customHeight="1" s="67">
      <c r="A245" s="37" t="inlineStr">
        <is>
          <t>ADX_RANGING_THRESHOLD</t>
        </is>
      </c>
      <c r="B245" s="73" t="inlineStr">
        <is>
          <t>15</t>
        </is>
      </c>
      <c r="C245" s="38" t="n"/>
      <c r="D245" s="38" t="inlineStr">
        <is>
          <t>ENTRY, GLOBAL_CHECK, STOCKS_EXIT</t>
        </is>
      </c>
      <c r="E245" s="38" t="n"/>
      <c r="F245" s="30" t="n"/>
      <c r="G245" s="38">
        <f>IFERROR(VLOOKUP($A271&amp;"_"&amp;$B271,Results_Deltas!$A$2:$P$15000,5,FALSE),"")</f>
        <v/>
      </c>
      <c r="H245" s="38" t="inlineStr">
        <is>
          <t>Blanket (page end)</t>
        </is>
      </c>
      <c r="I245" s="30" t="n"/>
      <c r="J245" s="30" t="n"/>
      <c r="K245" s="30" t="n"/>
      <c r="L245" s="30" t="inlineStr">
        <is>
          <t>NO</t>
        </is>
      </c>
      <c r="M245" s="30" t="n">
        <v>-3.443364770498107</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crypto_long — keep, needs S1 fills (backtest-expert: &lt;30 trades, seek plateaus, punish)</t>
        </is>
      </c>
    </row>
    <row r="246" ht="15.75" customHeight="1" s="67">
      <c r="A246" s="37" t="inlineStr">
        <is>
          <t>FG_FEAR_THRESHOLD</t>
        </is>
      </c>
      <c r="B246" s="73" t="inlineStr">
        <is>
          <t>18.75</t>
        </is>
      </c>
      <c r="C246" s="38" t="n"/>
      <c r="D246" s="38" t="inlineStr">
        <is>
          <t>GLOBAL_CHECK, STOCKS_EXIT</t>
        </is>
      </c>
      <c r="E246" s="38" t="n"/>
      <c r="F246" s="30" t="n"/>
      <c r="G246" s="38">
        <f>IFERROR(VLOOKUP($A272&amp;"_"&amp;$B272,Results_Deltas!$A$2:$P$15000,5,FALSE),"")</f>
        <v/>
      </c>
      <c r="H246" s="38" t="inlineStr">
        <is>
          <t>Blanket (page end)</t>
        </is>
      </c>
      <c r="I246" s="30" t="n"/>
      <c r="J246" s="30" t="n"/>
      <c r="K246" s="30" t="n"/>
      <c r="L246" s="30" t="inlineStr">
        <is>
          <t>NO</t>
        </is>
      </c>
      <c r="M246" s="30" t="n">
        <v>-3.437302467834377</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crypto_long — keep, needs S1 fills (backtest-expert: &lt;30 trades, seek plateaus, punish)</t>
        </is>
      </c>
    </row>
    <row r="247" ht="15.75" customHeight="1" s="67">
      <c r="A247" s="37" t="inlineStr">
        <is>
          <t>OI_CONFIRM_MIN_CHANGE_PCT</t>
        </is>
      </c>
      <c r="B247" s="73" t="inlineStr">
        <is>
          <t>2.0</t>
        </is>
      </c>
      <c r="C247" s="38" t="n"/>
      <c r="D247" s="38" t="inlineStr">
        <is>
          <t>ENTRY, GLOBAL_CHECK, STOCKS_EXIT</t>
        </is>
      </c>
      <c r="E247" s="38" t="n"/>
      <c r="F247" s="30" t="n"/>
      <c r="G247" s="38">
        <f>IFERROR(VLOOKUP($A273&amp;"_"&amp;$B273,Results_Deltas!$A$2:$P$15000,5,FALSE),"")</f>
        <v/>
      </c>
      <c r="H247" s="38" t="inlineStr">
        <is>
          <t>Blanket (page end)</t>
        </is>
      </c>
      <c r="I247" s="30" t="n"/>
      <c r="J247" s="30" t="n"/>
      <c r="K247" s="30" t="n"/>
      <c r="L247" s="30" t="inlineStr">
        <is>
          <t>NO</t>
        </is>
      </c>
      <c r="M247" s="30" t="n">
        <v>-3.427453211131409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crypto_long — keep, needs S1 fills (backtest-expert: &lt;30 trades, seek plateaus, punish)</t>
        </is>
      </c>
    </row>
    <row r="248" ht="15.75" customHeight="1" s="67">
      <c r="A248" s="37" t="inlineStr">
        <is>
          <t>MTS_BOTTOM_BONUS_THRESHOLD</t>
        </is>
      </c>
      <c r="B248" s="73" t="inlineStr">
        <is>
          <t>18.75</t>
        </is>
      </c>
      <c r="C248" s="38" t="n"/>
      <c r="D248" s="38" t="inlineStr">
        <is>
          <t>ENTRY, GLOBAL_CHECK, STOCKS_EXIT</t>
        </is>
      </c>
      <c r="E248" s="38" t="n"/>
      <c r="F248" s="30" t="n"/>
      <c r="G248" s="38">
        <f>IFERROR(VLOOKUP($A274&amp;"_"&amp;$B274,Results_Deltas!$A$2:$P$15000,5,FALSE),"")</f>
        <v/>
      </c>
      <c r="H248" s="38" t="inlineStr">
        <is>
          <t>Blanket (page end)</t>
        </is>
      </c>
      <c r="I248" s="30" t="n"/>
      <c r="J248" s="30" t="n"/>
      <c r="K248" s="30" t="n"/>
      <c r="L248" s="30" t="inlineStr">
        <is>
          <t>NO</t>
        </is>
      </c>
      <c r="M248" s="30" t="n">
        <v>-3.422867046852518</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crypto_long — keep, needs S1 fills (backtest-expert: &lt;30 trades, seek plateaus, punish)</t>
        </is>
      </c>
    </row>
    <row r="249" ht="15.75" customHeight="1" s="67">
      <c r="A249" s="37" t="inlineStr">
        <is>
          <t>ADX_RANGING_THRESHOLD</t>
        </is>
      </c>
      <c r="B249" s="73" t="inlineStr">
        <is>
          <t>25</t>
        </is>
      </c>
      <c r="C249" s="38" t="n"/>
      <c r="D249" s="38" t="inlineStr">
        <is>
          <t>ENTRY, GLOBAL_CHECK, STOCKS_EXIT</t>
        </is>
      </c>
      <c r="E249" s="38" t="n"/>
      <c r="F249" s="30" t="n"/>
      <c r="G249" s="38">
        <f>IFERROR(VLOOKUP($A275&amp;"_"&amp;$B275,Results_Deltas!$A$2:$P$15000,5,FALSE),"")</f>
        <v/>
      </c>
      <c r="H249" s="38" t="inlineStr">
        <is>
          <t>Blanket (page end)</t>
        </is>
      </c>
      <c r="I249" s="30" t="n"/>
      <c r="J249" s="30" t="n"/>
      <c r="K249" s="30" t="n"/>
      <c r="L249" s="30" t="inlineStr">
        <is>
          <t>NO</t>
        </is>
      </c>
      <c r="M249" s="30" t="n">
        <v>-3.421580463369508</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crypto_long — keep, needs S1 fills (backtest-expert: &lt;30 trades, seek plateaus, punish)</t>
        </is>
      </c>
    </row>
    <row r="250" ht="15.75" customHeight="1" s="67">
      <c r="A250" s="39" t="inlineStr">
        <is>
          <t>HA_WICK_QUALITY_TF</t>
        </is>
      </c>
      <c r="B250" s="73" t="inlineStr">
        <is>
          <t>1h</t>
        </is>
      </c>
      <c r="C250" s="38" t="n"/>
      <c r="D250" s="38" t="inlineStr">
        <is>
          <t>ENTRY, GLOBAL_CHECK, STOCKS_EXIT</t>
        </is>
      </c>
      <c r="E250" s="38" t="n"/>
      <c r="F250" s="30" t="n"/>
      <c r="G250" s="38">
        <f>IFERROR(VLOOKUP($A276&amp;"_"&amp;$B276,Results_Deltas!$A$2:$P$15000,5,FALSE),"")</f>
        <v/>
      </c>
      <c r="H250" s="38" t="inlineStr">
        <is>
          <t>Blanket (page end)</t>
        </is>
      </c>
      <c r="I250" s="30" t="n"/>
      <c r="J250" s="30" t="n"/>
      <c r="K250" s="30" t="n"/>
      <c r="L250" s="30" t="inlineStr">
        <is>
          <t>NO</t>
        </is>
      </c>
      <c r="M250" s="30" t="n">
        <v>-3.406457586974057</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crypto_long — keep, needs S1 fills (backtest-expert: &lt;30 trades, seek plateaus, punish)</t>
        </is>
      </c>
    </row>
    <row r="251" ht="15.75" customHeight="1" s="67">
      <c r="A251" s="37" t="inlineStr">
        <is>
          <t>HA_WICK_QUALITY_TF</t>
        </is>
      </c>
      <c r="B251" s="73" t="inlineStr">
        <is>
          <t>4h</t>
        </is>
      </c>
      <c r="C251" s="38" t="n"/>
      <c r="D251" s="38" t="inlineStr">
        <is>
          <t>ENTRY, GLOBAL_CHECK, STOCKS_EXIT</t>
        </is>
      </c>
      <c r="E251" s="38" t="n"/>
      <c r="F251" s="30" t="n"/>
      <c r="G251" s="38">
        <f>IFERROR(VLOOKUP($A277&amp;"_"&amp;$B277,Results_Deltas!$A$2:$P$15000,5,FALSE),"")</f>
        <v/>
      </c>
      <c r="H251" s="38" t="inlineStr">
        <is>
          <t>Blanket (page end)</t>
        </is>
      </c>
      <c r="I251" s="30" t="n"/>
      <c r="J251" s="30" t="n"/>
      <c r="K251" s="30" t="n"/>
      <c r="L251" s="30" t="inlineStr">
        <is>
          <t>NO</t>
        </is>
      </c>
      <c r="M251" s="30" t="n">
        <v>-3.399398904427633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crypto_long — keep, needs S1 fills (backtest-expert: &lt;30 trades, seek plateaus, punish)</t>
        </is>
      </c>
    </row>
    <row r="252" ht="15.75" customHeight="1" s="67">
      <c r="A252" s="39" t="inlineStr">
        <is>
          <t>MTS_GATE_ENABLED</t>
        </is>
      </c>
      <c r="B252" s="73" t="inlineStr">
        <is>
          <t>True</t>
        </is>
      </c>
      <c r="C252" s="38" t="n"/>
      <c r="D252" s="38" t="inlineStr">
        <is>
          <t>ENTRY, GLOBAL_CHECK, STOCKS_EXIT</t>
        </is>
      </c>
      <c r="E252" s="38" t="n"/>
      <c r="F252" s="30" t="n"/>
      <c r="G252" s="38">
        <f>IFERROR(VLOOKUP($A278&amp;"_"&amp;$B278,Results_Deltas!$A$2:$P$15000,5,FALSE),"")</f>
        <v/>
      </c>
      <c r="H252" s="38" t="inlineStr">
        <is>
          <t>Blanket (page end)</t>
        </is>
      </c>
      <c r="I252" s="30" t="n"/>
      <c r="J252" s="30" t="n"/>
      <c r="K252" s="30" t="n"/>
      <c r="L252" s="30" t="inlineStr">
        <is>
          <t>NO</t>
        </is>
      </c>
      <c r="M252" s="30" t="n">
        <v>-3.389203401552929</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MTF_GR_MIN_IND</t>
        </is>
      </c>
      <c r="B253" s="73" t="inlineStr">
        <is>
          <t>5</t>
        </is>
      </c>
      <c r="C253" s="38" t="n"/>
      <c r="D253" s="38" t="inlineStr">
        <is>
          <t>GLOBAL_CHECK, STOCKS_EXIT</t>
        </is>
      </c>
      <c r="E253" s="38" t="n"/>
      <c r="F253" s="30" t="n"/>
      <c r="G253" s="38">
        <f>IFERROR(VLOOKUP($A279&amp;"_"&amp;$B279,Results_Deltas!$A$2:$P$15000,5,FALSE),"")</f>
        <v/>
      </c>
      <c r="H253" s="38" t="inlineStr">
        <is>
          <t>Blanket (page end)</t>
        </is>
      </c>
      <c r="I253" s="30" t="n"/>
      <c r="J253" s="30" t="n"/>
      <c r="K253" s="30" t="n"/>
      <c r="L253" s="30" t="inlineStr">
        <is>
          <t>NO</t>
        </is>
      </c>
      <c r="M253" s="30" t="n">
        <v>-3.358925307110136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MTF_GR_MIN_IND</t>
        </is>
      </c>
      <c r="B254" s="73" t="inlineStr">
        <is>
          <t>5_ALT</t>
        </is>
      </c>
      <c r="C254" s="38" t="n"/>
      <c r="D254" s="38" t="inlineStr">
        <is>
          <t>GLOBAL_CHECK, STOCKS_EXIT</t>
        </is>
      </c>
      <c r="E254" s="38" t="n"/>
      <c r="F254" s="30" t="n"/>
      <c r="G254" s="38">
        <f>IFERROR(VLOOKUP($A280&amp;"_"&amp;$B280,Results_Deltas!$A$2:$P$15000,5,FALSE),"")</f>
        <v/>
      </c>
      <c r="H254" s="38" t="inlineStr">
        <is>
          <t>Blanket (page end)</t>
        </is>
      </c>
      <c r="I254" s="30" t="n"/>
      <c r="J254" s="30" t="n"/>
      <c r="K254" s="30" t="n"/>
      <c r="L254" s="30" t="inlineStr">
        <is>
          <t>YES</t>
        </is>
      </c>
      <c r="M254" s="30" t="n">
        <v>-3.358925307110136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HLR_SMA_BAND_PCT</t>
        </is>
      </c>
      <c r="B255" s="73" t="inlineStr">
        <is>
          <t>2.0</t>
        </is>
      </c>
      <c r="C255" s="38" t="n"/>
      <c r="D255" s="38" t="inlineStr">
        <is>
          <t>ENTRY, GLOBAL_CHECK, STOCKS_EXIT</t>
        </is>
      </c>
      <c r="E255" s="38" t="n"/>
      <c r="F255" s="30" t="n"/>
      <c r="G255" s="38">
        <f>IFERROR(VLOOKUP($A281&amp;"_"&amp;$B281,Results_Deltas!$A$2:$P$15000,5,FALSE),"")</f>
        <v/>
      </c>
      <c r="H255" s="38" t="inlineStr">
        <is>
          <t>Blanket (page end)</t>
        </is>
      </c>
      <c r="I255" s="30" t="n"/>
      <c r="J255" s="30" t="n"/>
      <c r="K255" s="30" t="n"/>
      <c r="L255" s="30" t="inlineStr">
        <is>
          <t>NO</t>
        </is>
      </c>
      <c r="M255" s="30" t="n">
        <v>-3.358683271174586</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0.5" customHeight="1" s="67">
      <c r="A256" s="37" t="inlineStr">
        <is>
          <t>MTS_BOTTOM_STRONG_THRESHOLD</t>
        </is>
      </c>
      <c r="B256" s="73" t="inlineStr">
        <is>
          <t>30</t>
        </is>
      </c>
      <c r="C256" s="38" t="n"/>
      <c r="D256" s="38" t="inlineStr">
        <is>
          <t>ENTRY, GLOBAL_CHECK, STOCKS_EXIT</t>
        </is>
      </c>
      <c r="E256" s="38" t="n"/>
      <c r="F256" s="30" t="n"/>
      <c r="G256" s="38">
        <f>IFERROR(VLOOKUP($A282&amp;"_"&amp;$B282,Results_Deltas!$A$2:$P$15000,5,FALSE),"")</f>
        <v/>
      </c>
      <c r="H256" s="38" t="inlineStr">
        <is>
          <t>Blanket (page end)</t>
        </is>
      </c>
      <c r="I256" s="30" t="n"/>
      <c r="J256" s="30" t="n"/>
      <c r="K256" s="30" t="n"/>
      <c r="L256" s="30" t="inlineStr">
        <is>
          <t>NO</t>
        </is>
      </c>
      <c r="M256" s="30" t="n">
        <v>-3.339815153479946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MANDATORY_REENTRY_WT_FILTER_MIN_TFS</t>
        </is>
      </c>
      <c r="B257" s="73" t="inlineStr">
        <is>
          <t>2</t>
        </is>
      </c>
      <c r="C257" s="38" t="n"/>
      <c r="D257" s="38" t="inlineStr">
        <is>
          <t>GLOBAL_CHECK, STOCKS_EXIT</t>
        </is>
      </c>
      <c r="E257" s="38" t="n"/>
      <c r="F257" s="30" t="n"/>
      <c r="G257" s="38">
        <f>IFERROR(VLOOKUP($A283&amp;"_"&amp;$B283,Results_Deltas!$A$2:$P$15000,5,FALSE),"")</f>
        <v/>
      </c>
      <c r="H257" s="38" t="inlineStr">
        <is>
          <t>Blanket (page end)</t>
        </is>
      </c>
      <c r="I257" s="30" t="n"/>
      <c r="J257" s="30" t="n"/>
      <c r="K257" s="30" t="n"/>
      <c r="L257" s="30" t="inlineStr">
        <is>
          <t>NO</t>
        </is>
      </c>
      <c r="M257" s="30" t="n">
        <v>-3.338636699206843</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MANDATORY_REENTRY_WT_FILTER_MIN_TFS</t>
        </is>
      </c>
      <c r="B258" s="73" t="inlineStr">
        <is>
          <t>3</t>
        </is>
      </c>
      <c r="C258" s="38" t="n"/>
      <c r="D258" s="38" t="inlineStr">
        <is>
          <t>GLOBAL_CHECK, STOCKS_EXIT</t>
        </is>
      </c>
      <c r="E258" s="38" t="n"/>
      <c r="F258" s="30" t="n"/>
      <c r="G258" s="38">
        <f>IFERROR(VLOOKUP($A284&amp;"_"&amp;$B284,Results_Deltas!$A$2:$P$15000,5,FALSE),"")</f>
        <v/>
      </c>
      <c r="H258" s="38" t="inlineStr">
        <is>
          <t>Blanket (page end)</t>
        </is>
      </c>
      <c r="I258" s="30" t="n"/>
      <c r="J258" s="30" t="n"/>
      <c r="K258" s="30" t="n"/>
      <c r="L258" s="30" t="inlineStr">
        <is>
          <t>NO</t>
        </is>
      </c>
      <c r="M258" s="30" t="n">
        <v>-3.332025983877861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0.5" customHeight="1" s="67">
      <c r="A259" s="39" t="inlineStr">
        <is>
          <t>MOVER_THRESHOLD</t>
        </is>
      </c>
      <c r="B259" s="73" t="inlineStr">
        <is>
          <t>5</t>
        </is>
      </c>
      <c r="C259" s="38" t="n"/>
      <c r="D259" s="38" t="inlineStr">
        <is>
          <t>ENTRY, GLOBAL_CHECK, STOCKS_EXIT</t>
        </is>
      </c>
      <c r="E259" s="38" t="n"/>
      <c r="F259" s="30" t="n"/>
      <c r="G259" s="38">
        <f>IFERROR(VLOOKUP($A285&amp;"_"&amp;$B285,Results_Deltas!$A$2:$P$15000,5,FALSE),"")</f>
        <v/>
      </c>
      <c r="H259" s="38" t="inlineStr">
        <is>
          <t>Blanket (page end)</t>
        </is>
      </c>
      <c r="I259" s="30" t="n"/>
      <c r="J259" s="30" t="n"/>
      <c r="K259" s="30" t="n"/>
      <c r="L259" s="30" t="inlineStr">
        <is>
          <t>NO</t>
        </is>
      </c>
      <c r="M259" s="30" t="n">
        <v>-3.318324470489262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7" t="inlineStr">
        <is>
          <t>CRYPTO_SPIKE_FADE_THRESHOLD_PCT</t>
        </is>
      </c>
      <c r="B260" s="73" t="inlineStr">
        <is>
          <t>12.5</t>
        </is>
      </c>
      <c r="C260" s="38" t="n"/>
      <c r="D260" s="38" t="inlineStr">
        <is>
          <t>GLOBAL_CHECK, STOCKS_EXIT</t>
        </is>
      </c>
      <c r="E260" s="38" t="n"/>
      <c r="F260" s="30" t="n"/>
      <c r="G260" s="38">
        <f>IFERROR(VLOOKUP($A286&amp;"_"&amp;$B286,Results_Deltas!$A$2:$P$15000,5,FALSE),"")</f>
        <v/>
      </c>
      <c r="H260" s="38" t="inlineStr">
        <is>
          <t>Blanket (page end)</t>
        </is>
      </c>
      <c r="I260" s="30" t="n"/>
      <c r="J260" s="30" t="n"/>
      <c r="K260" s="30" t="n"/>
      <c r="L260" s="30" t="inlineStr">
        <is>
          <t>NO</t>
        </is>
      </c>
      <c r="M260" s="30" t="n">
        <v>-3.312562491907785</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7" t="inlineStr">
        <is>
          <t>OI_CONFIRM_MIN_CHANGE_PCT</t>
        </is>
      </c>
      <c r="B261" s="73" t="inlineStr">
        <is>
          <t>0</t>
        </is>
      </c>
      <c r="C261" s="38" t="n"/>
      <c r="D261" s="38" t="inlineStr">
        <is>
          <t>ENTRY, GLOBAL_CHECK, STOCKS_EXIT</t>
        </is>
      </c>
      <c r="E261" s="38" t="n"/>
      <c r="F261" s="30" t="n"/>
      <c r="G261" s="38">
        <f>IFERROR(VLOOKUP($A287&amp;"_"&amp;$B287,Results_Deltas!$A$2:$P$15000,5,FALSE),"")</f>
        <v/>
      </c>
      <c r="H261" s="38" t="inlineStr">
        <is>
          <t>Blanket (page end)</t>
        </is>
      </c>
      <c r="I261" s="30" t="n"/>
      <c r="J261" s="30" t="n"/>
      <c r="K261" s="30" t="n"/>
      <c r="L261" s="30" t="inlineStr">
        <is>
          <t>NO</t>
        </is>
      </c>
      <c r="M261" s="30" t="n">
        <v>-3.307610502151162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9" t="inlineStr">
        <is>
          <t>LH_HL_FILTER_MODE</t>
        </is>
      </c>
      <c r="B262" s="73" t="inlineStr">
        <is>
          <t>STRICT_2BAR</t>
        </is>
      </c>
      <c r="C262" s="38" t="n"/>
      <c r="D262" s="38" t="inlineStr">
        <is>
          <t>ENTRY, GLOBAL_CHECK, STOCKS_EXIT</t>
        </is>
      </c>
      <c r="E262" s="38" t="n"/>
      <c r="F262" s="30" t="n"/>
      <c r="G262" s="38">
        <f>IFERROR(VLOOKUP($A288&amp;"_"&amp;$B288,Results_Deltas!$A$2:$P$15000,5,FALSE),"")</f>
        <v/>
      </c>
      <c r="H262" s="38" t="inlineStr">
        <is>
          <t>Blanket (page end)</t>
        </is>
      </c>
      <c r="I262" s="30" t="n"/>
      <c r="J262" s="30" t="n"/>
      <c r="K262" s="30" t="n"/>
      <c r="L262" s="30" t="inlineStr">
        <is>
          <t>NO</t>
        </is>
      </c>
      <c r="M262" s="30" t="n">
        <v>-3.30274550174599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0.5" customHeight="1" s="67">
      <c r="A263" s="37" t="inlineStr">
        <is>
          <t>CRYPTO_SPIKE_FADE_THRESHOLD_PCT</t>
        </is>
      </c>
      <c r="B263" s="73" t="inlineStr">
        <is>
          <t>7.5</t>
        </is>
      </c>
      <c r="C263" s="38" t="n"/>
      <c r="D263" s="38" t="inlineStr">
        <is>
          <t>GLOBAL_CHECK, STOCKS_EXIT</t>
        </is>
      </c>
      <c r="E263" s="38" t="n"/>
      <c r="F263" s="30" t="n"/>
      <c r="G263" s="38">
        <f>IFERROR(VLOOKUP($A289&amp;"_"&amp;$B289,Results_Deltas!$A$2:$P$15000,5,FALSE),"")</f>
        <v/>
      </c>
      <c r="H263" s="38" t="inlineStr">
        <is>
          <t>Blanket (page end)</t>
        </is>
      </c>
      <c r="I263" s="30" t="n"/>
      <c r="J263" s="30" t="n"/>
      <c r="K263" s="30" t="n"/>
      <c r="L263" s="30" t="inlineStr">
        <is>
          <t>NO</t>
        </is>
      </c>
      <c r="M263" s="30" t="n">
        <v>-3.274282181451555</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9" t="inlineStr">
        <is>
          <t>BAND_ARROW_ENABLED</t>
        </is>
      </c>
      <c r="B264" s="73" t="inlineStr">
        <is>
          <t>False</t>
        </is>
      </c>
      <c r="C264" s="38" t="n"/>
      <c r="D264" s="38" t="inlineStr">
        <is>
          <t>GLOBAL_CHECK, STOCKS_EXIT</t>
        </is>
      </c>
      <c r="E264" s="38" t="n"/>
      <c r="F264" s="30" t="n"/>
      <c r="G264" s="38">
        <f>IFERROR(VLOOKUP($A290&amp;"_"&amp;$B290,Results_Deltas!$A$2:$P$15000,5,FALSE),"")</f>
        <v/>
      </c>
      <c r="H264" s="38" t="inlineStr">
        <is>
          <t>Blanket (page end)</t>
        </is>
      </c>
      <c r="I264" s="30" t="n"/>
      <c r="J264" s="30" t="n"/>
      <c r="K264" s="30" t="n"/>
      <c r="L264" s="30" t="inlineStr">
        <is>
          <t>NO</t>
        </is>
      </c>
      <c r="M264" s="30" t="n">
        <v>-3.270423082981051</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9" t="inlineStr">
        <is>
          <t>HA_WICK_QUALITY_ENABLED</t>
        </is>
      </c>
      <c r="B265" s="73" t="inlineStr">
        <is>
          <t>False</t>
        </is>
      </c>
      <c r="C265" s="38" t="n"/>
      <c r="D265" s="38" t="inlineStr">
        <is>
          <t>ENTRY, GLOBAL_CHECK, STOCKS_EXIT</t>
        </is>
      </c>
      <c r="E265" s="38" t="n"/>
      <c r="F265" s="30" t="n"/>
      <c r="G265" s="38">
        <f>IFERROR(VLOOKUP($A291&amp;"_"&amp;$B291,Results_Deltas!$A$2:$P$15000,5,FALSE),"")</f>
        <v/>
      </c>
      <c r="H265" s="38" t="inlineStr">
        <is>
          <t>Blanket (page end)</t>
        </is>
      </c>
      <c r="I265" s="30" t="n"/>
      <c r="J265" s="30" t="n"/>
      <c r="K265" s="30" t="n"/>
      <c r="L265" s="30" t="inlineStr">
        <is>
          <t>NO</t>
        </is>
      </c>
      <c r="M265" s="30" t="n">
        <v>-3.270423082981051</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HA_WICK_QUALITY_TF</t>
        </is>
      </c>
      <c r="B266" s="73" t="inlineStr">
        <is>
          <t>15m</t>
        </is>
      </c>
      <c r="C266" s="38" t="n"/>
      <c r="D266" s="38" t="inlineStr">
        <is>
          <t>ENTRY, GLOBAL_CHECK, STOCKS_EXIT</t>
        </is>
      </c>
      <c r="E266" s="38" t="n"/>
      <c r="F266" s="30" t="n"/>
      <c r="G266" s="38">
        <f>IFERROR(VLOOKUP($A292&amp;"_"&amp;$B292,Results_Deltas!$A$2:$P$15000,5,FALSE),"")</f>
        <v/>
      </c>
      <c r="H266" s="38" t="inlineStr">
        <is>
          <t>Blanket (page end)</t>
        </is>
      </c>
      <c r="I266" s="30" t="n"/>
      <c r="J266" s="30" t="n"/>
      <c r="K266" s="30" t="n"/>
      <c r="L266" s="30" t="inlineStr">
        <is>
          <t>YES</t>
        </is>
      </c>
      <c r="M266" s="30" t="n">
        <v>-3.270423082981051</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9" t="inlineStr">
        <is>
          <t>HTF_DIRECTION_GATE_ENABLED</t>
        </is>
      </c>
      <c r="B267" s="73" t="inlineStr">
        <is>
          <t>False</t>
        </is>
      </c>
      <c r="C267" s="38" t="n"/>
      <c r="D267" s="38" t="inlineStr">
        <is>
          <t>ENTRY, GLOBAL_CHECK, STOCKS_EXIT</t>
        </is>
      </c>
      <c r="E267" s="38" t="n"/>
      <c r="F267" s="30" t="n"/>
      <c r="G267" s="38">
        <f>IFERROR(VLOOKUP($A293&amp;"_"&amp;$B293,Results_Deltas!$A$2:$P$15000,5,FALSE),"")</f>
        <v/>
      </c>
      <c r="H267" s="38" t="inlineStr">
        <is>
          <t>Blanket (page end)</t>
        </is>
      </c>
      <c r="I267" s="30" t="n"/>
      <c r="J267" s="30" t="n"/>
      <c r="K267" s="30" t="n"/>
      <c r="L267" s="30" t="inlineStr">
        <is>
          <t>NO</t>
        </is>
      </c>
      <c r="M267" s="30" t="n">
        <v>-3.270423082981051</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LEADERBOARD_FILTER</t>
        </is>
      </c>
      <c r="B268" s="73" t="inlineStr">
        <is>
          <t>False</t>
        </is>
      </c>
      <c r="C268" s="38" t="n"/>
      <c r="D268" s="38" t="inlineStr">
        <is>
          <t>AUGMENT, ENTRY, EXIT, GLOBAL_CHECK, REDUCE, STOCKS_EXIT</t>
        </is>
      </c>
      <c r="E268" s="38" t="n"/>
      <c r="F268" s="30" t="n"/>
      <c r="G268" s="38">
        <f>IFERROR(VLOOKUP($A294&amp;"_"&amp;$B294,Results_Deltas!$A$2:$P$15000,5,FALSE),"")</f>
        <v/>
      </c>
      <c r="H268" s="38" t="inlineStr">
        <is>
          <t>Blanket (page end)</t>
        </is>
      </c>
      <c r="I268" s="30" t="n"/>
      <c r="J268" s="30" t="n"/>
      <c r="K268" s="30" t="n"/>
      <c r="L268" s="30" t="inlineStr">
        <is>
          <t>YES</t>
        </is>
      </c>
      <c r="M268" s="30" t="n">
        <v>-3.270423082981051</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9" t="inlineStr">
        <is>
          <t>LH_HL_FILTER_ENABLED</t>
        </is>
      </c>
      <c r="B269" s="73" t="inlineStr">
        <is>
          <t>False</t>
        </is>
      </c>
      <c r="C269" s="38" t="n"/>
      <c r="D269" s="38" t="inlineStr">
        <is>
          <t>ENTRY, GLOBAL_CHECK, STOCKS_EXIT</t>
        </is>
      </c>
      <c r="E269" s="38" t="n"/>
      <c r="F269" s="30" t="n"/>
      <c r="G269" s="38">
        <f>IFERROR(VLOOKUP($A295&amp;"_"&amp;$B295,Results_Deltas!$A$2:$P$15000,5,FALSE),"")</f>
        <v/>
      </c>
      <c r="H269" s="38" t="inlineStr">
        <is>
          <t>Blanket (page end)</t>
        </is>
      </c>
      <c r="I269" s="30" t="n"/>
      <c r="J269" s="30" t="n"/>
      <c r="K269" s="30" t="n"/>
      <c r="L269" s="30" t="inlineStr">
        <is>
          <t>NO</t>
        </is>
      </c>
      <c r="M269" s="30" t="n">
        <v>-3.270423082981051</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9" t="inlineStr">
        <is>
          <t>LH_HL_FILTER_REQUIRE_BOTH</t>
        </is>
      </c>
      <c r="B270" s="73" t="inlineStr">
        <is>
          <t>False</t>
        </is>
      </c>
      <c r="C270" s="38" t="n"/>
      <c r="D270" s="38" t="inlineStr">
        <is>
          <t>ENTRY, GLOBAL_CHECK, STOCKS_EXIT</t>
        </is>
      </c>
      <c r="E270" s="38" t="n"/>
      <c r="F270" s="30" t="n"/>
      <c r="G270" s="38">
        <f>IFERROR(VLOOKUP($A296&amp;"_"&amp;$B296,Results_Deltas!$A$2:$P$15000,5,FALSE),"")</f>
        <v/>
      </c>
      <c r="H270" s="38" t="inlineStr">
        <is>
          <t>Blanket (page end)</t>
        </is>
      </c>
      <c r="I270" s="30" t="n"/>
      <c r="J270" s="30" t="n"/>
      <c r="K270" s="30" t="n"/>
      <c r="L270" s="30" t="inlineStr">
        <is>
          <t>YES</t>
        </is>
      </c>
      <c r="M270" s="30" t="n">
        <v>-3.270423082981051</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9" t="inlineStr">
        <is>
          <t>MARKET_QUALITY_SCORE_ENABLED</t>
        </is>
      </c>
      <c r="B271" s="73" t="inlineStr">
        <is>
          <t>False</t>
        </is>
      </c>
      <c r="C271" s="38" t="n"/>
      <c r="D271" s="38" t="inlineStr">
        <is>
          <t>ENTRY, GLOBAL_CHECK, STOCKS_EXIT</t>
        </is>
      </c>
      <c r="E271" s="38" t="n"/>
      <c r="F271" s="30" t="n"/>
      <c r="G271" s="38">
        <f>IFERROR(VLOOKUP($A297&amp;"_"&amp;$B297,Results_Deltas!$A$2:$P$15000,5,FALSE),"")</f>
        <v/>
      </c>
      <c r="H271" s="38" t="inlineStr">
        <is>
          <t>Blanket (page end)</t>
        </is>
      </c>
      <c r="I271" s="30" t="n"/>
      <c r="J271" s="30" t="n"/>
      <c r="K271" s="30" t="n"/>
      <c r="L271" s="30" t="inlineStr">
        <is>
          <t>NO</t>
        </is>
      </c>
      <c r="M271" s="30" t="n">
        <v>-3.270423082981051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crypto_long — keep, needs S1 fills (backtest-expert: &lt;30 trades, seek plateaus, punish)</t>
        </is>
      </c>
    </row>
    <row r="272" ht="15.75" customHeight="1" s="67">
      <c r="A272" s="37" t="inlineStr">
        <is>
          <t>MTS_GATE_ENABLED</t>
        </is>
      </c>
      <c r="B272" s="73" t="inlineStr">
        <is>
          <t>False</t>
        </is>
      </c>
      <c r="C272" s="38" t="n"/>
      <c r="D272" s="38" t="inlineStr">
        <is>
          <t>ENTRY, GLOBAL_CHECK, STOCKS_EXIT</t>
        </is>
      </c>
      <c r="E272" s="38" t="n"/>
      <c r="F272" s="30" t="n"/>
      <c r="G272" s="38">
        <f>IFERROR(VLOOKUP($A298&amp;"_"&amp;$B298,Results_Deltas!$A$2:$P$15000,5,FALSE),"")</f>
        <v/>
      </c>
      <c r="H272" s="38" t="inlineStr">
        <is>
          <t>Blanket (page end)</t>
        </is>
      </c>
      <c r="I272" s="30" t="n"/>
      <c r="J272" s="30" t="n"/>
      <c r="K272" s="30" t="n"/>
      <c r="L272" s="30" t="inlineStr">
        <is>
          <t>NO</t>
        </is>
      </c>
      <c r="M272" s="30" t="n">
        <v>-3.270423082981051</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OI_CONFIRM_ENABLED</t>
        </is>
      </c>
      <c r="B273" s="73" t="inlineStr">
        <is>
          <t>False</t>
        </is>
      </c>
      <c r="C273" s="38" t="n"/>
      <c r="D273" s="38" t="inlineStr">
        <is>
          <t>ENTRY, GLOBAL_CHECK, STOCKS_EXIT</t>
        </is>
      </c>
      <c r="E273" s="38" t="n"/>
      <c r="F273" s="30" t="n"/>
      <c r="G273" s="38">
        <f>IFERROR(VLOOKUP($A299&amp;"_"&amp;$B299,Results_Deltas!$A$2:$P$15000,5,FALSE),"")</f>
        <v/>
      </c>
      <c r="H273" s="38" t="inlineStr">
        <is>
          <t>Blanket (page end)</t>
        </is>
      </c>
      <c r="I273" s="30" t="n"/>
      <c r="J273" s="30" t="n"/>
      <c r="K273" s="30" t="n"/>
      <c r="L273" s="30" t="inlineStr">
        <is>
          <t>NO</t>
        </is>
      </c>
      <c r="M273" s="30" t="n">
        <v>-3.270423082981051</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ADX_RANGING_THRESHOLD</t>
        </is>
      </c>
      <c r="B274" s="73" t="inlineStr">
        <is>
          <t>20</t>
        </is>
      </c>
      <c r="C274" s="38" t="n"/>
      <c r="D274" s="38" t="inlineStr">
        <is>
          <t>ENTRY, GLOBAL_CHECK, STOCKS_EXIT</t>
        </is>
      </c>
      <c r="E274" s="38" t="n"/>
      <c r="F274" s="30" t="n"/>
      <c r="G274" s="38">
        <f>IFERROR(VLOOKUP($A300&amp;"_"&amp;$B300,Results_Deltas!$A$2:$P$15000,5,FALSE),"")</f>
        <v/>
      </c>
      <c r="H274" s="38" t="inlineStr">
        <is>
          <t>Blanket (page end)</t>
        </is>
      </c>
      <c r="I274" s="30" t="n"/>
      <c r="J274" s="30" t="n"/>
      <c r="K274" s="30" t="n"/>
      <c r="L274" s="30" t="inlineStr">
        <is>
          <t>YES</t>
        </is>
      </c>
      <c r="M274" s="30" t="n">
        <v>-3.268017231474037</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7" t="inlineStr">
        <is>
          <t>HA_WICK_QUALITY_TF</t>
        </is>
      </c>
      <c r="B275" s="73" t="inlineStr">
        <is>
          <t>D</t>
        </is>
      </c>
      <c r="C275" s="38" t="n"/>
      <c r="D275" s="38" t="inlineStr">
        <is>
          <t>ENTRY, GLOBAL_CHECK, STOCKS_EXIT</t>
        </is>
      </c>
      <c r="E275" s="38" t="n"/>
      <c r="F275" s="30" t="n"/>
      <c r="G275" s="38">
        <f>IFERROR(VLOOKUP($A301&amp;"_"&amp;$B301,Results_Deltas!$A$2:$P$15000,5,FALSE),"")</f>
        <v/>
      </c>
      <c r="H275" s="38" t="inlineStr">
        <is>
          <t>Blanket (page end)</t>
        </is>
      </c>
      <c r="I275" s="30" t="n"/>
      <c r="J275" s="30" t="n"/>
      <c r="K275" s="30" t="n"/>
      <c r="L275" s="30" t="inlineStr">
        <is>
          <t>NO</t>
        </is>
      </c>
      <c r="M275" s="30" t="n">
        <v>-3.264333920805638</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7" t="inlineStr">
        <is>
          <t>NEW_POSITION_MAX_LOSS_THRESHOLD</t>
        </is>
      </c>
      <c r="B276" s="73" t="inlineStr">
        <is>
          <t>1.0</t>
        </is>
      </c>
      <c r="C276" s="38" t="n"/>
      <c r="D276" s="38" t="inlineStr">
        <is>
          <t>AUGMENT, EXIT, GLOBAL_CHECK, REDUCE, STOCKS_EXIT</t>
        </is>
      </c>
      <c r="E276" s="38" t="n"/>
      <c r="F276" s="30" t="n"/>
      <c r="G276" s="38">
        <f>IFERROR(VLOOKUP($A302&amp;"_"&amp;$B302,Results_Deltas!$A$2:$P$15000,5,FALSE),"")</f>
        <v/>
      </c>
      <c r="H276" s="38" t="inlineStr">
        <is>
          <t>Blanket (page end)</t>
        </is>
      </c>
      <c r="I276" s="30" t="n"/>
      <c r="J276" s="30" t="n"/>
      <c r="K276" s="30" t="n"/>
      <c r="L276" s="30" t="inlineStr">
        <is>
          <t>NO</t>
        </is>
      </c>
      <c r="M276" s="30" t="n">
        <v>-3.261396354933255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9" t="inlineStr">
        <is>
          <t>MANDATORY_REENTRY_WT_FILTER_REQUIRE_FLIP</t>
        </is>
      </c>
      <c r="B277" s="73" t="inlineStr">
        <is>
          <t>False</t>
        </is>
      </c>
      <c r="C277" s="38" t="n"/>
      <c r="D277" s="38" t="inlineStr">
        <is>
          <t>GLOBAL_CHECK, STOCKS_EXIT</t>
        </is>
      </c>
      <c r="E277" s="38" t="n"/>
      <c r="F277" s="30" t="n"/>
      <c r="G277" s="38">
        <f>IFERROR(VLOOKUP($A303&amp;"_"&amp;$B303,Results_Deltas!$A$2:$P$15000,5,FALSE),"")</f>
        <v/>
      </c>
      <c r="H277" s="38" t="inlineStr">
        <is>
          <t>Blanket (page end)</t>
        </is>
      </c>
      <c r="I277" s="30" t="n"/>
      <c r="J277" s="30" t="n"/>
      <c r="K277" s="30" t="n"/>
      <c r="L277" s="30" t="inlineStr">
        <is>
          <t>NO</t>
        </is>
      </c>
      <c r="M277" s="30" t="n">
        <v>-3.258110953158513</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0.5" customHeight="1" s="67">
      <c r="A278" s="37" t="inlineStr">
        <is>
          <t>DELTA_REENTRY_FILTER_ENABLED</t>
        </is>
      </c>
      <c r="B278" s="73" t="inlineStr">
        <is>
          <t>True</t>
        </is>
      </c>
      <c r="C278" s="38" t="n"/>
      <c r="D278" s="38" t="inlineStr">
        <is>
          <t>ENTRY, GLOBAL_CHECK, STOCKS_EXIT</t>
        </is>
      </c>
      <c r="E278" s="38" t="n"/>
      <c r="F278" s="30" t="n"/>
      <c r="G278" s="38">
        <f>IFERROR(VLOOKUP($A304&amp;"_"&amp;$B304,Results_Deltas!$A$2:$P$15000,5,FALSE),"")</f>
        <v/>
      </c>
      <c r="H278" s="38" t="inlineStr">
        <is>
          <t>Blanket (page end)</t>
        </is>
      </c>
      <c r="I278" s="30" t="n"/>
      <c r="J278" s="30" t="n"/>
      <c r="K278" s="30" t="n"/>
      <c r="L278" s="30" t="inlineStr">
        <is>
          <t>NO</t>
        </is>
      </c>
      <c r="M278" s="30" t="n">
        <v>-3.226083394072154</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OI_CONFIRM_MIN_CHANGE_PCT</t>
        </is>
      </c>
      <c r="B279" s="73" t="inlineStr">
        <is>
          <t>1.0</t>
        </is>
      </c>
      <c r="C279" s="38" t="n"/>
      <c r="D279" s="38" t="inlineStr">
        <is>
          <t>ENTRY, GLOBAL_CHECK, STOCKS_EXIT</t>
        </is>
      </c>
      <c r="E279" s="38" t="n"/>
      <c r="F279" s="30" t="n"/>
      <c r="G279" s="38">
        <f>IFERROR(VLOOKUP($A305&amp;"_"&amp;$B305,Results_Deltas!$A$2:$P$15000,5,FALSE),"")</f>
        <v/>
      </c>
      <c r="H279" s="38" t="inlineStr">
        <is>
          <t>Blanket (page end)</t>
        </is>
      </c>
      <c r="I279" s="30" t="n"/>
      <c r="J279" s="30" t="n"/>
      <c r="K279" s="30" t="n"/>
      <c r="L279" s="30" t="inlineStr">
        <is>
          <t>NO</t>
        </is>
      </c>
      <c r="M279" s="30" t="n">
        <v>-3.223886420940915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9" t="inlineStr">
        <is>
          <t>MANDATORY_REENTRY_WT_FILTER_VELOCITY_RATIO</t>
        </is>
      </c>
      <c r="B280" s="73" t="inlineStr">
        <is>
          <t>0.90</t>
        </is>
      </c>
      <c r="C280" s="38" t="n"/>
      <c r="D280" s="38" t="inlineStr">
        <is>
          <t>GLOBAL_CHECK, STOCKS_EXIT</t>
        </is>
      </c>
      <c r="E280" s="38" t="n"/>
      <c r="F280" s="30" t="n"/>
      <c r="G280" s="38">
        <f>IFERROR(VLOOKUP($A306&amp;"_"&amp;$B306,Results_Deltas!$A$2:$P$15000,5,FALSE),"")</f>
        <v/>
      </c>
      <c r="H280" s="38" t="inlineStr">
        <is>
          <t>Blanket (page end)</t>
        </is>
      </c>
      <c r="I280" s="30" t="n"/>
      <c r="J280" s="30" t="n"/>
      <c r="K280" s="30" t="n"/>
      <c r="L280" s="30" t="inlineStr">
        <is>
          <t>NO</t>
        </is>
      </c>
      <c r="M280" s="30" t="n">
        <v>-3.216881781993182</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7" t="inlineStr">
        <is>
          <t>MANDATORY_REENTRY_WT_FILTER_VELOCITY_RATIO</t>
        </is>
      </c>
      <c r="B281" s="73" t="inlineStr">
        <is>
          <t>0.90_ALT</t>
        </is>
      </c>
      <c r="C281" s="38" t="n"/>
      <c r="D281" s="38" t="inlineStr">
        <is>
          <t>GLOBAL_CHECK, STOCKS_EXIT</t>
        </is>
      </c>
      <c r="E281" s="38" t="n"/>
      <c r="F281" s="30" t="n"/>
      <c r="G281" s="38">
        <f>IFERROR(VLOOKUP($A307&amp;"_"&amp;$B307,Results_Deltas!$A$2:$P$15000,5,FALSE),"")</f>
        <v/>
      </c>
      <c r="H281" s="38" t="inlineStr">
        <is>
          <t>Blanket (page end)</t>
        </is>
      </c>
      <c r="I281" s="30" t="n"/>
      <c r="J281" s="30" t="n"/>
      <c r="K281" s="30" t="n"/>
      <c r="L281" s="30" t="inlineStr">
        <is>
          <t>NO</t>
        </is>
      </c>
      <c r="M281" s="30" t="n">
        <v>-3.216881781993182</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HTF4_CONF</t>
        </is>
      </c>
      <c r="B282" s="73" t="inlineStr">
        <is>
          <t>False</t>
        </is>
      </c>
      <c r="C282" s="38" t="n"/>
      <c r="D282" s="38" t="inlineStr">
        <is>
          <t>GLOBAL_CHECK, STOCKS_EXIT</t>
        </is>
      </c>
      <c r="E282" s="38" t="n"/>
      <c r="F282" s="30" t="n"/>
      <c r="G282" s="38">
        <f>IFERROR(VLOOKUP($A308&amp;"_"&amp;$B308,Results_Deltas!$A$2:$P$15000,5,FALSE),"")</f>
        <v/>
      </c>
      <c r="H282" s="38" t="inlineStr">
        <is>
          <t>Blanket (page end)</t>
        </is>
      </c>
      <c r="I282" s="30" t="n"/>
      <c r="J282" s="30" t="n"/>
      <c r="K282" s="30" t="n"/>
      <c r="L282" s="30" t="inlineStr">
        <is>
          <t>NO</t>
        </is>
      </c>
      <c r="M282" s="30" t="n">
        <v>-3.213960441920208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7" t="inlineStr">
        <is>
          <t>CRYPTO_SPIKE_FADE_THRESHOLD_PCT</t>
        </is>
      </c>
      <c r="B283" s="73" t="inlineStr">
        <is>
          <t>5</t>
        </is>
      </c>
      <c r="C283" s="38" t="n"/>
      <c r="D283" s="38" t="inlineStr">
        <is>
          <t>GLOBAL_CHECK, STOCKS_EXIT</t>
        </is>
      </c>
      <c r="E283" s="38" t="n"/>
      <c r="F283" s="30" t="n"/>
      <c r="G283" s="38">
        <f>IFERROR(VLOOKUP($A309&amp;"_"&amp;$B309,Results_Deltas!$A$2:$P$15000,5,FALSE),"")</f>
        <v/>
      </c>
      <c r="H283" s="38" t="inlineStr">
        <is>
          <t>Blanket (page end)</t>
        </is>
      </c>
      <c r="I283" s="30" t="n"/>
      <c r="J283" s="30" t="n"/>
      <c r="K283" s="30" t="n"/>
      <c r="L283" s="30" t="inlineStr">
        <is>
          <t>YES</t>
        </is>
      </c>
      <c r="M283" s="30" t="n">
        <v>-3.212397881026399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9" t="inlineStr">
        <is>
          <t>CRYPTO_SPIKE_FADE_THRESHOLD_PCT</t>
        </is>
      </c>
      <c r="B284" s="73" t="inlineStr">
        <is>
          <t>10</t>
        </is>
      </c>
      <c r="C284" s="38" t="n"/>
      <c r="D284" s="38" t="inlineStr">
        <is>
          <t>GLOBAL_CHECK, STOCKS_EXIT</t>
        </is>
      </c>
      <c r="E284" s="38" t="n"/>
      <c r="F284" s="30" t="n"/>
      <c r="G284" s="38">
        <f>IFERROR(VLOOKUP($A310&amp;"_"&amp;$B310,Results_Deltas!$A$2:$P$15000,5,FALSE),"")</f>
        <v/>
      </c>
      <c r="H284" s="38" t="inlineStr">
        <is>
          <t>Blanket (page end)</t>
        </is>
      </c>
      <c r="I284" s="30" t="n"/>
      <c r="J284" s="30" t="n"/>
      <c r="K284" s="30" t="n"/>
      <c r="L284" s="30" t="inlineStr">
        <is>
          <t>NO</t>
        </is>
      </c>
      <c r="M284" s="30" t="n">
        <v>-3.206783218208265</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7" t="inlineStr">
        <is>
          <t>BANDAID_OFF_LOSER_RECOVER_PCT</t>
        </is>
      </c>
      <c r="B285" s="73" t="inlineStr">
        <is>
          <t>0</t>
        </is>
      </c>
      <c r="C285" s="38" t="n"/>
      <c r="D285" s="38" t="inlineStr">
        <is>
          <t>AUGMENT, ENTRY, EXIT, GLOBAL_CHECK, REDUCE, STOCKS_EXIT</t>
        </is>
      </c>
      <c r="E285" s="38" t="n"/>
      <c r="F285" s="30" t="n"/>
      <c r="G285" s="38">
        <f>IFERROR(VLOOKUP($A311&amp;"_"&amp;$B311,Results_Deltas!$A$2:$P$15000,5,FALSE),"")</f>
        <v/>
      </c>
      <c r="H285" s="38" t="inlineStr">
        <is>
          <t>Blanket (page end)</t>
        </is>
      </c>
      <c r="I285" s="30" t="n"/>
      <c r="J285" s="30" t="n"/>
      <c r="K285" s="30" t="n"/>
      <c r="L285" s="30" t="inlineStr">
        <is>
          <t>NO</t>
        </is>
      </c>
      <c r="M285" s="30" t="n">
        <v>-3.201334701438837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7" t="inlineStr">
        <is>
          <t>BTC_ACCEL_RAMP_REQUIRE_POSITIVE</t>
        </is>
      </c>
      <c r="B286" s="73" t="inlineStr">
        <is>
          <t>0.0</t>
        </is>
      </c>
      <c r="C286" s="38" t="n"/>
      <c r="D286" s="38" t="inlineStr">
        <is>
          <t>UNIVERSAL (ex-BTC) — ENTRY/EXIT/REENTRY</t>
        </is>
      </c>
      <c r="E286" s="38" t="n"/>
      <c r="F286" s="30" t="n"/>
      <c r="G286" s="38">
        <f>IFERROR(VLOOKUP($A312&amp;"_"&amp;$B312,Results_Deltas!$A$2:$P$15000,5,FALSE),"")</f>
        <v/>
      </c>
      <c r="H286" s="38" t="inlineStr">
        <is>
          <t>Blanket (page end)</t>
        </is>
      </c>
      <c r="I286" s="30" t="n"/>
      <c r="J286" s="30" t="n"/>
      <c r="K286" s="30" t="n"/>
      <c r="L286" s="30" t="inlineStr">
        <is>
          <t>NO</t>
        </is>
      </c>
      <c r="M286" s="30" t="n">
        <v>-3.201334701438837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7" t="inlineStr">
        <is>
          <t>BTC_ACCEL_RAMP_REQUIRE_POSITIVE</t>
        </is>
      </c>
      <c r="B287" s="73" t="inlineStr">
        <is>
          <t>0.0_ALT</t>
        </is>
      </c>
      <c r="C287" s="38" t="n"/>
      <c r="D287" s="38" t="inlineStr">
        <is>
          <t>UNIVERSAL (ex-BTC) — ENTRY/EXIT/REENTRY</t>
        </is>
      </c>
      <c r="E287" s="38" t="n"/>
      <c r="F287" s="30" t="n"/>
      <c r="G287" s="38">
        <f>IFERROR(VLOOKUP($A313&amp;"_"&amp;$B313,Results_Deltas!$A$2:$P$15000,5,FALSE),"")</f>
        <v/>
      </c>
      <c r="H287" s="38" t="inlineStr">
        <is>
          <t>Blanket (page end)</t>
        </is>
      </c>
      <c r="I287" s="30" t="n"/>
      <c r="J287" s="30" t="n"/>
      <c r="K287" s="30" t="n"/>
      <c r="L287" s="30" t="inlineStr">
        <is>
          <t>NO</t>
        </is>
      </c>
      <c r="M287" s="30" t="n">
        <v>-3.201334701438837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0.5" customHeight="1" s="67">
      <c r="A288" s="37" t="inlineStr">
        <is>
          <t>BTC_HARD_BLOCK_OTHER_ACCOUNTS</t>
        </is>
      </c>
      <c r="B288" s="73" t="inlineStr">
        <is>
          <t>0.0</t>
        </is>
      </c>
      <c r="C288" s="38" t="n"/>
      <c r="D288" s="38" t="inlineStr">
        <is>
          <t>UNIVERSAL (ex-BTC) — ENTRY/EXIT/REENTRY</t>
        </is>
      </c>
      <c r="E288" s="38" t="n"/>
      <c r="F288" s="30" t="n"/>
      <c r="G288" s="38">
        <f>IFERROR(VLOOKUP($A314&amp;"_"&amp;$B314,Results_Deltas!$A$2:$P$15000,5,FALSE),"")</f>
        <v/>
      </c>
      <c r="H288" s="38" t="inlineStr">
        <is>
          <t>Blanket (page end)</t>
        </is>
      </c>
      <c r="I288" s="30" t="n"/>
      <c r="J288" s="30" t="n"/>
      <c r="K288" s="30" t="n"/>
      <c r="L288" s="30" t="inlineStr">
        <is>
          <t>YES</t>
        </is>
      </c>
      <c r="M288" s="30" t="n">
        <v>-3.201334701438837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7" t="inlineStr">
        <is>
          <t>BTC_HARD_BLOCK_OTHER_ACCOUNTS</t>
        </is>
      </c>
      <c r="B289" s="73" t="inlineStr">
        <is>
          <t>0.0_ALT</t>
        </is>
      </c>
      <c r="C289" s="38" t="n"/>
      <c r="D289" s="38" t="inlineStr">
        <is>
          <t>UNIVERSAL (ex-BTC) — ENTRY/EXIT/REENTRY</t>
        </is>
      </c>
      <c r="E289" s="38" t="n"/>
      <c r="F289" s="30" t="n"/>
      <c r="G289" s="38">
        <f>IFERROR(VLOOKUP($A315&amp;"_"&amp;$B315,Results_Deltas!$A$2:$P$15000,5,FALSE),"")</f>
        <v/>
      </c>
      <c r="H289" s="38" t="inlineStr">
        <is>
          <t>Blanket (page end)</t>
        </is>
      </c>
      <c r="I289" s="30" t="n"/>
      <c r="J289" s="30" t="n"/>
      <c r="K289" s="30" t="n"/>
      <c r="L289" s="30" t="inlineStr">
        <is>
          <t>YES</t>
        </is>
      </c>
      <c r="M289" s="30" t="n">
        <v>-3.201334701438837</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BTC_ROUND_BANDS_EACH_SIDE</t>
        </is>
      </c>
      <c r="B290" s="73" t="inlineStr">
        <is>
          <t>0.0</t>
        </is>
      </c>
      <c r="C290" s="38" t="n"/>
      <c r="D290" s="38" t="inlineStr">
        <is>
          <t>UNIVERSAL (ex-BTC) — ENTRY/EXIT/REENTRY</t>
        </is>
      </c>
      <c r="E290" s="38" t="n"/>
      <c r="F290" s="30" t="n"/>
      <c r="G290" s="38">
        <f>IFERROR(VLOOKUP($A316&amp;"_"&amp;$B316,Results_Deltas!$A$2:$P$15000,5,FALSE),"")</f>
        <v/>
      </c>
      <c r="H290" s="38" t="inlineStr">
        <is>
          <t>Blanket (page end)</t>
        </is>
      </c>
      <c r="I290" s="30" t="n"/>
      <c r="J290" s="30" t="n"/>
      <c r="K290" s="30" t="n"/>
      <c r="L290" s="30" t="inlineStr">
        <is>
          <t>NO</t>
        </is>
      </c>
      <c r="M290" s="30" t="n">
        <v>-3.201334701438837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7" t="inlineStr">
        <is>
          <t>BTC_ROUND_BANDS_EACH_SIDE</t>
        </is>
      </c>
      <c r="B291" s="73" t="inlineStr">
        <is>
          <t>0.0_ALT</t>
        </is>
      </c>
      <c r="C291" s="38" t="n"/>
      <c r="D291" s="38" t="inlineStr">
        <is>
          <t>UNIVERSAL (ex-BTC) — ENTRY/EXIT/REENTRY</t>
        </is>
      </c>
      <c r="E291" s="38" t="n"/>
      <c r="F291" s="30" t="n"/>
      <c r="G291" s="38">
        <f>IFERROR(VLOOKUP($A317&amp;"_"&amp;$B317,Results_Deltas!$A$2:$P$15000,5,FALSE),"")</f>
        <v/>
      </c>
      <c r="H291" s="38" t="inlineStr">
        <is>
          <t>Blanket (page end)</t>
        </is>
      </c>
      <c r="I291" s="30" t="n"/>
      <c r="J291" s="30" t="n"/>
      <c r="K291" s="30" t="n"/>
      <c r="L291" s="30" t="inlineStr">
        <is>
          <t>NO</t>
        </is>
      </c>
      <c r="M291" s="30" t="n">
        <v>-3.201334701438837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EZ_MANAGE_THROTTLER_RATE</t>
        </is>
      </c>
      <c r="B292" s="73" t="inlineStr">
        <is>
          <t>0.0</t>
        </is>
      </c>
      <c r="C292" s="38" t="n"/>
      <c r="D292" s="38" t="inlineStr">
        <is>
          <t>GLOBAL_CHECK, STOCKS_EXIT</t>
        </is>
      </c>
      <c r="E292" s="38" t="n"/>
      <c r="F292" s="30" t="n"/>
      <c r="G292" s="38">
        <f>IFERROR(VLOOKUP($A318&amp;"_"&amp;$B318,Results_Deltas!$A$2:$P$15000,5,FALSE),"")</f>
        <v/>
      </c>
      <c r="H292" s="38" t="inlineStr">
        <is>
          <t>Blanket (page end)</t>
        </is>
      </c>
      <c r="I292" s="30" t="n"/>
      <c r="J292" s="30" t="n"/>
      <c r="K292" s="30" t="n"/>
      <c r="L292" s="30" t="inlineStr">
        <is>
          <t>NO</t>
        </is>
      </c>
      <c r="M292" s="30" t="n">
        <v>-3.201334701438837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7" t="inlineStr">
        <is>
          <t>EZ_MANAGE_THROTTLER_RATE</t>
        </is>
      </c>
      <c r="B293" s="73" t="inlineStr">
        <is>
          <t>0.0_ALT</t>
        </is>
      </c>
      <c r="C293" s="38" t="n"/>
      <c r="D293" s="38" t="inlineStr">
        <is>
          <t>GLOBAL_CHECK, STOCKS_EXIT</t>
        </is>
      </c>
      <c r="E293" s="38" t="n"/>
      <c r="F293" s="30" t="n"/>
      <c r="G293" s="38">
        <f>IFERROR(VLOOKUP($A319&amp;"_"&amp;$B319,Results_Deltas!$A$2:$P$15000,5,FALSE),"")</f>
        <v/>
      </c>
      <c r="H293" s="38" t="inlineStr">
        <is>
          <t>Blanket (page end)</t>
        </is>
      </c>
      <c r="I293" s="30" t="n"/>
      <c r="J293" s="30" t="n"/>
      <c r="K293" s="30" t="n"/>
      <c r="L293" s="30" t="inlineStr">
        <is>
          <t>NO</t>
        </is>
      </c>
      <c r="M293" s="30" t="n">
        <v>-3.201334701438837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7" t="inlineStr">
        <is>
          <t>FUNDING_GATE_LONG_MAX</t>
        </is>
      </c>
      <c r="B294" s="73" t="inlineStr">
        <is>
          <t>0.0</t>
        </is>
      </c>
      <c r="C294" s="38" t="n"/>
      <c r="D294" s="38" t="inlineStr">
        <is>
          <t>ENTRY, GLOBAL_CHECK, STOCKS_EXIT</t>
        </is>
      </c>
      <c r="E294" s="38" t="n"/>
      <c r="F294" s="30" t="n"/>
      <c r="G294" s="38">
        <f>IFERROR(VLOOKUP($A320&amp;"_"&amp;$B320,Results_Deltas!$A$2:$P$15000,5,FALSE),"")</f>
        <v/>
      </c>
      <c r="H294" s="38" t="inlineStr">
        <is>
          <t>Blanket (page end)</t>
        </is>
      </c>
      <c r="I294" s="30" t="n"/>
      <c r="J294" s="30" t="n"/>
      <c r="K294" s="30" t="n"/>
      <c r="L294" s="30" t="inlineStr">
        <is>
          <t>NO</t>
        </is>
      </c>
      <c r="M294" s="30" t="n">
        <v>-3.201334701438837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FUNDING_GATE_LONG_MAX</t>
        </is>
      </c>
      <c r="B295" s="73" t="inlineStr">
        <is>
          <t>0.0_ALT</t>
        </is>
      </c>
      <c r="C295" s="38" t="n"/>
      <c r="D295" s="38" t="inlineStr">
        <is>
          <t>ENTRY, GLOBAL_CHECK, STOCKS_EXIT</t>
        </is>
      </c>
      <c r="E295" s="38" t="n"/>
      <c r="F295" s="30" t="n"/>
      <c r="G295" s="38">
        <f>IFERROR(VLOOKUP($A321&amp;"_"&amp;$B321,Results_Deltas!$A$2:$P$15000,5,FALSE),"")</f>
        <v/>
      </c>
      <c r="H295" s="38" t="inlineStr">
        <is>
          <t>Blanket (page end)</t>
        </is>
      </c>
      <c r="I295" s="30" t="n"/>
      <c r="J295" s="30" t="n"/>
      <c r="K295" s="30" t="n"/>
      <c r="L295" s="30" t="inlineStr">
        <is>
          <t>NO</t>
        </is>
      </c>
      <c r="M295" s="30" t="n">
        <v>-3.201334701438837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7" t="inlineStr">
        <is>
          <t>FUNDING_GATE_MTF_REQUIRED</t>
        </is>
      </c>
      <c r="B296" s="73" t="inlineStr">
        <is>
          <t>0.0</t>
        </is>
      </c>
      <c r="C296" s="38" t="n"/>
      <c r="D296" s="38" t="inlineStr">
        <is>
          <t>ENTRY, GLOBAL_CHECK, STOCKS_EXIT</t>
        </is>
      </c>
      <c r="E296" s="38" t="n"/>
      <c r="F296" s="30" t="n"/>
      <c r="G296" s="38">
        <f>IFERROR(VLOOKUP($A322&amp;"_"&amp;$B322,Results_Deltas!$A$2:$P$15000,5,FALSE),"")</f>
        <v/>
      </c>
      <c r="H296" s="38" t="inlineStr">
        <is>
          <t>Blanket (page end)</t>
        </is>
      </c>
      <c r="I296" s="30" t="n"/>
      <c r="J296" s="30" t="n"/>
      <c r="K296" s="30" t="n"/>
      <c r="L296" s="30" t="inlineStr">
        <is>
          <t>YES</t>
        </is>
      </c>
      <c r="M296" s="30" t="n">
        <v>-3.201334701438837</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7" t="inlineStr">
        <is>
          <t>FUNDING_GATE_MTF_REQUIRED</t>
        </is>
      </c>
      <c r="B297" s="73" t="inlineStr">
        <is>
          <t>0.0_ALT</t>
        </is>
      </c>
      <c r="C297" s="38" t="n"/>
      <c r="D297" s="38" t="inlineStr">
        <is>
          <t>ENTRY, GLOBAL_CHECK, STOCKS_EXIT</t>
        </is>
      </c>
      <c r="E297" s="38" t="n"/>
      <c r="F297" s="30" t="n"/>
      <c r="G297" s="38">
        <f>IFERROR(VLOOKUP($A323&amp;"_"&amp;$B323,Results_Deltas!$A$2:$P$15000,5,FALSE),"")</f>
        <v/>
      </c>
      <c r="H297" s="38" t="inlineStr">
        <is>
          <t>Blanket (page end)</t>
        </is>
      </c>
      <c r="I297" s="30" t="n"/>
      <c r="J297" s="30" t="n"/>
      <c r="K297" s="30" t="n"/>
      <c r="L297" s="30" t="inlineStr">
        <is>
          <t>NO</t>
        </is>
      </c>
      <c r="M297" s="30" t="n">
        <v>-3.201334701438837</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FUNDING_GATE_SHORT_MIN</t>
        </is>
      </c>
      <c r="B298" s="73" t="inlineStr">
        <is>
          <t>0.0</t>
        </is>
      </c>
      <c r="C298" s="38" t="n"/>
      <c r="D298" s="38" t="inlineStr">
        <is>
          <t>ENTRY, GLOBAL_CHECK, STOCKS_EXIT</t>
        </is>
      </c>
      <c r="E298" s="38" t="n"/>
      <c r="F298" s="30" t="n"/>
      <c r="G298" s="38">
        <f>IFERROR(VLOOKUP($A324&amp;"_"&amp;$B324,Results_Deltas!$A$2:$P$15000,5,FALSE),"")</f>
        <v/>
      </c>
      <c r="H298" s="38" t="inlineStr">
        <is>
          <t>Blanket (page end)</t>
        </is>
      </c>
      <c r="I298" s="30" t="n"/>
      <c r="J298" s="30" t="n"/>
      <c r="K298" s="30" t="n"/>
      <c r="L298" s="30" t="inlineStr">
        <is>
          <t>NO</t>
        </is>
      </c>
      <c r="M298" s="30" t="n">
        <v>-3.201334701438837</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0.5" customHeight="1" s="67">
      <c r="A299" s="37" t="inlineStr">
        <is>
          <t>FUNDING_GATE_SHORT_MIN</t>
        </is>
      </c>
      <c r="B299" s="73" t="inlineStr">
        <is>
          <t>0.0_ALT</t>
        </is>
      </c>
      <c r="C299" s="38" t="n"/>
      <c r="D299" s="38" t="inlineStr">
        <is>
          <t>ENTRY, GLOBAL_CHECK, STOCKS_EXIT</t>
        </is>
      </c>
      <c r="E299" s="38" t="n"/>
      <c r="F299" s="30" t="n"/>
      <c r="G299" s="38">
        <f>IFERROR(VLOOKUP($A325&amp;"_"&amp;$B325,Results_Deltas!$A$2:$P$15000,5,FALSE),"")</f>
        <v/>
      </c>
      <c r="H299" s="38" t="inlineStr">
        <is>
          <t>Blanket (page end)</t>
        </is>
      </c>
      <c r="I299" s="30" t="n"/>
      <c r="J299" s="30" t="n"/>
      <c r="K299" s="30" t="n"/>
      <c r="L299" s="30" t="inlineStr">
        <is>
          <t>YES</t>
        </is>
      </c>
      <c r="M299" s="30" t="n">
        <v>-3.201334701438837</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0.5" customHeight="1" s="67">
      <c r="A300" s="37" t="inlineStr">
        <is>
          <t>HLR_SMA_BAND_PCT</t>
        </is>
      </c>
      <c r="B300" s="73" t="inlineStr">
        <is>
          <t>0</t>
        </is>
      </c>
      <c r="C300" s="38" t="n"/>
      <c r="D300" s="38" t="inlineStr">
        <is>
          <t>ENTRY, GLOBAL_CHECK, STOCKS_EXIT</t>
        </is>
      </c>
      <c r="E300" s="38" t="n"/>
      <c r="F300" s="30" t="n"/>
      <c r="G300" s="38">
        <f>IFERROR(VLOOKUP($A326&amp;"_"&amp;$B326,Results_Deltas!$A$2:$P$15000,5,FALSE),"")</f>
        <v/>
      </c>
      <c r="H300" s="38" t="inlineStr">
        <is>
          <t>Blanket (page end)</t>
        </is>
      </c>
      <c r="I300" s="30" t="n"/>
      <c r="J300" s="30" t="n"/>
      <c r="K300" s="30" t="n"/>
      <c r="L300" s="30" t="inlineStr">
        <is>
          <t>NO</t>
        </is>
      </c>
      <c r="M300" s="30" t="n">
        <v>-3.201334701438837</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0.5" customHeight="1" s="67">
      <c r="A301" s="37" t="inlineStr">
        <is>
          <t>HLR_TOP_MIN_TFS</t>
        </is>
      </c>
      <c r="B301" s="73" t="inlineStr">
        <is>
          <t>0</t>
        </is>
      </c>
      <c r="C301" s="38" t="n"/>
      <c r="D301" s="38" t="inlineStr">
        <is>
          <t>GLOBAL_CHECK, REENTRY, STOCKS_EXIT</t>
        </is>
      </c>
      <c r="E301" s="38" t="n"/>
      <c r="F301" s="30" t="n"/>
      <c r="G301" s="38">
        <f>IFERROR(VLOOKUP($A327&amp;"_"&amp;$B327,Results_Deltas!$A$2:$P$15000,5,FALSE),"")</f>
        <v/>
      </c>
      <c r="H301" s="38" t="inlineStr">
        <is>
          <t>Blanket (page end)</t>
        </is>
      </c>
      <c r="I301" s="30" t="n"/>
      <c r="J301" s="30" t="n"/>
      <c r="K301" s="30" t="n"/>
      <c r="L301" s="30" t="inlineStr">
        <is>
          <t>NO</t>
        </is>
      </c>
      <c r="M301" s="30" t="n">
        <v>-3.201334701438837</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HTF_GATE_MIN_CONFIRMATIONS</t>
        </is>
      </c>
      <c r="B302" s="73" t="inlineStr">
        <is>
          <t>0.0</t>
        </is>
      </c>
      <c r="C302" s="38" t="n"/>
      <c r="D302" s="38" t="inlineStr">
        <is>
          <t>ENTRY, GLOBAL_CHECK, STOCKS_EXIT</t>
        </is>
      </c>
      <c r="E302" s="38" t="n"/>
      <c r="F302" s="30" t="n"/>
      <c r="G302" s="38">
        <f>IFERROR(VLOOKUP($A328&amp;"_"&amp;$B328,Results_Deltas!$A$2:$P$15000,5,FALSE),"")</f>
        <v/>
      </c>
      <c r="H302" s="38" t="inlineStr">
        <is>
          <t>Blanket (page end)</t>
        </is>
      </c>
      <c r="I302" s="30" t="n"/>
      <c r="J302" s="30" t="n"/>
      <c r="K302" s="30" t="n"/>
      <c r="L302" s="30" t="inlineStr">
        <is>
          <t>YES</t>
        </is>
      </c>
      <c r="M302" s="30" t="n">
        <v>-3.201334701438837</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HTF_GATE_MIN_CONFIRMATIONS</t>
        </is>
      </c>
      <c r="B303" s="73" t="inlineStr">
        <is>
          <t>0.0_ALT</t>
        </is>
      </c>
      <c r="C303" s="38" t="n"/>
      <c r="D303" s="38" t="inlineStr">
        <is>
          <t>ENTRY, GLOBAL_CHECK, STOCKS_EXIT</t>
        </is>
      </c>
      <c r="E303" s="38" t="n"/>
      <c r="F303" s="30" t="n"/>
      <c r="G303" s="38">
        <f>IFERROR(VLOOKUP($A329&amp;"_"&amp;$B329,Results_Deltas!$A$2:$P$15000,5,FALSE),"")</f>
        <v/>
      </c>
      <c r="H303" s="38" t="inlineStr">
        <is>
          <t>Blanket (page end)</t>
        </is>
      </c>
      <c r="I303" s="30" t="n"/>
      <c r="J303" s="30" t="n"/>
      <c r="K303" s="30" t="n"/>
      <c r="L303" s="30" t="inlineStr">
        <is>
          <t>NO</t>
        </is>
      </c>
      <c r="M303" s="30" t="n">
        <v>-3.201334701438837</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LEADERBOARD_FILTER</t>
        </is>
      </c>
      <c r="B304" s="73" t="inlineStr">
        <is>
          <t>False_ALT</t>
        </is>
      </c>
      <c r="C304" s="38" t="n"/>
      <c r="D304" s="38" t="inlineStr">
        <is>
          <t>AUGMENT, ENTRY, EXIT, GLOBAL_CHECK, REDUCE, STOCKS_EXIT</t>
        </is>
      </c>
      <c r="E304" s="38" t="n"/>
      <c r="F304" s="30" t="n"/>
      <c r="G304" s="38">
        <f>IFERROR(VLOOKUP($A330&amp;"_"&amp;$B330,Results_Deltas!$A$2:$P$15000,5,FALSE),"")</f>
        <v/>
      </c>
      <c r="H304" s="38" t="inlineStr">
        <is>
          <t>Blanket (page end)</t>
        </is>
      </c>
      <c r="I304" s="30" t="n"/>
      <c r="J304" s="30" t="n"/>
      <c r="K304" s="30" t="n"/>
      <c r="L304" s="30" t="inlineStr">
        <is>
          <t>NO</t>
        </is>
      </c>
      <c r="M304" s="30" t="n">
        <v>-3.201334701438837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LH_HL_FILTER_REQUIRE_BOTH</t>
        </is>
      </c>
      <c r="B305" s="73" t="inlineStr">
        <is>
          <t>False_ALT</t>
        </is>
      </c>
      <c r="C305" s="38" t="n"/>
      <c r="D305" s="38" t="inlineStr">
        <is>
          <t>ENTRY, GLOBAL_CHECK, STOCKS_EXIT</t>
        </is>
      </c>
      <c r="E305" s="38" t="n"/>
      <c r="F305" s="30" t="n"/>
      <c r="G305" s="38">
        <f>IFERROR(VLOOKUP($A331&amp;"_"&amp;$B331,Results_Deltas!$A$2:$P$15000,5,FALSE),"")</f>
        <v/>
      </c>
      <c r="H305" s="38" t="inlineStr">
        <is>
          <t>Blanket (page end)</t>
        </is>
      </c>
      <c r="I305" s="30" t="n"/>
      <c r="J305" s="30" t="n"/>
      <c r="K305" s="30" t="n"/>
      <c r="L305" s="30" t="inlineStr">
        <is>
          <t>NO</t>
        </is>
      </c>
      <c r="M305" s="30" t="n">
        <v>-3.201334701438837</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MI_TF_AGREE_MIN</t>
        </is>
      </c>
      <c r="B306" s="73" t="inlineStr">
        <is>
          <t>0.0</t>
        </is>
      </c>
      <c r="C306" s="38" t="n"/>
      <c r="D306" s="38" t="inlineStr">
        <is>
          <t>ENTRY, GLOBAL_CHECK, STOCKS_EXIT</t>
        </is>
      </c>
      <c r="E306" s="38" t="n"/>
      <c r="F306" s="30" t="n"/>
      <c r="G306" s="38">
        <f>IFERROR(VLOOKUP($A332&amp;"_"&amp;$B332,Results_Deltas!$A$2:$P$15000,5,FALSE),"")</f>
        <v/>
      </c>
      <c r="H306" s="38" t="inlineStr">
        <is>
          <t>Blanket (page end)</t>
        </is>
      </c>
      <c r="I306" s="30" t="n"/>
      <c r="J306" s="30" t="n"/>
      <c r="K306" s="30" t="n"/>
      <c r="L306" s="30" t="inlineStr">
        <is>
          <t>YES</t>
        </is>
      </c>
      <c r="M306" s="30" t="n">
        <v>-3.201334701438837</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MI_TF_AGREE_MIN</t>
        </is>
      </c>
      <c r="B307" s="73" t="inlineStr">
        <is>
          <t>0.0_ALT</t>
        </is>
      </c>
      <c r="C307" s="38" t="n"/>
      <c r="D307" s="38" t="inlineStr">
        <is>
          <t>ENTRY, GLOBAL_CHECK, STOCKS_EXIT</t>
        </is>
      </c>
      <c r="E307" s="38" t="n"/>
      <c r="F307" s="30" t="n"/>
      <c r="G307" s="38">
        <f>IFERROR(VLOOKUP($A333&amp;"_"&amp;$B333,Results_Deltas!$A$2:$P$15000,5,FALSE),"")</f>
        <v/>
      </c>
      <c r="H307" s="38" t="inlineStr">
        <is>
          <t>Blanket (page end)</t>
        </is>
      </c>
      <c r="I307" s="30" t="n"/>
      <c r="J307" s="30" t="n"/>
      <c r="K307" s="30" t="n"/>
      <c r="L307" s="30" t="inlineStr">
        <is>
          <t>NO</t>
        </is>
      </c>
      <c r="M307" s="30" t="n">
        <v>-3.201334701438837</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OI_CONFIRM_MIN_PRICE_PCT</t>
        </is>
      </c>
      <c r="B308" s="73" t="inlineStr">
        <is>
          <t>0</t>
        </is>
      </c>
      <c r="C308" s="38" t="n"/>
      <c r="D308" s="38" t="inlineStr">
        <is>
          <t>ENTRY, GLOBAL_CHECK, STOCKS_EXIT</t>
        </is>
      </c>
      <c r="E308" s="38" t="n"/>
      <c r="F308" s="30" t="n"/>
      <c r="G308" s="38">
        <f>IFERROR(VLOOKUP($A334&amp;"_"&amp;$B334,Results_Deltas!$A$2:$P$15000,5,FALSE),"")</f>
        <v/>
      </c>
      <c r="H308" s="38" t="inlineStr">
        <is>
          <t>Blanket (page end)</t>
        </is>
      </c>
      <c r="I308" s="30" t="n"/>
      <c r="J308" s="30" t="n"/>
      <c r="K308" s="30" t="n"/>
      <c r="L308" s="30" t="inlineStr">
        <is>
          <t>NO</t>
        </is>
      </c>
      <c r="M308" s="30" t="n">
        <v>-3.201334701438837</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HTF_GATE_D_MANDATORY</t>
        </is>
      </c>
      <c r="B309" s="73" t="inlineStr">
        <is>
          <t>0.0</t>
        </is>
      </c>
      <c r="C309" s="38" t="n"/>
      <c r="D309" s="38" t="inlineStr">
        <is>
          <t>ENTRY, GLOBAL_CHECK, STOCKS_EXIT</t>
        </is>
      </c>
      <c r="E309" s="38" t="n"/>
      <c r="F309" s="30" t="n"/>
      <c r="G309" s="38">
        <f>IFERROR(VLOOKUP($A335&amp;"_"&amp;$B335,Results_Deltas!$A$2:$P$15000,5,FALSE),"")</f>
        <v/>
      </c>
      <c r="H309" s="38" t="inlineStr">
        <is>
          <t>Blanket (page end)</t>
        </is>
      </c>
      <c r="I309" s="30" t="n"/>
      <c r="J309" s="30" t="n"/>
      <c r="K309" s="30" t="n"/>
      <c r="L309" s="30" t="inlineStr">
        <is>
          <t>YES</t>
        </is>
      </c>
      <c r="M309" s="30" t="n">
        <v>-3.194966358427179</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HTF_GATE_D_MANDATORY</t>
        </is>
      </c>
      <c r="B310" s="73" t="inlineStr">
        <is>
          <t>0.0_ALT</t>
        </is>
      </c>
      <c r="C310" s="38" t="n"/>
      <c r="D310" s="38" t="inlineStr">
        <is>
          <t>ENTRY, GLOBAL_CHECK, STOCKS_EXIT</t>
        </is>
      </c>
      <c r="E310" s="38" t="n"/>
      <c r="F310" s="30" t="n"/>
      <c r="G310" s="38">
        <f>IFERROR(VLOOKUP($A336&amp;"_"&amp;$B336,Results_Deltas!$A$2:$P$15000,5,FALSE),"")</f>
        <v/>
      </c>
      <c r="H310" s="38" t="inlineStr">
        <is>
          <t>Blanket (page end)</t>
        </is>
      </c>
      <c r="I310" s="30" t="n"/>
      <c r="J310" s="30" t="n"/>
      <c r="K310" s="30" t="n"/>
      <c r="L310" s="30" t="inlineStr">
        <is>
          <t>NO</t>
        </is>
      </c>
      <c r="M310" s="30" t="n">
        <v>-3.194966358427179</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9" t="inlineStr">
        <is>
          <t>MANDATORY_REENTRY_WT_FILTER_MIN_VELOCITY</t>
        </is>
      </c>
      <c r="B311" s="73" t="inlineStr">
        <is>
          <t>0.0</t>
        </is>
      </c>
      <c r="C311" s="38" t="n"/>
      <c r="D311" s="38" t="inlineStr">
        <is>
          <t>GLOBAL_CHECK, STOCKS_EXIT</t>
        </is>
      </c>
      <c r="E311" s="38" t="n"/>
      <c r="F311" s="30" t="n"/>
      <c r="G311" s="38">
        <f>IFERROR(VLOOKUP($A337&amp;"_"&amp;$B337,Results_Deltas!$A$2:$P$15000,5,FALSE),"")</f>
        <v/>
      </c>
      <c r="H311" s="38" t="inlineStr">
        <is>
          <t>Blanket (page end)</t>
        </is>
      </c>
      <c r="I311" s="30" t="n"/>
      <c r="J311" s="30" t="n"/>
      <c r="K311" s="30" t="n"/>
      <c r="L311" s="30" t="inlineStr">
        <is>
          <t>YES</t>
        </is>
      </c>
      <c r="M311" s="30" t="n">
        <v>-3.194966358427179</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MANDATORY_REENTRY_WT_FILTER_MIN_VELOCITY</t>
        </is>
      </c>
      <c r="B312" s="73" t="inlineStr">
        <is>
          <t>0.0_ALT</t>
        </is>
      </c>
      <c r="C312" s="38" t="n"/>
      <c r="D312" s="38" t="inlineStr">
        <is>
          <t>GLOBAL_CHECK, STOCKS_EXIT</t>
        </is>
      </c>
      <c r="E312" s="38" t="n"/>
      <c r="F312" s="30" t="n"/>
      <c r="G312" s="38">
        <f>IFERROR(VLOOKUP($A338&amp;"_"&amp;$B338,Results_Deltas!$A$2:$P$15000,5,FALSE),"")</f>
        <v/>
      </c>
      <c r="H312" s="38" t="inlineStr">
        <is>
          <t>Blanket (page end)</t>
        </is>
      </c>
      <c r="I312" s="30" t="n"/>
      <c r="J312" s="30" t="n"/>
      <c r="K312" s="30" t="n"/>
      <c r="L312" s="30" t="inlineStr">
        <is>
          <t>NO</t>
        </is>
      </c>
      <c r="M312" s="30" t="n">
        <v>-3.194966358427179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MANDATORY_REENTRY_WT_FILTER_REQUIRE_FLIP</t>
        </is>
      </c>
      <c r="B313" s="73" t="inlineStr">
        <is>
          <t>False_ALT</t>
        </is>
      </c>
      <c r="C313" s="38" t="n"/>
      <c r="D313" s="38" t="inlineStr">
        <is>
          <t>GLOBAL_CHECK, STOCKS_EXIT</t>
        </is>
      </c>
      <c r="E313" s="38" t="n"/>
      <c r="F313" s="30" t="n"/>
      <c r="G313" s="38">
        <f>IFERROR(VLOOKUP($A339&amp;"_"&amp;$B339,Results_Deltas!$A$2:$P$15000,5,FALSE),"")</f>
        <v/>
      </c>
      <c r="H313" s="38" t="inlineStr">
        <is>
          <t>Blanket (page end)</t>
        </is>
      </c>
      <c r="I313" s="30" t="n"/>
      <c r="J313" s="30" t="n"/>
      <c r="K313" s="30" t="n"/>
      <c r="L313" s="30" t="inlineStr">
        <is>
          <t>NO</t>
        </is>
      </c>
      <c r="M313" s="30" t="n">
        <v>-3.194966358427179</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LH_HL_FILTER_MODE</t>
        </is>
      </c>
      <c r="B314" s="73" t="inlineStr">
        <is>
          <t>STRICT_2BAR_ALT</t>
        </is>
      </c>
      <c r="C314" s="38" t="n"/>
      <c r="D314" s="38" t="inlineStr">
        <is>
          <t>ENTRY, GLOBAL_CHECK, STOCKS_EXIT</t>
        </is>
      </c>
      <c r="E314" s="38" t="n"/>
      <c r="F314" s="30" t="n"/>
      <c r="G314" s="38">
        <f>IFERROR(VLOOKUP($A340&amp;"_"&amp;$B340,Results_Deltas!$A$2:$P$15000,5,FALSE),"")</f>
        <v/>
      </c>
      <c r="H314" s="38" t="inlineStr">
        <is>
          <t>Blanket (page end)</t>
        </is>
      </c>
      <c r="I314" s="30" t="n"/>
      <c r="J314" s="30" t="n"/>
      <c r="K314" s="30" t="n"/>
      <c r="L314" s="30" t="inlineStr">
        <is>
          <t>NO</t>
        </is>
      </c>
      <c r="M314" s="30" t="n">
        <v>-3.188587258667904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row r="315" ht="15.75" customHeight="1" s="67">
      <c r="A315" s="39" t="inlineStr">
        <is>
          <t>FUNDING_GATE_FILTER_TF</t>
        </is>
      </c>
      <c r="B315" s="73" t="inlineStr">
        <is>
          <t>15m</t>
        </is>
      </c>
      <c r="C315" s="38" t="n"/>
      <c r="D315" s="38" t="inlineStr">
        <is>
          <t>GLOBAL_CHECK</t>
        </is>
      </c>
      <c r="E315" s="38" t="n"/>
      <c r="F315" s="30" t="n"/>
      <c r="G315" s="38">
        <f>IFERROR(VLOOKUP($A341&amp;"_"&amp;$B341,Results_Deltas!$A$2:$P$15000,5,FALSE),"")</f>
        <v/>
      </c>
      <c r="H315" s="38" t="inlineStr">
        <is>
          <t>Blanket (page end)</t>
        </is>
      </c>
      <c r="I315" s="30" t="n"/>
      <c r="J315" s="30" t="n"/>
      <c r="K315" s="30" t="n"/>
      <c r="L315" s="30" t="inlineStr">
        <is>
          <t>NO</t>
        </is>
      </c>
      <c r="M315" s="30" t="n">
        <v>-3.185150601980393</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crypto_long — keep, needs S1 fills (backtest-expert: &lt;30 trades, seek plateaus, punish)</t>
        </is>
      </c>
    </row>
    <row r="316" ht="15.75" customHeight="1" s="67">
      <c r="A316" s="37" t="inlineStr">
        <is>
          <t>HTF4_CONF</t>
        </is>
      </c>
      <c r="B316" s="73" t="inlineStr">
        <is>
          <t>False_ALT</t>
        </is>
      </c>
      <c r="C316" s="38" t="n"/>
      <c r="D316" s="38" t="inlineStr">
        <is>
          <t>GLOBAL_CHECK, STOCKS_EXIT</t>
        </is>
      </c>
      <c r="E316" s="38" t="n"/>
      <c r="F316" s="30" t="n"/>
      <c r="G316" s="38">
        <f>IFERROR(VLOOKUP($A342&amp;"_"&amp;$B342,Results_Deltas!$A$2:$P$15000,5,FALSE),"")</f>
        <v/>
      </c>
      <c r="H316" s="38" t="inlineStr">
        <is>
          <t>Blanket (page end)</t>
        </is>
      </c>
      <c r="I316" s="30" t="n"/>
      <c r="J316" s="30" t="n"/>
      <c r="K316" s="30" t="n"/>
      <c r="L316" s="30" t="inlineStr">
        <is>
          <t>YES</t>
        </is>
      </c>
      <c r="M316" s="30" t="n">
        <v>-3.172129887097023</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crypto_long — keep, needs S1 fills (backtest-expert: &lt;30 trades, seek plateaus, punish)</t>
        </is>
      </c>
    </row>
    <row r="317" ht="15.75" customHeight="1" s="67">
      <c r="A317" s="39" t="inlineStr">
        <is>
          <t>EMA_BLANKET_FILTER_ENABLED</t>
        </is>
      </c>
      <c r="B317" s="73" t="inlineStr">
        <is>
          <t>True</t>
        </is>
      </c>
      <c r="C317" s="38" t="n"/>
      <c r="D317" s="38" t="inlineStr">
        <is>
          <t>GLOBAL_CHECK</t>
        </is>
      </c>
      <c r="E317" s="38" t="n"/>
      <c r="F317" s="30" t="n"/>
      <c r="G317" s="38">
        <f>IFERROR(VLOOKUP($A343&amp;"_"&amp;$B343,Results_Deltas!$A$2:$P$15000,5,FALSE),"")</f>
        <v/>
      </c>
      <c r="H317" s="38" t="inlineStr">
        <is>
          <t>Blanket (page end)</t>
        </is>
      </c>
      <c r="I317" s="30" t="n"/>
      <c r="J317" s="30" t="n"/>
      <c r="K317" s="30" t="n"/>
      <c r="L317" s="30" t="inlineStr">
        <is>
          <t>NO</t>
        </is>
      </c>
      <c r="M317" s="30" t="n">
        <v>-3.171263166861247</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crypto_long — keep, needs S1 fills (backtest-expert: &lt;30 trades, seek plateaus, punish)</t>
        </is>
      </c>
    </row>
    <row r="318" ht="15.75" customHeight="1" s="67">
      <c r="A318" s="39" t="inlineStr">
        <is>
          <t>ADX_RANGING_THRESHOLD</t>
        </is>
      </c>
      <c r="B318" s="73" t="inlineStr">
        <is>
          <t>10</t>
        </is>
      </c>
      <c r="C318" s="38" t="n"/>
      <c r="D318" s="38" t="inlineStr">
        <is>
          <t>ENTRY, GLOBAL_CHECK, STOCKS_EXIT</t>
        </is>
      </c>
      <c r="E318" s="38" t="n"/>
      <c r="F318" s="30" t="n"/>
      <c r="G318" s="38">
        <f>IFERROR(VLOOKUP($A344&amp;"_"&amp;$B344,Results_Deltas!$A$2:$P$15000,5,FALSE),"")</f>
        <v/>
      </c>
      <c r="H318" s="38" t="inlineStr">
        <is>
          <t>Blanket (page end)</t>
        </is>
      </c>
      <c r="I318" s="30" t="n"/>
      <c r="J318" s="30" t="n"/>
      <c r="K318" s="30" t="n"/>
      <c r="L318" s="30" t="inlineStr">
        <is>
          <t>NO</t>
        </is>
      </c>
      <c r="M318" s="30" t="n">
        <v>-3.154748738378758</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crypto_long — keep, needs S1 fills (backtest-expert: &lt;30 trades, seek plateaus, punish)</t>
        </is>
      </c>
    </row>
    <row r="319" ht="15.75" customHeight="1" s="67">
      <c r="A319" s="39" t="inlineStr">
        <is>
          <t>OI_CONFIRM_ENABLED</t>
        </is>
      </c>
      <c r="B319" s="73" t="inlineStr">
        <is>
          <t>True</t>
        </is>
      </c>
      <c r="C319" s="38" t="n"/>
      <c r="D319" s="38" t="inlineStr">
        <is>
          <t>ENTRY, GLOBAL_CHECK, STOCKS_EXIT</t>
        </is>
      </c>
      <c r="E319" s="38" t="n"/>
      <c r="F319" s="30" t="n"/>
      <c r="G319" s="38">
        <f>IFERROR(VLOOKUP($A345&amp;"_"&amp;$B345,Results_Deltas!$A$2:$P$15000,5,FALSE),"")</f>
        <v/>
      </c>
      <c r="H319" s="38" t="inlineStr">
        <is>
          <t>Blanket (page end)</t>
        </is>
      </c>
      <c r="I319" s="30" t="n"/>
      <c r="J319" s="30" t="n"/>
      <c r="K319" s="30" t="n"/>
      <c r="L319" s="30" t="inlineStr">
        <is>
          <t>YES</t>
        </is>
      </c>
      <c r="M319" s="30" t="n">
        <v>-3.134016300425457</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crypto_long — keep, needs S1 fills (backtest-expert: &lt;30 trades, seek plateaus, punish)</t>
        </is>
      </c>
    </row>
    <row r="320" ht="15.75" customHeight="1" s="67">
      <c r="A320" s="37" t="inlineStr">
        <is>
          <t>MTS_BOTTOM_BONUS_THRESHOLD</t>
        </is>
      </c>
      <c r="B320" s="73" t="inlineStr">
        <is>
          <t>31.25</t>
        </is>
      </c>
      <c r="C320" s="38" t="n"/>
      <c r="D320" s="38" t="inlineStr">
        <is>
          <t>ENTRY, GLOBAL_CHECK, STOCKS_EXIT</t>
        </is>
      </c>
      <c r="E320" s="38" t="n"/>
      <c r="F320" s="30" t="n"/>
      <c r="G320" s="38">
        <f>IFERROR(VLOOKUP($A346&amp;"_"&amp;$B346,Results_Deltas!$A$2:$P$15000,5,FALSE),"")</f>
        <v/>
      </c>
      <c r="H320" s="38" t="inlineStr">
        <is>
          <t>Blanket (page end)</t>
        </is>
      </c>
      <c r="I320" s="30" t="n"/>
      <c r="J320" s="30" t="n"/>
      <c r="K320" s="30" t="n"/>
      <c r="L320" s="30" t="inlineStr">
        <is>
          <t>NO</t>
        </is>
      </c>
      <c r="M320" s="30" t="n">
        <v>-3.12901751114385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crypto_long — keep, needs S1 fills (backtest-expert: &lt;30 trades, seek plateaus, punish)</t>
        </is>
      </c>
    </row>
    <row r="321" ht="15.75" customHeight="1" s="67">
      <c r="A321" s="37" t="inlineStr">
        <is>
          <t>MTS_BOTTOM_STRONG_THRESHOLD</t>
        </is>
      </c>
      <c r="B321" s="73" t="inlineStr">
        <is>
          <t>20</t>
        </is>
      </c>
      <c r="C321" s="38" t="n"/>
      <c r="D321" s="38" t="inlineStr">
        <is>
          <t>ENTRY, GLOBAL_CHECK, STOCKS_EXIT</t>
        </is>
      </c>
      <c r="E321" s="38" t="n"/>
      <c r="F321" s="30" t="n"/>
      <c r="G321" s="38">
        <f>IFERROR(VLOOKUP($A347&amp;"_"&amp;$B347,Results_Deltas!$A$2:$P$15000,5,FALSE),"")</f>
        <v/>
      </c>
      <c r="H321" s="38" t="inlineStr">
        <is>
          <t>Blanket (page end)</t>
        </is>
      </c>
      <c r="I321" s="30" t="n"/>
      <c r="J321" s="30" t="n"/>
      <c r="K321" s="30" t="n"/>
      <c r="L321" s="30" t="inlineStr">
        <is>
          <t>NO</t>
        </is>
      </c>
      <c r="M321" s="30" t="n">
        <v>-3.125016824929777</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crypto_long — keep, needs S1 fills (backtest-expert: &lt;30 trades, seek plateaus, punish)</t>
        </is>
      </c>
    </row>
    <row r="322" ht="15.75" customHeight="1" s="67">
      <c r="A322" s="37" t="inlineStr">
        <is>
          <t>MOVER_THRESHOLD</t>
        </is>
      </c>
      <c r="B322" s="73" t="inlineStr">
        <is>
          <t>6.25</t>
        </is>
      </c>
      <c r="C322" s="38" t="n"/>
      <c r="D322" s="38" t="inlineStr">
        <is>
          <t>ENTRY, GLOBAL_CHECK, STOCKS_EXIT</t>
        </is>
      </c>
      <c r="E322" s="38" t="n"/>
      <c r="F322" s="30" t="n"/>
      <c r="G322" s="38">
        <f>IFERROR(VLOOKUP($A348&amp;"_"&amp;$B348,Results_Deltas!$A$2:$P$15000,5,FALSE),"")</f>
        <v/>
      </c>
      <c r="H322" s="38" t="inlineStr">
        <is>
          <t>Blanket (page end)</t>
        </is>
      </c>
      <c r="I322" s="30" t="n"/>
      <c r="J322" s="30" t="n"/>
      <c r="K322" s="30" t="n"/>
      <c r="L322" s="30" t="inlineStr">
        <is>
          <t>NO</t>
        </is>
      </c>
      <c r="M322" s="30" t="n">
        <v>-3.112687021325302</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crypto_long — keep, needs S1 fills (backtest-expert: &lt;30 trades, seek plateaus, punish)</t>
        </is>
      </c>
    </row>
    <row r="323" ht="15.75" customHeight="1" s="67">
      <c r="A323" s="37" t="inlineStr">
        <is>
          <t>HA_WICK_QUALITY_TF</t>
        </is>
      </c>
      <c r="B323" s="73" t="inlineStr">
        <is>
          <t>OFF</t>
        </is>
      </c>
      <c r="C323" s="38" t="n"/>
      <c r="D323" s="38" t="inlineStr">
        <is>
          <t>ENTRY, GLOBAL_CHECK, STOCKS_EXIT</t>
        </is>
      </c>
      <c r="E323" s="38" t="n"/>
      <c r="F323" s="30" t="n"/>
      <c r="G323" s="38">
        <f>IFERROR(VLOOKUP($A349&amp;"_"&amp;$B349,Results_Deltas!$A$2:$P$15000,5,FALSE),"")</f>
        <v/>
      </c>
      <c r="H323" s="38" t="inlineStr">
        <is>
          <t>Blanket (page end)</t>
        </is>
      </c>
      <c r="I323" s="30" t="n"/>
      <c r="J323" s="30" t="n"/>
      <c r="K323" s="30" t="n"/>
      <c r="L323" s="30" t="inlineStr">
        <is>
          <t>YES</t>
        </is>
      </c>
      <c r="M323" s="30" t="n">
        <v>-3.111214435922914</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crypto_long — keep, needs S1 fills (backtest-expert: &lt;30 trades, seek plateaus, punish)</t>
        </is>
      </c>
    </row>
    <row r="324" ht="15.75" customHeight="1" s="67">
      <c r="A324" s="37" t="inlineStr">
        <is>
          <t>HTF_GATE_BYPASS_RZ</t>
        </is>
      </c>
      <c r="B324" s="73" t="inlineStr">
        <is>
          <t>0.0</t>
        </is>
      </c>
      <c r="C324" s="38" t="n"/>
      <c r="D324" s="38" t="inlineStr">
        <is>
          <t>ENTRY, GLOBAL_CHECK, STOCKS_EXIT</t>
        </is>
      </c>
      <c r="E324" s="38" t="n"/>
      <c r="F324" s="30" t="n"/>
      <c r="G324" s="38">
        <f>IFERROR(VLOOKUP($A350&amp;"_"&amp;$B350,Results_Deltas!$A$2:$P$15000,5,FALSE),"")</f>
        <v/>
      </c>
      <c r="H324" s="38" t="inlineStr">
        <is>
          <t>Blanket (page end)</t>
        </is>
      </c>
      <c r="I324" s="30" t="n"/>
      <c r="J324" s="30" t="n"/>
      <c r="K324" s="30" t="n"/>
      <c r="L324" s="30" t="inlineStr">
        <is>
          <t>NO</t>
        </is>
      </c>
      <c r="M324" s="30" t="n">
        <v>-3.107863389936216</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crypto_long — keep, needs S1 fills (backtest-expert: &lt;30 trades, seek plateaus, punish)</t>
        </is>
      </c>
    </row>
    <row r="325" ht="15.75" customHeight="1" s="67">
      <c r="A325" s="37" t="inlineStr">
        <is>
          <t>HTF_GATE_BYPASS_RZ</t>
        </is>
      </c>
      <c r="B325" s="73" t="inlineStr">
        <is>
          <t>0.0_ALT</t>
        </is>
      </c>
      <c r="C325" s="38" t="n"/>
      <c r="D325" s="38" t="inlineStr">
        <is>
          <t>ENTRY, GLOBAL_CHECK, STOCKS_EXIT</t>
        </is>
      </c>
      <c r="E325" s="38" t="n"/>
      <c r="F325" s="30" t="n"/>
      <c r="G325" s="38">
        <f>IFERROR(VLOOKUP($A351&amp;"_"&amp;$B351,Results_Deltas!$A$2:$P$15000,5,FALSE),"")</f>
        <v/>
      </c>
      <c r="H325" s="38" t="inlineStr">
        <is>
          <t>Blanket (page end)</t>
        </is>
      </c>
      <c r="I325" s="30" t="n"/>
      <c r="J325" s="30" t="n"/>
      <c r="K325" s="30" t="n"/>
      <c r="L325" s="30" t="inlineStr">
        <is>
          <t>NO</t>
        </is>
      </c>
      <c r="M325" s="30" t="n">
        <v>-3.107863389936216</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crypto_long — keep, needs S1 fills (backtest-expert: &lt;30 trades, seek plateaus, punish)</t>
        </is>
      </c>
    </row>
    <row r="326" ht="15.75" customHeight="1" s="67">
      <c r="A326" s="37" t="inlineStr">
        <is>
          <t>HTF_TREND_VETO_BYPASS_REASONS</t>
        </is>
      </c>
      <c r="B326" s="73" t="inlineStr">
        <is>
          <t>0.0_ALT</t>
        </is>
      </c>
      <c r="C326" s="38" t="n"/>
      <c r="D326" s="38" t="inlineStr">
        <is>
          <t>GLOBAL_CHECK, STOCKS_EXIT</t>
        </is>
      </c>
      <c r="E326" s="38" t="n"/>
      <c r="F326" s="30" t="n"/>
      <c r="G326" s="38">
        <f>IFERROR(VLOOKUP($A352&amp;"_"&amp;$B352,Results_Deltas!$A$2:$P$15000,5,FALSE),"")</f>
        <v/>
      </c>
      <c r="H326" s="38" t="inlineStr">
        <is>
          <t>Blanket (page end)</t>
        </is>
      </c>
      <c r="I326" s="30" t="n"/>
      <c r="J326" s="30" t="n"/>
      <c r="K326" s="30" t="n"/>
      <c r="L326" s="30" t="inlineStr">
        <is>
          <t>NO</t>
        </is>
      </c>
      <c r="M326" s="30" t="n">
        <v>-3.107863389936216</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crypto_long — keep, needs S1 fills (backtest-expert: &lt;30 trades, seek plateaus, punish)</t>
        </is>
      </c>
    </row>
    <row r="327" ht="15.75" customHeight="1" s="67">
      <c r="A327" s="37" t="inlineStr">
        <is>
          <t>MTF_FILTER_STRONG_BUY_QUICK_BYPASS</t>
        </is>
      </c>
      <c r="B327" s="73" t="inlineStr">
        <is>
          <t>0.0</t>
        </is>
      </c>
      <c r="C327" s="38" t="n"/>
      <c r="D327" s="38" t="inlineStr">
        <is>
          <t>GLOBAL_CHECK, STOCKS_EXIT</t>
        </is>
      </c>
      <c r="E327" s="38" t="n"/>
      <c r="F327" s="30" t="n"/>
      <c r="G327" s="38">
        <f>IFERROR(VLOOKUP($A353&amp;"_"&amp;$B353,Results_Deltas!$A$2:$P$15000,5,FALSE),"")</f>
        <v/>
      </c>
      <c r="H327" s="38" t="inlineStr">
        <is>
          <t>Blanket (page end)</t>
        </is>
      </c>
      <c r="I327" s="30" t="n"/>
      <c r="J327" s="30" t="n"/>
      <c r="K327" s="30" t="n"/>
      <c r="L327" s="30" t="inlineStr">
        <is>
          <t>NO</t>
        </is>
      </c>
      <c r="M327" s="30" t="n">
        <v>-3.107863389936216</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crypto_long — keep, needs S1 fills (backtest-expert: &lt;30 trades, seek plateaus, punish)</t>
        </is>
      </c>
    </row>
    <row r="328" ht="15.75" customHeight="1" s="67">
      <c r="A328" s="37" t="inlineStr">
        <is>
          <t>MTF_FILTER_STRONG_BUY_QUICK_BYPASS</t>
        </is>
      </c>
      <c r="B328" s="73" t="inlineStr">
        <is>
          <t>0.0_ALT</t>
        </is>
      </c>
      <c r="C328" s="38" t="n"/>
      <c r="D328" s="38" t="inlineStr">
        <is>
          <t>GLOBAL_CHECK, STOCKS_EXIT</t>
        </is>
      </c>
      <c r="E328" s="38" t="n"/>
      <c r="F328" s="30" t="n"/>
      <c r="G328" s="38">
        <f>IFERROR(VLOOKUP($A354&amp;"_"&amp;$B354,Results_Deltas!$A$2:$P$15000,5,FALSE),"")</f>
        <v/>
      </c>
      <c r="H328" s="38" t="inlineStr">
        <is>
          <t>Blanket (page end)</t>
        </is>
      </c>
      <c r="I328" s="30" t="n"/>
      <c r="J328" s="30" t="n"/>
      <c r="K328" s="30" t="n"/>
      <c r="L328" s="30" t="inlineStr">
        <is>
          <t>NO</t>
        </is>
      </c>
      <c r="M328" s="30" t="n">
        <v>-3.107863389936216</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crypto_long — keep, needs S1 fills (backtest-expert: &lt;30 trades, seek plateaus, punish)</t>
        </is>
      </c>
    </row>
    <row r="329" ht="15.75" customHeight="1" s="67">
      <c r="A329" s="37" t="inlineStr">
        <is>
          <t>LR_BAND_LADDER_TF_TOP</t>
        </is>
      </c>
      <c r="B329" s="73" t="inlineStr">
        <is>
          <t>0</t>
        </is>
      </c>
      <c r="C329" s="38" t="n"/>
      <c r="D329" s="38" t="inlineStr">
        <is>
          <t>GLOBAL_CHECK, STOCKS_EXIT</t>
        </is>
      </c>
      <c r="E329" s="38" t="n"/>
      <c r="F329" s="30" t="n"/>
      <c r="G329" s="38">
        <f>IFERROR(VLOOKUP($A355&amp;"_"&amp;$B355,Results_Deltas!$A$2:$P$15000,5,FALSE),"")</f>
        <v/>
      </c>
      <c r="H329" s="38" t="inlineStr">
        <is>
          <t>Blanket (page end)</t>
        </is>
      </c>
      <c r="I329" s="30" t="n"/>
      <c r="J329" s="30" t="n"/>
      <c r="K329" s="30" t="n"/>
      <c r="L329" s="30" t="inlineStr">
        <is>
          <t>NO</t>
        </is>
      </c>
      <c r="M329" s="30" t="n">
        <v>-3.088468493997012</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crypto_long — keep, needs S1 fills (backtest-expert: &lt;30 trades, seek plateaus, punish)</t>
        </is>
      </c>
    </row>
    <row r="330" ht="15.75" customHeight="1" s="67">
      <c r="A330" s="37" t="inlineStr">
        <is>
          <t>EXECUTE_NOW_SINGLE_GATE_ENFORCE</t>
        </is>
      </c>
      <c r="B330" s="73" t="inlineStr">
        <is>
          <t>0.0</t>
        </is>
      </c>
      <c r="C330" s="38" t="n"/>
      <c r="D330" s="38" t="inlineStr">
        <is>
          <t>ENTRY, GLOBAL_CHECK, STOCKS_EXIT</t>
        </is>
      </c>
      <c r="E330" s="38" t="n"/>
      <c r="F330" s="30" t="n"/>
      <c r="G330" s="38">
        <f>IFERROR(VLOOKUP($A356&amp;"_"&amp;$B356,Results_Deltas!$A$2:$P$15000,5,FALSE),"")</f>
        <v/>
      </c>
      <c r="H330" s="38" t="inlineStr">
        <is>
          <t>Blanket (page end)</t>
        </is>
      </c>
      <c r="I330" s="30" t="n"/>
      <c r="J330" s="30" t="n"/>
      <c r="K330" s="30" t="n"/>
      <c r="L330" s="30" t="inlineStr">
        <is>
          <t>NO</t>
        </is>
      </c>
      <c r="M330" s="30" t="n">
        <v>-3.075109618287888</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crypto_long — keep, needs S1 fills (backtest-expert: &lt;30 trades, seek plateaus, punish)</t>
        </is>
      </c>
    </row>
    <row r="331" ht="15.75" customHeight="1" s="67">
      <c r="A331" s="37" t="inlineStr">
        <is>
          <t>EXECUTE_NOW_SINGLE_GATE_ENFORCE</t>
        </is>
      </c>
      <c r="B331" s="73" t="inlineStr">
        <is>
          <t>0.0_ALT</t>
        </is>
      </c>
      <c r="C331" s="38" t="n"/>
      <c r="D331" s="38" t="inlineStr">
        <is>
          <t>ENTRY, GLOBAL_CHECK, STOCKS_EXIT</t>
        </is>
      </c>
      <c r="E331" s="38" t="n"/>
      <c r="F331" s="30" t="n"/>
      <c r="G331" s="38">
        <f>IFERROR(VLOOKUP($A357&amp;"_"&amp;$B357,Results_Deltas!$A$2:$P$15000,5,FALSE),"")</f>
        <v/>
      </c>
      <c r="H331" s="38" t="inlineStr">
        <is>
          <t>Blanket (page end)</t>
        </is>
      </c>
      <c r="I331" s="30" t="n"/>
      <c r="J331" s="30" t="n"/>
      <c r="K331" s="30" t="n"/>
      <c r="L331" s="30" t="inlineStr">
        <is>
          <t>NO</t>
        </is>
      </c>
      <c r="M331" s="30" t="n">
        <v>-3.075109618287888</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crypto_long — keep, needs S1 fills (backtest-expert: &lt;30 trades, seek plateaus, punish)</t>
        </is>
      </c>
    </row>
    <row r="332" ht="10.5" customHeight="1" s="67">
      <c r="A332" s="39" t="inlineStr">
        <is>
          <t>MTS_BOTTOM_BONUS_THRESHOLD</t>
        </is>
      </c>
      <c r="B332" s="73" t="inlineStr">
        <is>
          <t>25</t>
        </is>
      </c>
      <c r="C332" s="38" t="n"/>
      <c r="D332" s="38" t="inlineStr">
        <is>
          <t>ENTRY, GLOBAL_CHECK, STOCKS_EXIT</t>
        </is>
      </c>
      <c r="E332" s="38" t="n"/>
      <c r="F332" s="30" t="n"/>
      <c r="G332" s="38">
        <f>IFERROR(VLOOKUP($A358&amp;"_"&amp;$B358,Results_Deltas!$A$2:$P$15000,5,FALSE),"")</f>
        <v/>
      </c>
      <c r="H332" s="38" t="inlineStr">
        <is>
          <t>Blanket (page end)</t>
        </is>
      </c>
      <c r="I332" s="30" t="n"/>
      <c r="J332" s="30" t="n"/>
      <c r="K332" s="30" t="n"/>
      <c r="L332" s="30" t="inlineStr">
        <is>
          <t>YES</t>
        </is>
      </c>
      <c r="M332" s="30" t="n">
        <v>-3.0750143199759</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crypto_long — keep, needs S1 fills (backtest-expert: &lt;30 trades, seek plateaus, punish)</t>
        </is>
      </c>
    </row>
    <row r="333" ht="15.75" customHeight="1" s="67">
      <c r="A333" s="37" t="inlineStr">
        <is>
          <t>FG_FEAR_THRESHOLD</t>
        </is>
      </c>
      <c r="B333" s="73" t="inlineStr">
        <is>
          <t>12.5</t>
        </is>
      </c>
      <c r="C333" s="38" t="n"/>
      <c r="D333" s="38" t="inlineStr">
        <is>
          <t>GLOBAL_CHECK, STOCKS_EXIT</t>
        </is>
      </c>
      <c r="E333" s="38" t="n"/>
      <c r="F333" s="30" t="n"/>
      <c r="G333" s="38">
        <f>IFERROR(VLOOKUP($A359&amp;"_"&amp;$B359,Results_Deltas!$A$2:$P$15000,5,FALSE),"")</f>
        <v/>
      </c>
      <c r="H333" s="38" t="inlineStr">
        <is>
          <t>Blanket (page end)</t>
        </is>
      </c>
      <c r="I333" s="30" t="n"/>
      <c r="J333" s="30" t="n"/>
      <c r="K333" s="30" t="n"/>
      <c r="L333" s="30" t="inlineStr">
        <is>
          <t>NO</t>
        </is>
      </c>
      <c r="M333" s="30" t="n">
        <v>-3.065662302349612</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crypto_long — keep, needs S1 fills (backtest-expert: &lt;30 trades, seek plateaus, punish)</t>
        </is>
      </c>
    </row>
    <row r="334" ht="15.75" customHeight="1" s="67">
      <c r="A334" s="39" t="inlineStr">
        <is>
          <t>HA_WICK_QUALITY_SCORE</t>
        </is>
      </c>
      <c r="B334" s="73" t="inlineStr">
        <is>
          <t>15</t>
        </is>
      </c>
      <c r="C334" s="38" t="n"/>
      <c r="D334" s="38" t="inlineStr">
        <is>
          <t>ENTRY, GLOBAL_CHECK, STOCKS_EXIT</t>
        </is>
      </c>
      <c r="E334" s="38" t="n"/>
      <c r="F334" s="30" t="n"/>
      <c r="G334" s="38">
        <f>IFERROR(VLOOKUP($A360&amp;"_"&amp;$B360,Results_Deltas!$A$2:$P$15000,5,FALSE),"")</f>
        <v/>
      </c>
      <c r="H334" s="38" t="inlineStr">
        <is>
          <t>Blanket (page end)</t>
        </is>
      </c>
      <c r="I334" s="30" t="n"/>
      <c r="J334" s="30" t="n"/>
      <c r="K334" s="30" t="n"/>
      <c r="L334" s="30" t="inlineStr">
        <is>
          <t>NO</t>
        </is>
      </c>
      <c r="M334" s="30" t="n">
        <v>-3.021445300299575</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crypto_long — keep, needs S1 fills (backtest-expert: &lt;30 trades, seek plateaus, punish)</t>
        </is>
      </c>
    </row>
    <row r="335" ht="15.75" customHeight="1" s="67">
      <c r="A335" s="37" t="inlineStr">
        <is>
          <t>HA_WICK_QUALITY_SCORE</t>
        </is>
      </c>
      <c r="B335" s="73" t="inlineStr">
        <is>
          <t>15_ALT</t>
        </is>
      </c>
      <c r="C335" s="38" t="n"/>
      <c r="D335" s="38" t="inlineStr">
        <is>
          <t>ENTRY, GLOBAL_CHECK, STOCKS_EXIT</t>
        </is>
      </c>
      <c r="E335" s="38" t="n"/>
      <c r="F335" s="30" t="n"/>
      <c r="G335" s="38">
        <f>IFERROR(VLOOKUP($A361&amp;"_"&amp;$B361,Results_Deltas!$A$2:$P$15000,5,FALSE),"")</f>
        <v/>
      </c>
      <c r="H335" s="38" t="inlineStr">
        <is>
          <t>Blanket (page end)</t>
        </is>
      </c>
      <c r="I335" s="30" t="n"/>
      <c r="J335" s="30" t="n"/>
      <c r="K335" s="30" t="n"/>
      <c r="L335" s="30" t="inlineStr">
        <is>
          <t>NO</t>
        </is>
      </c>
      <c r="M335" s="30" t="n">
        <v>-3.021445300299575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crypto_long — keep, needs S1 fills (backtest-expert: &lt;30 trades, seek plateaus, punish)</t>
        </is>
      </c>
    </row>
    <row r="336" ht="15.75" customHeight="1" s="67">
      <c r="A336" s="37" t="inlineStr">
        <is>
          <t>MOVER_THRESHOLD</t>
        </is>
      </c>
      <c r="B336" s="73" t="inlineStr">
        <is>
          <t>3.75</t>
        </is>
      </c>
      <c r="C336" s="38" t="n"/>
      <c r="D336" s="38" t="inlineStr">
        <is>
          <t>ENTRY, GLOBAL_CHECK, STOCKS_EXIT</t>
        </is>
      </c>
      <c r="E336" s="38" t="n"/>
      <c r="F336" s="30" t="n"/>
      <c r="G336" s="38">
        <f>IFERROR(VLOOKUP($A362&amp;"_"&amp;$B362,Results_Deltas!$A$2:$P$15000,5,FALSE),"")</f>
        <v/>
      </c>
      <c r="H336" s="38" t="inlineStr">
        <is>
          <t>Blanket (page end)</t>
        </is>
      </c>
      <c r="I336" s="30" t="n"/>
      <c r="J336" s="30" t="n"/>
      <c r="K336" s="30" t="n"/>
      <c r="L336" s="30" t="inlineStr">
        <is>
          <t>YES</t>
        </is>
      </c>
      <c r="M336" s="30" t="n">
        <v>-3.013026491443956</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crypto_long — keep, needs S1 fills (backtest-expert: &lt;30 trades, seek plateaus, punish)</t>
        </is>
      </c>
    </row>
    <row r="337" ht="15.75" customHeight="1" s="67">
      <c r="A337" s="39" t="inlineStr">
        <is>
          <t>MANDATORY_REENTRY_WT_FILTER_MIN_TFS</t>
        </is>
      </c>
      <c r="B337" s="73" t="inlineStr">
        <is>
          <t>1</t>
        </is>
      </c>
      <c r="C337" s="38" t="n"/>
      <c r="D337" s="38" t="inlineStr">
        <is>
          <t>GLOBAL_CHECK, STOCKS_EXIT</t>
        </is>
      </c>
      <c r="E337" s="38" t="n"/>
      <c r="F337" s="30" t="n"/>
      <c r="G337" s="38">
        <f>IFERROR(VLOOKUP($A363&amp;"_"&amp;$B363,Results_Deltas!$A$2:$P$15000,5,FALSE),"")</f>
        <v/>
      </c>
      <c r="H337" s="38" t="inlineStr">
        <is>
          <t>Blanket (page end)</t>
        </is>
      </c>
      <c r="I337" s="30" t="n"/>
      <c r="J337" s="30" t="n"/>
      <c r="K337" s="30" t="n"/>
      <c r="L337" s="30" t="inlineStr">
        <is>
          <t>NO</t>
        </is>
      </c>
      <c r="M337" s="30" t="n">
        <v>-2.903034992023145</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crypto_long — keep, needs S1 fills (backtest-expert: &lt;30 trades, seek plateaus, punish)</t>
        </is>
      </c>
    </row>
    <row r="338" ht="15.75" customHeight="1" s="67">
      <c r="A338" s="37" t="inlineStr">
        <is>
          <t>NEW_POSITION_MAX_LOSS_THRESHOLD</t>
        </is>
      </c>
      <c r="B338" s="73" t="inlineStr">
        <is>
          <t>0</t>
        </is>
      </c>
      <c r="C338" s="38" t="n"/>
      <c r="D338" s="38" t="inlineStr">
        <is>
          <t>AUGMENT, EXIT, GLOBAL_CHECK, REDUCE, STOCKS_EXIT</t>
        </is>
      </c>
      <c r="E338" s="38" t="n"/>
      <c r="F338" s="30" t="n"/>
      <c r="G338" s="38">
        <f>IFERROR(VLOOKUP($A364&amp;"_"&amp;$B364,Results_Deltas!$A$2:$P$15000,5,FALSE),"")</f>
        <v/>
      </c>
      <c r="H338" s="38" t="inlineStr">
        <is>
          <t>Blanket (page end)</t>
        </is>
      </c>
      <c r="I338" s="30" t="n"/>
      <c r="J338" s="30" t="n"/>
      <c r="K338" s="30" t="n"/>
      <c r="L338" s="30" t="inlineStr">
        <is>
          <t>NO</t>
        </is>
      </c>
      <c r="M338" s="30" t="n">
        <v>-2.886889234253444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crypto_long — keep, needs S1 fills (backtest-expert: &lt;30 trades, seek plateaus, punish)</t>
        </is>
      </c>
    </row>
    <row r="339" ht="15.75" customHeight="1" s="67">
      <c r="A339" s="37" t="inlineStr">
        <is>
          <t>NEW_POSITION_MAX_LOSS_THRESHOLD</t>
        </is>
      </c>
      <c r="B339" s="73" t="inlineStr">
        <is>
          <t>2.0</t>
        </is>
      </c>
      <c r="C339" s="38" t="n"/>
      <c r="D339" s="38" t="inlineStr">
        <is>
          <t>AUGMENT, EXIT, GLOBAL_CHECK, REDUCE, STOCKS_EXIT</t>
        </is>
      </c>
      <c r="E339" s="38" t="n"/>
      <c r="F339" s="30" t="n"/>
      <c r="G339" s="38">
        <f>IFERROR(VLOOKUP($A365&amp;"_"&amp;$B365,Results_Deltas!$A$2:$P$15000,5,FALSE),"")</f>
        <v/>
      </c>
      <c r="H339" s="38" t="inlineStr">
        <is>
          <t>Blanket (page end)</t>
        </is>
      </c>
      <c r="I339" s="30" t="n"/>
      <c r="J339" s="30" t="n"/>
      <c r="K339" s="30" t="n"/>
      <c r="L339" s="30" t="inlineStr">
        <is>
          <t>NO</t>
        </is>
      </c>
      <c r="M339" s="30" t="n">
        <v>-2.881495792380113</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crypto_long — keep, needs S1 fills (backtest-expert: &lt;30 trades, seek plateaus, punish)</t>
        </is>
      </c>
    </row>
    <row r="340" ht="15.75" customHeight="1" s="67">
      <c r="A340" s="37" t="inlineStr">
        <is>
          <t>NEWBORN_LOSS_KILL_GAIN_THRESHOLD_PCT</t>
        </is>
      </c>
      <c r="B340" s="73" t="inlineStr">
        <is>
          <t>1.0</t>
        </is>
      </c>
      <c r="C340" s="38" t="n"/>
      <c r="D340" s="38" t="inlineStr">
        <is>
          <t>AUGMENT, EXIT, GLOBAL_CHECK, REDUCE, STOCKS_EXIT</t>
        </is>
      </c>
      <c r="E340" s="38" t="n"/>
      <c r="F340" s="30" t="n"/>
      <c r="G340" s="38">
        <f>IFERROR(VLOOKUP($A366&amp;"_"&amp;$B366,Results_Deltas!$A$2:$P$15000,5,FALSE),"")</f>
        <v/>
      </c>
      <c r="H340" s="38" t="inlineStr">
        <is>
          <t>Blanket (page end)</t>
        </is>
      </c>
      <c r="I340" s="30" t="n"/>
      <c r="J340" s="30" t="n"/>
      <c r="K340" s="30" t="n"/>
      <c r="L340" s="30" t="inlineStr">
        <is>
          <t>NO</t>
        </is>
      </c>
      <c r="M340" s="30" t="n">
        <v>-2.84799720685443</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crypto_long — keep, needs S1 fills (backtest-expert: &lt;30 trades, seek plateaus, punish)</t>
        </is>
      </c>
    </row>
    <row r="341" ht="15.75" customHeight="1" s="67">
      <c r="A341" s="37" t="inlineStr">
        <is>
          <t>GOLDEN_RULE_BASE_USD</t>
        </is>
      </c>
      <c r="B341" s="73" t="inlineStr">
        <is>
          <t>0.0</t>
        </is>
      </c>
      <c r="C341" s="38" t="n"/>
      <c r="D341" s="38" t="inlineStr">
        <is>
          <t>GLOBAL_CHECK, STOCKS_EXIT</t>
        </is>
      </c>
      <c r="E341" s="38" t="n"/>
      <c r="F341" s="30" t="n"/>
      <c r="G341" s="38">
        <f>IFERROR(VLOOKUP($A367&amp;"_"&amp;$B367,Results_Deltas!$A$2:$P$15000,5,FALSE),"")</f>
        <v/>
      </c>
      <c r="H341" s="38" t="inlineStr">
        <is>
          <t>Blanket (page end)</t>
        </is>
      </c>
      <c r="I341" s="30" t="n"/>
      <c r="J341" s="30" t="n"/>
      <c r="K341" s="30" t="n"/>
      <c r="L341" s="30" t="inlineStr">
        <is>
          <t>NO</t>
        </is>
      </c>
      <c r="M341" s="30" t="n">
        <v>-2.844268673365491</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crypto_long — keep, needs S1 fills (backtest-expert: &lt;30 trades, seek plateaus, punish)</t>
        </is>
      </c>
    </row>
    <row r="342" ht="15.75" customHeight="1" s="67">
      <c r="A342" s="37" t="inlineStr">
        <is>
          <t>GOLDEN_RULE_BASE_USD</t>
        </is>
      </c>
      <c r="B342" s="73" t="inlineStr">
        <is>
          <t>0.0_ALT</t>
        </is>
      </c>
      <c r="C342" s="38" t="n"/>
      <c r="D342" s="38" t="inlineStr">
        <is>
          <t>GLOBAL_CHECK, STOCKS_EXIT</t>
        </is>
      </c>
      <c r="E342" s="38" t="n"/>
      <c r="F342" s="30" t="n"/>
      <c r="G342" s="38">
        <f>IFERROR(VLOOKUP($A368&amp;"_"&amp;$B368,Results_Deltas!$A$2:$P$15000,5,FALSE),"")</f>
        <v/>
      </c>
      <c r="H342" s="38" t="inlineStr">
        <is>
          <t>Blanket (page end)</t>
        </is>
      </c>
      <c r="I342" s="30" t="n"/>
      <c r="J342" s="30" t="n"/>
      <c r="K342" s="30" t="n"/>
      <c r="L342" s="30" t="inlineStr">
        <is>
          <t>YES</t>
        </is>
      </c>
      <c r="M342" s="30" t="n">
        <v>-2.844268673365491</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crypto_long — keep, needs S1 fills (backtest-expert: &lt;30 trades, seek plateaus, punish)</t>
        </is>
      </c>
    </row>
    <row r="343" ht="15.75" customHeight="1" s="67">
      <c r="A343" s="37" t="inlineStr">
        <is>
          <t>NEWBORN_LOSS_KILL_REQUIRE_VEL_AGAINST</t>
        </is>
      </c>
      <c r="B343" s="73" t="inlineStr">
        <is>
          <t>0.0</t>
        </is>
      </c>
      <c r="C343" s="38" t="n"/>
      <c r="D343" s="38" t="inlineStr">
        <is>
          <t>AUGMENT, EXIT, GLOBAL_CHECK, REDUCE, STOCKS_EXIT</t>
        </is>
      </c>
      <c r="E343" s="38" t="n"/>
      <c r="F343" s="30" t="n"/>
      <c r="G343" s="38">
        <f>IFERROR(VLOOKUP($A369&amp;"_"&amp;$B369,Results_Deltas!$A$2:$P$15000,5,FALSE),"")</f>
        <v/>
      </c>
      <c r="H343" s="38" t="inlineStr">
        <is>
          <t>Blanket (page end)</t>
        </is>
      </c>
      <c r="I343" s="30" t="n"/>
      <c r="J343" s="30" t="n"/>
      <c r="K343" s="30" t="n"/>
      <c r="L343" s="30" t="inlineStr">
        <is>
          <t>NO</t>
        </is>
      </c>
      <c r="M343" s="30" t="n">
        <v>-2.800374434098729</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crypto_long — keep, needs S1 fills (backtest-expert: &lt;30 trades, seek plateaus, punish)</t>
        </is>
      </c>
    </row>
    <row r="344" ht="15.75" customHeight="1" s="67">
      <c r="A344" s="37" t="inlineStr">
        <is>
          <t>NEWBORN_LOSS_KILL_REQUIRE_VEL_AGAINST</t>
        </is>
      </c>
      <c r="B344" s="73" t="inlineStr">
        <is>
          <t>0.0_ALT</t>
        </is>
      </c>
      <c r="C344" s="38" t="n"/>
      <c r="D344" s="38" t="inlineStr">
        <is>
          <t>AUGMENT, EXIT, GLOBAL_CHECK, REDUCE, STOCKS_EXIT</t>
        </is>
      </c>
      <c r="E344" s="38" t="n"/>
      <c r="F344" s="30" t="n"/>
      <c r="G344" s="38">
        <f>IFERROR(VLOOKUP($A370&amp;"_"&amp;$B370,Results_Deltas!$A$2:$P$15000,5,FALSE),"")</f>
        <v/>
      </c>
      <c r="H344" s="38" t="inlineStr">
        <is>
          <t>Blanket (page end)</t>
        </is>
      </c>
      <c r="I344" s="30" t="n"/>
      <c r="J344" s="30" t="n"/>
      <c r="K344" s="30" t="n"/>
      <c r="L344" s="30" t="inlineStr">
        <is>
          <t>YES</t>
        </is>
      </c>
      <c r="M344" s="30" t="n">
        <v>-2.800374434098729</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crypto_long — keep, needs S1 fills (backtest-expert: &lt;30 trades, seek plateaus, punish)</t>
        </is>
      </c>
    </row>
    <row r="345" ht="15.75" customHeight="1" s="67">
      <c r="A345" s="37" t="inlineStr">
        <is>
          <t>LR_BAND_LADDER_TF_TOP</t>
        </is>
      </c>
      <c r="B345" s="73" t="inlineStr">
        <is>
          <t>1</t>
        </is>
      </c>
      <c r="C345" s="38" t="n"/>
      <c r="D345" s="38" t="inlineStr">
        <is>
          <t>GLOBAL_CHECK, STOCKS_EXIT</t>
        </is>
      </c>
      <c r="E345" s="38" t="n"/>
      <c r="F345" s="30" t="n"/>
      <c r="G345" s="38">
        <f>IFERROR(VLOOKUP($A371&amp;"_"&amp;$B371,Results_Deltas!$A$2:$P$15000,5,FALSE),"")</f>
        <v/>
      </c>
      <c r="H345" s="38" t="inlineStr">
        <is>
          <t>Blanket (page end)</t>
        </is>
      </c>
      <c r="I345" s="30" t="n"/>
      <c r="J345" s="30" t="n"/>
      <c r="K345" s="30" t="n"/>
      <c r="L345" s="30" t="inlineStr">
        <is>
          <t>YES</t>
        </is>
      </c>
      <c r="M345" s="30" t="n">
        <v>-2.762639703142682</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crypto_long — keep, needs S1 fills (backtest-expert: &lt;30 trades, seek plateaus, punish)</t>
        </is>
      </c>
    </row>
    <row r="346" ht="15.75" customHeight="1" s="67">
      <c r="A346" s="39" t="inlineStr">
        <is>
          <t>DELTA_REENTRY_FILTER_ENABLED</t>
        </is>
      </c>
      <c r="B346" s="73" t="inlineStr">
        <is>
          <t>False</t>
        </is>
      </c>
      <c r="C346" s="38" t="n"/>
      <c r="D346" s="38" t="inlineStr">
        <is>
          <t>ENTRY, GLOBAL_CHECK, STOCKS_EXIT</t>
        </is>
      </c>
      <c r="E346" s="38" t="n"/>
      <c r="F346" s="30" t="n"/>
      <c r="G346" s="38">
        <f>IFERROR(VLOOKUP($A372&amp;"_"&amp;$B372,Results_Deltas!$A$2:$P$15000,5,FALSE),"")</f>
        <v/>
      </c>
      <c r="H346" s="38" t="inlineStr">
        <is>
          <t>Blanket (page end)</t>
        </is>
      </c>
      <c r="I346" s="30" t="n"/>
      <c r="J346" s="30" t="n"/>
      <c r="K346" s="30" t="n"/>
      <c r="L346" s="30" t="inlineStr">
        <is>
          <t>NO</t>
        </is>
      </c>
      <c r="M346" s="30" t="n">
        <v>-2.74587452954961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GR_FILTER_ALL_ENTRIES</t>
        </is>
      </c>
      <c r="B347" s="73" t="inlineStr">
        <is>
          <t>0.0</t>
        </is>
      </c>
      <c r="C347" s="38" t="n"/>
      <c r="D347" s="38" t="inlineStr">
        <is>
          <t>GLOBAL_CHECK, STOCKS_EXIT</t>
        </is>
      </c>
      <c r="E347" s="38" t="n"/>
      <c r="F347" s="30" t="n"/>
      <c r="G347" s="38">
        <f>IFERROR(VLOOKUP($A373&amp;"_"&amp;$B373,Results_Deltas!$A$2:$P$15000,5,FALSE),"")</f>
        <v/>
      </c>
      <c r="H347" s="38" t="inlineStr">
        <is>
          <t>Blanket (page end)</t>
        </is>
      </c>
      <c r="I347" s="30" t="n"/>
      <c r="J347" s="30" t="n"/>
      <c r="K347" s="30" t="n"/>
      <c r="L347" s="30" t="inlineStr">
        <is>
          <t>NO</t>
        </is>
      </c>
      <c r="M347" s="30" t="n">
        <v>-2.725381007702026</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crypto_long — keep, needs S1 fills (backtest-expert: &lt;30 trades, seek plateaus, punish)</t>
        </is>
      </c>
    </row>
    <row r="348" ht="15.75" customHeight="1" s="67">
      <c r="A348" s="37" t="inlineStr">
        <is>
          <t>GR_FILTER_ALL_ENTRIES</t>
        </is>
      </c>
      <c r="B348" s="73" t="inlineStr">
        <is>
          <t>0.0_ALT</t>
        </is>
      </c>
      <c r="C348" s="38" t="n"/>
      <c r="D348" s="38" t="inlineStr">
        <is>
          <t>GLOBAL_CHECK, STOCKS_EXIT</t>
        </is>
      </c>
      <c r="E348" s="38" t="n"/>
      <c r="F348" s="30" t="n"/>
      <c r="G348" s="38">
        <f>IFERROR(VLOOKUP($A374&amp;"_"&amp;$B374,Results_Deltas!$A$2:$P$15000,5,FALSE),"")</f>
        <v/>
      </c>
      <c r="H348" s="38" t="inlineStr">
        <is>
          <t>Blanket (page end)</t>
        </is>
      </c>
      <c r="I348" s="30" t="n"/>
      <c r="J348" s="30" t="n"/>
      <c r="K348" s="30" t="n"/>
      <c r="L348" s="30" t="inlineStr">
        <is>
          <t>NO</t>
        </is>
      </c>
      <c r="M348" s="30" t="n">
        <v>-2.725381007702026</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crypto_long — keep, needs S1 fills (backtest-expert: &lt;30 trades, seek plateaus, punish)</t>
        </is>
      </c>
    </row>
    <row r="349" ht="15.75" customHeight="1" s="67">
      <c r="A349" s="39" t="inlineStr">
        <is>
          <t>LR_BAND_LADDER_STOCH_EXTREME</t>
        </is>
      </c>
      <c r="B349" s="73" t="inlineStr">
        <is>
          <t>30.0</t>
        </is>
      </c>
      <c r="C349" s="38" t="n"/>
      <c r="D349" s="38" t="inlineStr">
        <is>
          <t>GLOBAL_CHECK, STOCKS_EXIT</t>
        </is>
      </c>
      <c r="E349" s="38" t="n"/>
      <c r="F349" s="30" t="n"/>
      <c r="G349" s="38">
        <f>IFERROR(VLOOKUP($A375&amp;"_"&amp;$B375,Results_Deltas!$A$2:$P$15000,5,FALSE),"")</f>
        <v/>
      </c>
      <c r="H349" s="38" t="inlineStr">
        <is>
          <t>Blanket (page end)</t>
        </is>
      </c>
      <c r="I349" s="30" t="n"/>
      <c r="J349" s="30" t="n"/>
      <c r="K349" s="30" t="n"/>
      <c r="L349" s="30" t="inlineStr">
        <is>
          <t>NO</t>
        </is>
      </c>
      <c r="M349" s="30" t="n">
        <v>-2.703495955724609</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crypto_long — keep, needs S1 fills (backtest-expert: &lt;30 trades, seek plateaus, punish)</t>
        </is>
      </c>
    </row>
    <row r="350" ht="15.75" customHeight="1" s="67">
      <c r="A350" s="37" t="inlineStr">
        <is>
          <t>LR_BAND_LADDER_STOCH_EXTREME</t>
        </is>
      </c>
      <c r="B350" s="73" t="inlineStr">
        <is>
          <t>30.0_ALT</t>
        </is>
      </c>
      <c r="C350" s="38" t="n"/>
      <c r="D350" s="38" t="inlineStr">
        <is>
          <t>GLOBAL_CHECK, STOCKS_EXIT</t>
        </is>
      </c>
      <c r="E350" s="38" t="n"/>
      <c r="F350" s="30" t="n"/>
      <c r="G350" s="38">
        <f>IFERROR(VLOOKUP($A376&amp;"_"&amp;$B376,Results_Deltas!$A$2:$P$15000,5,FALSE),"")</f>
        <v/>
      </c>
      <c r="H350" s="38" t="inlineStr">
        <is>
          <t>Blanket (page end)</t>
        </is>
      </c>
      <c r="I350" s="30" t="n"/>
      <c r="J350" s="30" t="n"/>
      <c r="K350" s="30" t="n"/>
      <c r="L350" s="30" t="inlineStr">
        <is>
          <t>YES</t>
        </is>
      </c>
      <c r="M350" s="30" t="n">
        <v>-2.703495955724609</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crypto_long — keep, needs S1 fills (backtest-expert: &lt;30 trades, seek plateaus, punish)</t>
        </is>
      </c>
    </row>
    <row r="351" ht="15.75" customHeight="1" s="67">
      <c r="A351" s="39" t="inlineStr">
        <is>
          <t>NEWBORN_LOSS_KILL_GAIN_THRESHOLD_PCT</t>
        </is>
      </c>
      <c r="B351" s="73" t="inlineStr">
        <is>
          <t>0</t>
        </is>
      </c>
      <c r="C351" s="38" t="n"/>
      <c r="D351" s="38" t="inlineStr">
        <is>
          <t>AUGMENT, EXIT, GLOBAL_CHECK, REDUCE, STOCKS_EXIT</t>
        </is>
      </c>
      <c r="E351" s="38" t="n"/>
      <c r="F351" s="30" t="n"/>
      <c r="G351" s="38">
        <f>IFERROR(VLOOKUP($A377&amp;"_"&amp;$B377,Results_Deltas!$A$2:$P$15000,5,FALSE),"")</f>
        <v/>
      </c>
      <c r="H351" s="38" t="inlineStr">
        <is>
          <t>Blanket (page end)</t>
        </is>
      </c>
      <c r="I351" s="30" t="n"/>
      <c r="J351" s="30" t="n"/>
      <c r="K351" s="30" t="n"/>
      <c r="L351" s="30" t="inlineStr">
        <is>
          <t>NO</t>
        </is>
      </c>
      <c r="M351" s="30" t="n">
        <v>-2.687655766540799</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crypto_long — keep, needs S1 fills (backtest-expert: &lt;30 trades, seek plateaus, punish)</t>
        </is>
      </c>
    </row>
    <row r="352" ht="15.75" customHeight="1" s="67">
      <c r="A352" s="37" t="inlineStr">
        <is>
          <t>NEW_POSITION_MAX_LOSS_THRESHOLD</t>
        </is>
      </c>
      <c r="B352" s="73" t="inlineStr">
        <is>
          <t>0.5</t>
        </is>
      </c>
      <c r="C352" s="38" t="n"/>
      <c r="D352" s="38" t="inlineStr">
        <is>
          <t>AUGMENT, EXIT, GLOBAL_CHECK, REDUCE, STOCKS_EXIT</t>
        </is>
      </c>
      <c r="E352" s="38" t="n"/>
      <c r="F352" s="30" t="n"/>
      <c r="G352" s="38">
        <f>IFERROR(VLOOKUP($A378&amp;"_"&amp;$B378,Results_Deltas!$A$2:$P$15000,5,FALSE),"")</f>
        <v/>
      </c>
      <c r="H352" s="38" t="inlineStr">
        <is>
          <t>Blanket (page end)</t>
        </is>
      </c>
      <c r="I352" s="30" t="n"/>
      <c r="J352" s="30" t="n"/>
      <c r="K352" s="30" t="n"/>
      <c r="L352" s="30" t="inlineStr">
        <is>
          <t>NO</t>
        </is>
      </c>
      <c r="M352" s="30" t="n">
        <v>-2.687262966408213</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crypto_long — keep, needs S1 fills (backtest-expert: &lt;30 trades, seek plateaus, punish)</t>
        </is>
      </c>
    </row>
    <row r="353" ht="15.75" customHeight="1" s="67">
      <c r="A353" s="37" t="inlineStr">
        <is>
          <t>NEWBORN_LOSS_KILL_GAIN_THRESHOLD_PCT</t>
        </is>
      </c>
      <c r="B353" s="73" t="inlineStr">
        <is>
          <t>2.0</t>
        </is>
      </c>
      <c r="C353" s="38" t="n"/>
      <c r="D353" s="38" t="inlineStr">
        <is>
          <t>AUGMENT, EXIT, GLOBAL_CHECK, REDUCE, STOCKS_EXIT</t>
        </is>
      </c>
      <c r="E353" s="38" t="n"/>
      <c r="F353" s="30" t="n"/>
      <c r="G353" s="38">
        <f>IFERROR(VLOOKUP($A379&amp;"_"&amp;$B379,Results_Deltas!$A$2:$P$15000,5,FALSE),"")</f>
        <v/>
      </c>
      <c r="H353" s="38" t="inlineStr">
        <is>
          <t>Blanket (page end)</t>
        </is>
      </c>
      <c r="I353" s="30" t="n"/>
      <c r="J353" s="30" t="n"/>
      <c r="K353" s="30" t="n"/>
      <c r="L353" s="30" t="inlineStr">
        <is>
          <t>YES</t>
        </is>
      </c>
      <c r="M353" s="30" t="n">
        <v>-2.673576128062075</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crypto_long — keep, needs S1 fills (backtest-expert: &lt;30 trades, seek plateaus, punish)</t>
        </is>
      </c>
    </row>
    <row r="354" ht="15.75" customHeight="1" s="67">
      <c r="A354" s="37" t="inlineStr">
        <is>
          <t>NEWBORN_LOSS_KILL_GAIN_THRESHOLD_PCT</t>
        </is>
      </c>
      <c r="B354" s="73" t="inlineStr">
        <is>
          <t>0.5</t>
        </is>
      </c>
      <c r="C354" s="38" t="n"/>
      <c r="D354" s="38" t="inlineStr">
        <is>
          <t>AUGMENT, EXIT, GLOBAL_CHECK, REDUCE, STOCKS_EXIT</t>
        </is>
      </c>
      <c r="E354" s="38" t="n"/>
      <c r="F354" s="30" t="n"/>
      <c r="G354" s="38">
        <f>IFERROR(VLOOKUP($A380&amp;"_"&amp;$B380,Results_Deltas!$A$2:$P$15000,5,FALSE),"")</f>
        <v/>
      </c>
      <c r="H354" s="38" t="inlineStr">
        <is>
          <t>Blanket (page end)</t>
        </is>
      </c>
      <c r="I354" s="30" t="n"/>
      <c r="J354" s="30" t="n"/>
      <c r="K354" s="30" t="n"/>
      <c r="L354" s="30" t="inlineStr">
        <is>
          <t>NO</t>
        </is>
      </c>
      <c r="M354" s="30" t="n">
        <v>-2.651695454826103</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crypto_long — keep, needs S1 fills (backtest-expert: &lt;30 trades, seek plateaus, punish)</t>
        </is>
      </c>
    </row>
    <row r="355" ht="15.75" customHeight="1" s="67">
      <c r="A355" s="37" t="inlineStr">
        <is>
          <t>LR_BAND_LADDER_TF_BOTTOM</t>
        </is>
      </c>
      <c r="B355" s="73" t="inlineStr">
        <is>
          <t>1</t>
        </is>
      </c>
      <c r="C355" s="38" t="n"/>
      <c r="D355" s="38" t="inlineStr">
        <is>
          <t>GLOBAL_CHECK, STOCKS_EXIT</t>
        </is>
      </c>
      <c r="E355" s="38" t="n"/>
      <c r="F355" s="30" t="n"/>
      <c r="G355" s="38">
        <f>IFERROR(VLOOKUP($A381&amp;"_"&amp;$B381,Results_Deltas!$A$2:$P$15000,5,FALSE),"")</f>
        <v/>
      </c>
      <c r="H355" s="38" t="inlineStr">
        <is>
          <t>Blanket (page end)</t>
        </is>
      </c>
      <c r="I355" s="30" t="n"/>
      <c r="J355" s="30" t="n"/>
      <c r="K355" s="30" t="n"/>
      <c r="L355" s="30" t="inlineStr">
        <is>
          <t>YES</t>
        </is>
      </c>
      <c r="M355" s="30" t="n">
        <v>-2.546509756199799</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crypto_long — keep, needs S1 fills (backtest-expert: &lt;30 trades, seek plateaus, punish)</t>
        </is>
      </c>
    </row>
    <row r="356" ht="15.75" customHeight="1" s="67">
      <c r="A356" s="37" t="inlineStr">
        <is>
          <t>DELTA_HTF_GATE</t>
        </is>
      </c>
      <c r="B356" s="73" t="inlineStr">
        <is>
          <t>4h</t>
        </is>
      </c>
      <c r="C356" s="38" t="n"/>
      <c r="D356" s="38" t="inlineStr">
        <is>
          <t>ENTRY, GLOBAL_CHECK, STOCKS_EXIT</t>
        </is>
      </c>
      <c r="E356" s="38" t="n"/>
      <c r="F356" s="30" t="n"/>
      <c r="G356" s="38">
        <f>IFERROR(VLOOKUP($A382&amp;"_"&amp;$B382,Results_Deltas!$A$2:$P$15000,5,FALSE),"")</f>
        <v/>
      </c>
      <c r="H356" s="38" t="inlineStr">
        <is>
          <t>Blanket (page end)</t>
        </is>
      </c>
      <c r="I356" s="30" t="n"/>
      <c r="J356" s="30" t="n"/>
      <c r="K356" s="30" t="n"/>
      <c r="L356" s="30" t="inlineStr">
        <is>
          <t>YES</t>
        </is>
      </c>
      <c r="M356" s="30" t="n">
        <v>-2.53580961269869</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crypto_long — keep, needs S1 fills (backtest-expert: &lt;30 trades, seek plateaus, punish)</t>
        </is>
      </c>
    </row>
    <row r="357" ht="15.75" customHeight="1" s="67">
      <c r="A357" s="37" t="inlineStr">
        <is>
          <t>DELTA_HTF_GATE</t>
        </is>
      </c>
      <c r="B357" s="73" t="inlineStr">
        <is>
          <t>4h_ALT</t>
        </is>
      </c>
      <c r="C357" s="38" t="n"/>
      <c r="D357" s="38" t="inlineStr">
        <is>
          <t>ENTRY, GLOBAL_CHECK, STOCKS_EXIT</t>
        </is>
      </c>
      <c r="E357" s="38" t="n"/>
      <c r="F357" s="30" t="n"/>
      <c r="G357" s="38">
        <f>IFERROR(VLOOKUP($A383&amp;"_"&amp;$B383,Results_Deltas!$A$2:$P$15000,5,FALSE),"")</f>
        <v/>
      </c>
      <c r="H357" s="38" t="inlineStr">
        <is>
          <t>Blanket (page end)</t>
        </is>
      </c>
      <c r="I357" s="30" t="n"/>
      <c r="J357" s="30" t="n"/>
      <c r="K357" s="30" t="n"/>
      <c r="L357" s="30" t="inlineStr">
        <is>
          <t>NO</t>
        </is>
      </c>
      <c r="M357" s="30" t="n">
        <v>-2.53580961269869</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crypto_long — keep, needs S1 fills (backtest-expert: &lt;30 trades, seek plateaus, punish)</t>
        </is>
      </c>
    </row>
    <row r="358" ht="15.75" customHeight="1" s="67">
      <c r="A358" s="39" t="inlineStr">
        <is>
          <t>HTF_TREND_VETO_BYPASS_ENABLED</t>
        </is>
      </c>
      <c r="B358" s="73" t="inlineStr">
        <is>
          <t>True</t>
        </is>
      </c>
      <c r="C358" s="38" t="n"/>
      <c r="D358" s="38" t="inlineStr">
        <is>
          <t>GLOBAL_CHECK, STOCKS_EXIT</t>
        </is>
      </c>
      <c r="E358" s="38" t="n"/>
      <c r="F358" s="30" t="n"/>
      <c r="G358" s="38">
        <f>IFERROR(VLOOKUP($A384&amp;"_"&amp;$B384,Results_Deltas!$A$2:$P$15000,5,FALSE),"")</f>
        <v/>
      </c>
      <c r="H358" s="38" t="inlineStr">
        <is>
          <t>Blanket (page end)</t>
        </is>
      </c>
      <c r="I358" s="30" t="n"/>
      <c r="J358" s="30" t="n"/>
      <c r="K358" s="30" t="n"/>
      <c r="L358" s="30" t="inlineStr">
        <is>
          <t>NO</t>
        </is>
      </c>
      <c r="M358" s="30" t="n">
        <v>-2.408755328496077</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crypto_long — keep, needs S1 fills (backtest-expert: &lt;30 trades, seek plateaus, punish)</t>
        </is>
      </c>
    </row>
    <row r="359" ht="15.75" customHeight="1" s="67">
      <c r="A359" s="37" t="inlineStr">
        <is>
          <t>LR_BAND_LADDER_TF_BOTTOM</t>
        </is>
      </c>
      <c r="B359" s="73" t="inlineStr">
        <is>
          <t>0</t>
        </is>
      </c>
      <c r="C359" s="38" t="n"/>
      <c r="D359" s="38" t="inlineStr">
        <is>
          <t>GLOBAL_CHECK, STOCKS_EXIT</t>
        </is>
      </c>
      <c r="E359" s="38" t="n"/>
      <c r="F359" s="30" t="n"/>
      <c r="G359" s="38">
        <f>IFERROR(VLOOKUP($A385&amp;"_"&amp;$B385,Results_Deltas!$A$2:$P$15000,5,FALSE),"")</f>
        <v/>
      </c>
      <c r="H359" s="38" t="inlineStr">
        <is>
          <t>Blanket (page end)</t>
        </is>
      </c>
      <c r="I359" s="30" t="n"/>
      <c r="J359" s="30" t="n"/>
      <c r="K359" s="30" t="n"/>
      <c r="L359" s="30" t="inlineStr">
        <is>
          <t>NO</t>
        </is>
      </c>
      <c r="M359" s="30" t="n">
        <v>-2.148332682908111</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crypto_long — keep, needs S1 fills (backtest-expert: &lt;30 trades, seek plateaus, punish)</t>
        </is>
      </c>
    </row>
    <row r="360" ht="15.75" customHeight="1" s="67">
      <c r="A360" s="37" t="inlineStr">
        <is>
          <t>HTF_TREND_VETO_BYPASS_REASONS</t>
        </is>
      </c>
      <c r="B360" s="73" t="inlineStr">
        <is>
          <t>0.0</t>
        </is>
      </c>
      <c r="C360" s="38" t="n"/>
      <c r="D360" s="38" t="inlineStr">
        <is>
          <t>GLOBAL_CHECK, STOCKS_EXIT</t>
        </is>
      </c>
      <c r="E360" s="38" t="n"/>
      <c r="F360" s="30" t="n"/>
      <c r="G360" s="38">
        <f>IFERROR(VLOOKUP($A386&amp;"_"&amp;$B386,Results_Deltas!$A$2:$P$15000,5,FALSE),"")</f>
        <v/>
      </c>
      <c r="H360" s="38" t="inlineStr">
        <is>
          <t>Blanket (page end)</t>
        </is>
      </c>
      <c r="I360" s="30" t="n"/>
      <c r="J360" s="30" t="n"/>
      <c r="K360" s="30" t="n"/>
      <c r="L360" s="30" t="inlineStr">
        <is>
          <t>YES</t>
        </is>
      </c>
      <c r="M360" s="30" t="n">
        <v>-2.08428460973292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crypto_long — keep, needs S1 fills (backtest-expert: &lt;30 trades, seek plateaus, punish)</t>
        </is>
      </c>
    </row>
    <row r="361" ht="15.75" customHeight="1" s="67">
      <c r="A361" s="37" t="inlineStr">
        <is>
          <t>LIVE_VEC_EMERGENCY_BRAKE_ENABLED</t>
        </is>
      </c>
      <c r="B361" s="73" t="inlineStr">
        <is>
          <t>True</t>
        </is>
      </c>
      <c r="C361" s="38" t="n"/>
      <c r="D361" s="38" t="inlineStr">
        <is>
          <t>GLOBAL_CHECK, STOCKS_EXIT</t>
        </is>
      </c>
      <c r="E361" s="38" t="n"/>
      <c r="F361" s="30" t="n"/>
      <c r="G361" s="38">
        <f>IFERROR(VLOOKUP($A387&amp;"_"&amp;$B387,Results_Deltas!$A$2:$P$15000,5,FALSE),"")</f>
        <v/>
      </c>
      <c r="H361" s="38" t="inlineStr">
        <is>
          <t>Blanket (page end)</t>
        </is>
      </c>
      <c r="I361" s="30" t="n"/>
      <c r="J361" s="30" t="n"/>
      <c r="K361" s="30" t="n"/>
      <c r="L361" s="30" t="inlineStr">
        <is>
          <t>YES</t>
        </is>
      </c>
      <c r="M361" s="30" t="n">
        <v>-2.058778953199782</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crypto_long — keep, needs S1 fills (backtest-expert: &lt;30 trades, seek plateaus, punish)</t>
        </is>
      </c>
    </row>
    <row r="362" ht="15.75" customHeight="1" s="67">
      <c r="A362" s="0" t="inlineStr">
        <is>
          <t>HTF_BULL_ENTRY_FILTER_ENABLED</t>
        </is>
      </c>
      <c r="B362" s="0" t="inlineStr">
        <is>
          <t>False</t>
        </is>
      </c>
      <c r="C362" s="0" t="inlineStr">
        <is>
          <t>False</t>
        </is>
      </c>
    </row>
    <row r="363" ht="15.75" customHeight="1" s="67">
      <c r="A363" s="0" t="inlineStr">
        <is>
          <t>HTF_BULL_ENTRY_FILTER_ENABLED</t>
        </is>
      </c>
      <c r="B363" s="0" t="inlineStr">
        <is>
          <t>False</t>
        </is>
      </c>
      <c r="C363" s="0" t="inlineStr">
        <is>
          <t>True</t>
        </is>
      </c>
    </row>
    <row r="364" ht="15.75" customHeight="1" s="67">
      <c r="A364" s="0" t="inlineStr">
        <is>
          <t>HTF_BULL_ENTRY_FILTER_TF</t>
        </is>
      </c>
      <c r="B364" s="0" t="inlineStr">
        <is>
          <t>OFF</t>
        </is>
      </c>
      <c r="C364" s="0" t="inlineStr">
        <is>
          <t>OFF</t>
        </is>
      </c>
    </row>
    <row r="365" ht="15.75" customHeight="1" s="67">
      <c r="A365" s="0" t="inlineStr">
        <is>
          <t>HTF_BULL_ENTRY_FILTER_TF</t>
        </is>
      </c>
      <c r="B365" s="0" t="inlineStr">
        <is>
          <t>OFF</t>
        </is>
      </c>
      <c r="C365" s="0" t="inlineStr">
        <is>
          <t>D</t>
        </is>
      </c>
    </row>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GR_FILTER_VEC_ENABLED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-3.591755829585999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ez_manage.py:6003 top()</t>
        </is>
      </c>
      <c r="IL3" s="30" t="inlineStr">
        <is>
          <t>v12_quick_engine.py:4261 x2</t>
        </is>
      </c>
      <c r="IM3" s="30" t="n"/>
      <c r="IN3" s="76" t="inlineStr">
        <is>
          <t>SUSPICIOUS n=0 for crypto_long — keep, needs S1 fills (backtest-expert: &lt;30 trades, seek plateaus, punish)</t>
        </is>
      </c>
    </row>
    <row r="4" ht="10.5" customHeight="1" s="67">
      <c r="A4" s="30" t="inlineStr">
        <is>
          <t>WT_AGAINST_FILTER_ENABLED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-3.501550215721966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ez_manage.py:6084 top()</t>
        </is>
      </c>
      <c r="IL4" s="30" t="inlineStr">
        <is>
          <t>v12_quick_engine.py:4291 x2</t>
        </is>
      </c>
      <c r="IM4" s="30" t="n"/>
      <c r="IN4" s="76" t="inlineStr">
        <is>
          <t>SUSPICIOUS n=0 for crypto_long — keep, needs S1 fills (backtest-expert: &lt;30 trades, seek plateaus, punish)</t>
        </is>
      </c>
    </row>
    <row r="5" ht="10.5" customHeight="1" s="67">
      <c r="A5" s="31" t="inlineStr">
        <is>
          <t>GR_FILTER_VEC_ENABLED</t>
        </is>
      </c>
      <c r="B5" s="72"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v>-3.432492775938584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c r="IN5" s="76" t="inlineStr">
        <is>
          <t>SUSPICIOUS n=0 for crypto_long — keep, needs S1 fills (backtest-expert: &lt;30 trades, seek plateaus, punish)</t>
        </is>
      </c>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-3.089640589565691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c r="IN6" s="76" t="inlineStr">
        <is>
          <t>SUSPICIOUS n=0 for crypto_long — keep, needs S1 fills (backtest-expert: &lt;30 trades, seek plateaus, punish)</t>
        </is>
      </c>
    </row>
    <row r="7" ht="10.5" customHeight="1" s="67">
      <c r="A7" s="30" t="inlineStr">
        <is>
          <t>GR_FILTER_VEC_FILTER_TF</t>
        </is>
      </c>
      <c r="B7" s="72" t="inlineStr">
        <is>
          <t>OFF</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-3.084815220322605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c r="IN7" s="76" t="inlineStr">
        <is>
          <t>SUSPICIOUS n=0 for crypto_long — keep, needs S1 fills (backtest-expert: &lt;30 trades, seek plateaus, punish)</t>
        </is>
      </c>
    </row>
    <row r="8" ht="10.5" customHeight="1" s="67">
      <c r="A8" s="30" t="inlineStr">
        <is>
          <t>GR_FILTER_VEC_FILTER_TF</t>
        </is>
      </c>
      <c r="B8" s="72" t="inlineStr">
        <is>
          <t>4h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-3.084815220322605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c r="IN8" s="76" t="inlineStr">
        <is>
          <t>SUSPICIOUS n=0 for crypto_long — keep, needs S1 fills (backtest-expert: &lt;30 trades, seek plateaus, punish)</t>
        </is>
      </c>
    </row>
    <row r="9" ht="10.5" customHeight="1" s="67">
      <c r="A9" s="30" t="inlineStr">
        <is>
          <t>GR_FILTER_VEC_FILTER_TF</t>
        </is>
      </c>
      <c r="B9" s="72" t="inlineStr">
        <is>
          <t>1h</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-3.084815220322605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c r="IN9" s="76" t="inlineStr">
        <is>
          <t>SUSPICIOUS n=0 for crypto_long — keep, needs S1 fills (backtest-expert: &lt;30 trades, seek plateaus, punish)</t>
        </is>
      </c>
    </row>
    <row r="10" ht="10.5" customHeight="1" s="67">
      <c r="A10" s="31" t="inlineStr">
        <is>
          <t>GR_FILTER_ALL_ENTRIES</t>
        </is>
      </c>
      <c r="B10" s="72" t="inlineStr">
        <is>
          <t>0.0</t>
        </is>
      </c>
      <c r="C10" s="30" t="n"/>
      <c r="D10" s="30" t="n"/>
      <c r="E10" s="30" t="n"/>
      <c r="F10" s="30" t="n"/>
      <c r="G10" s="30">
        <f>IFERROR(VLOOKUP($A10&amp;"="&amp;$B10,Results_Deltas!$A$2:$P$15000,5,FALSE),"")</f>
        <v/>
      </c>
      <c r="H10" s="30">
        <f>IFERROR(VLOOKUP($A10,Results_30d_Deltas!$A$2:$H$5000,7,FALSE)-E10,"")</f>
        <v/>
      </c>
      <c r="I10" s="30">
        <f>IFERROR(VLOOKUP($A10,Results_30d_Deltas!$A$2:$H$5000,6,FALSE),"")</f>
        <v/>
      </c>
      <c r="J10" s="30" t="n"/>
      <c r="K10" s="30" t="n"/>
      <c r="L10" s="30" t="inlineStr">
        <is>
          <t>YES</t>
        </is>
      </c>
      <c r="M10" s="33" t="n">
        <v>-2.775670836631146</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c r="IN10" s="76" t="inlineStr">
        <is>
          <t>SUSPICIOUS n=0 for crypto_long — keep, needs S1 fills (backtest-expert: &lt;30 trades, seek plateaus, punish)</t>
        </is>
      </c>
    </row>
    <row r="11" ht="10.5" customHeight="1" s="67">
      <c r="A11" s="30" t="inlineStr">
        <is>
          <t>GR_FILTER_ALL_ENTRIES</t>
        </is>
      </c>
      <c r="B11" s="72" t="inlineStr">
        <is>
          <t>0.0_ALT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-2.775670836631146</v>
      </c>
      <c r="N11" s="33" t="n"/>
      <c r="O11" s="33" t="n"/>
      <c r="P11" s="33" t="n"/>
      <c r="Q11" s="33" t="n"/>
      <c r="R11" s="33" t="n"/>
      <c r="S11" s="33" t="n"/>
      <c r="T11" s="33" t="n"/>
      <c r="U11" s="33" t="n"/>
      <c r="V11" s="33" t="n"/>
      <c r="W11" s="34" t="n"/>
      <c r="X11" s="34" t="n"/>
      <c r="Y11" s="34" t="n"/>
      <c r="Z11" s="34" t="n"/>
      <c r="AA11" s="34"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4" t="n"/>
      <c r="GF11" s="34" t="n"/>
      <c r="GG11" s="34" t="n"/>
      <c r="GH11" s="34" t="n"/>
      <c r="GI11" s="34"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ez_manage.py:4768 top()</t>
        </is>
      </c>
      <c r="IL11" s="30" t="inlineStr">
        <is>
          <t>v12_quick_engine.py:1912 x3</t>
        </is>
      </c>
      <c r="IM11" s="30" t="n"/>
      <c r="IN11" s="76" t="inlineStr">
        <is>
          <t>SUSPICIOUS n=0 for crypto_long — keep, needs S1 fills (backtest-expert: &lt;30 trades, seek plateaus, punish)</t>
        </is>
      </c>
    </row>
    <row r="12" ht="10.5" customHeight="1" s="67">
      <c r="A12" s="31" t="inlineStr">
        <is>
          <t>WT_AGAINST_FILTER_ENABLED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-2.548120481584314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c r="IN12" s="76" t="inlineStr">
        <is>
          <t>SUSPICIOUS n=0 for crypto_long — keep, needs S1 fills (backtest-expert: &lt;30 trades, seek plateaus, punish)</t>
        </is>
      </c>
    </row>
    <row r="13" ht="10.5" customHeight="1" s="67">
      <c r="A13" s="31" t="inlineStr">
        <is>
          <t>GR_FILTER_VEC_FILTER_TF</t>
        </is>
      </c>
      <c r="B13" s="72" t="inlineStr">
        <is>
          <t>15m</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-2.374280593095962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ez_manage.py:6004 top()</t>
        </is>
      </c>
      <c r="IL13" s="30" t="inlineStr">
        <is>
          <t>v12_quick_engine.py:112 x3</t>
        </is>
      </c>
      <c r="IM13" s="30" t="n"/>
      <c r="IN13" s="76" t="inlineStr">
        <is>
          <t>SUSPICIOUS n=0 for crypto_long — keep, needs S1 fills (backtest-expert: &lt;30 trades, seek plateaus, punish)</t>
        </is>
      </c>
    </row>
    <row r="14" ht="15.75" customHeight="1" s="67">
      <c r="A14" s="37" t="inlineStr">
        <is>
          <t>FUNDING_GATE_FILTER_TF</t>
        </is>
      </c>
      <c r="B14" s="73" t="inlineStr">
        <is>
          <t>1h</t>
        </is>
      </c>
      <c r="C14" s="38" t="n"/>
      <c r="D14" s="38" t="inlineStr">
        <is>
          <t>GLOBAL_CHECK</t>
        </is>
      </c>
      <c r="E14" s="38" t="n"/>
      <c r="F14" s="30" t="n"/>
      <c r="G14" s="38">
        <f>IFERROR(VLOOKUP($A14&amp;"_"&amp;$B14,Results_Deltas!$A$2:$P$15000,5,FALSE),"")</f>
        <v/>
      </c>
      <c r="H14" s="38" t="inlineStr">
        <is>
          <t>Blanket (page end)</t>
        </is>
      </c>
      <c r="I14" s="30" t="n"/>
      <c r="J14" s="30" t="n"/>
      <c r="K14" s="30" t="n"/>
      <c r="L14" s="30" t="inlineStr">
        <is>
          <t>NO</t>
        </is>
      </c>
      <c r="M14" s="30" t="n">
        <v>-8.472557279239547</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6" t="inlineStr">
        <is>
          <t>SUSPICIOUS n=0 for crypto_long — keep, needs S1 fills (backtest-expert: &lt;30 trades, seek plateaus, punish)</t>
        </is>
      </c>
    </row>
    <row r="15" ht="15.75" customHeight="1" s="67">
      <c r="A15" s="37" t="inlineStr">
        <is>
          <t>COOLDOWN_LOCKS_FILTER_TF</t>
        </is>
      </c>
      <c r="B15" s="73" t="inlineStr">
        <is>
          <t>4h</t>
        </is>
      </c>
      <c r="C15" s="38" t="n"/>
      <c r="D15" s="38" t="inlineStr">
        <is>
          <t>GLOBAL_CHECK</t>
        </is>
      </c>
      <c r="E15" s="38" t="n"/>
      <c r="F15" s="30" t="n"/>
      <c r="G15" s="38">
        <f>IFERROR(VLOOKUP($A15&amp;"_"&amp;$B15,Results_Deltas!$A$2:$P$15000,5,FALSE),"")</f>
        <v/>
      </c>
      <c r="H15" s="38" t="inlineStr">
        <is>
          <t>Blanket (page end)</t>
        </is>
      </c>
      <c r="I15" s="30" t="n"/>
      <c r="J15" s="30" t="n"/>
      <c r="K15" s="30" t="n"/>
      <c r="L15" s="30" t="inlineStr">
        <is>
          <t>NO</t>
        </is>
      </c>
      <c r="M15" s="30" t="n">
        <v>-8.461898379204213</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crypto_long — keep, needs S1 fills (backtest-expert: &lt;30 trades, seek plateaus, punish)</t>
        </is>
      </c>
    </row>
    <row r="16" ht="15.75" customHeight="1" s="67">
      <c r="A16" s="37" t="inlineStr">
        <is>
          <t>COOLDOWN_LOCKS_FILTER_TF</t>
        </is>
      </c>
      <c r="B16" s="73" t="inlineStr">
        <is>
          <t>D</t>
        </is>
      </c>
      <c r="C16" s="38" t="n"/>
      <c r="D16" s="38" t="inlineStr">
        <is>
          <t>GLOBAL_CHECK</t>
        </is>
      </c>
      <c r="E16" s="38" t="n"/>
      <c r="F16" s="30" t="n"/>
      <c r="G16" s="38">
        <f>IFERROR(VLOOKUP($A16&amp;"_"&amp;$B16,Results_Deltas!$A$2:$P$15000,5,FALSE),"")</f>
        <v/>
      </c>
      <c r="H16" s="38" t="inlineStr">
        <is>
          <t>Blanket (page end)</t>
        </is>
      </c>
      <c r="I16" s="30" t="n"/>
      <c r="J16" s="30" t="n"/>
      <c r="K16" s="30" t="n"/>
      <c r="L16" s="30" t="inlineStr">
        <is>
          <t>NO</t>
        </is>
      </c>
      <c r="M16" s="30" t="n">
        <v>-8.446243470141276</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crypto_long — keep, needs S1 fills (backtest-expert: &lt;30 trades, seek plateaus, punish)</t>
        </is>
      </c>
    </row>
    <row r="17" ht="15.75" customHeight="1" s="67">
      <c r="A17" s="37" t="inlineStr">
        <is>
          <t>COOLDOWN_LOCKS_FILTER_TF</t>
        </is>
      </c>
      <c r="B17" s="73" t="inlineStr">
        <is>
          <t>OFF</t>
        </is>
      </c>
      <c r="C17" s="38" t="n"/>
      <c r="D17" s="38" t="inlineStr">
        <is>
          <t>GLOBAL_CHECK</t>
        </is>
      </c>
      <c r="E17" s="38" t="n"/>
      <c r="F17" s="30" t="n"/>
      <c r="G17" s="38">
        <f>IFERROR(VLOOKUP($A17&amp;"_"&amp;$B17,Results_Deltas!$A$2:$P$15000,5,FALSE),"")</f>
        <v/>
      </c>
      <c r="H17" s="38" t="inlineStr">
        <is>
          <t>Blanket (page end)</t>
        </is>
      </c>
      <c r="I17" s="30" t="n"/>
      <c r="J17" s="30" t="n"/>
      <c r="K17" s="30" t="n"/>
      <c r="L17" s="30" t="inlineStr">
        <is>
          <t>NO</t>
        </is>
      </c>
      <c r="M17" s="30" t="n">
        <v>-8.43119750248087</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crypto_long — keep, needs S1 fills (backtest-expert: &lt;30 trades, seek plateaus, punish)</t>
        </is>
      </c>
    </row>
    <row r="18" ht="15.75" customHeight="1" s="67">
      <c r="A18" s="37" t="inlineStr">
        <is>
          <t>FUNDING_GATE_FILTER_TF</t>
        </is>
      </c>
      <c r="B18" s="73" t="inlineStr">
        <is>
          <t>4h</t>
        </is>
      </c>
      <c r="C18" s="38" t="n"/>
      <c r="D18" s="38" t="inlineStr">
        <is>
          <t>GLOBAL_CHECK</t>
        </is>
      </c>
      <c r="E18" s="38" t="n"/>
      <c r="F18" s="30" t="n"/>
      <c r="G18" s="38">
        <f>IFERROR(VLOOKUP($A18&amp;"_"&amp;$B18,Results_Deltas!$A$2:$P$15000,5,FALSE),"")</f>
        <v/>
      </c>
      <c r="H18" s="38" t="inlineStr">
        <is>
          <t>Blanket (page end)</t>
        </is>
      </c>
      <c r="I18" s="30" t="n"/>
      <c r="J18" s="30" t="n"/>
      <c r="K18" s="30" t="n"/>
      <c r="L18" s="30" t="inlineStr">
        <is>
          <t>NO</t>
        </is>
      </c>
      <c r="M18" s="30" t="n">
        <v>-8.377889660003012</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crypto_long — keep, needs S1 fills (backtest-expert: &lt;30 trades, seek plateaus, punish)</t>
        </is>
      </c>
    </row>
    <row r="19" ht="15.75" customHeight="1" s="67">
      <c r="A19" s="37" t="inlineStr">
        <is>
          <t>DUP_GUARD_FILTER_TF</t>
        </is>
      </c>
      <c r="B19" s="73" t="inlineStr">
        <is>
          <t>1h</t>
        </is>
      </c>
      <c r="C19" s="38" t="n"/>
      <c r="D19" s="38" t="inlineStr">
        <is>
          <t>GLOBAL_CHECK</t>
        </is>
      </c>
      <c r="E19" s="38" t="n"/>
      <c r="F19" s="30" t="n"/>
      <c r="G19" s="38">
        <f>IFERROR(VLOOKUP($A19&amp;"_"&amp;$B19,Results_Deltas!$A$2:$P$15000,5,FALSE),"")</f>
        <v/>
      </c>
      <c r="H19" s="38" t="inlineStr">
        <is>
          <t>Blanket (page end)</t>
        </is>
      </c>
      <c r="I19" s="30" t="n"/>
      <c r="J19" s="30" t="n"/>
      <c r="K19" s="30" t="n"/>
      <c r="L19" s="30" t="inlineStr">
        <is>
          <t>NO</t>
        </is>
      </c>
      <c r="M19" s="30" t="n">
        <v>-8.251191315850432</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crypto_long — keep, needs S1 fills (backtest-expert: &lt;30 trades, seek plateaus, punish)</t>
        </is>
      </c>
    </row>
    <row r="20" ht="15.75" customHeight="1" s="67">
      <c r="A20" s="37" t="inlineStr">
        <is>
          <t>DUP_GUARD_FILTER_TF</t>
        </is>
      </c>
      <c r="B20" s="73" t="inlineStr">
        <is>
          <t>4h</t>
        </is>
      </c>
      <c r="C20" s="38" t="n"/>
      <c r="D20" s="38" t="inlineStr">
        <is>
          <t>GLOBAL_CHECK</t>
        </is>
      </c>
      <c r="E20" s="38" t="n"/>
      <c r="F20" s="30" t="n"/>
      <c r="G20" s="38">
        <f>IFERROR(VLOOKUP($A20&amp;"_"&amp;$B20,Results_Deltas!$A$2:$P$15000,5,FALSE),"")</f>
        <v/>
      </c>
      <c r="H20" s="38" t="inlineStr">
        <is>
          <t>Blanket (page end)</t>
        </is>
      </c>
      <c r="I20" s="30" t="n"/>
      <c r="J20" s="30" t="n"/>
      <c r="K20" s="30" t="n"/>
      <c r="L20" s="30" t="inlineStr">
        <is>
          <t>NO</t>
        </is>
      </c>
      <c r="M20" s="30" t="n">
        <v>-8.213541813435024</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crypto_long — keep, needs S1 fills (backtest-expert: &lt;30 trades, seek plateaus, punish)</t>
        </is>
      </c>
    </row>
    <row r="21" ht="15.75" customHeight="1" s="67">
      <c r="A21" s="37" t="inlineStr">
        <is>
          <t>FUNDING_GATE_FILTER_TF</t>
        </is>
      </c>
      <c r="B21" s="73" t="inlineStr">
        <is>
          <t>D</t>
        </is>
      </c>
      <c r="C21" s="38" t="n"/>
      <c r="D21" s="38" t="inlineStr">
        <is>
          <t>GLOBAL_CHECK</t>
        </is>
      </c>
      <c r="E21" s="38" t="n"/>
      <c r="F21" s="30" t="n"/>
      <c r="G21" s="38">
        <f>IFERROR(VLOOKUP($A21&amp;"_"&amp;$B21,Results_Deltas!$A$2:$P$15000,5,FALSE),"")</f>
        <v/>
      </c>
      <c r="H21" s="38" t="inlineStr">
        <is>
          <t>Blanket (page end)</t>
        </is>
      </c>
      <c r="I21" s="30" t="n"/>
      <c r="J21" s="30" t="n"/>
      <c r="K21" s="30" t="n"/>
      <c r="L21" s="30" t="inlineStr">
        <is>
          <t>NO</t>
        </is>
      </c>
      <c r="M21" s="30" t="n">
        <v>-8.16304994157808</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crypto_long — keep, needs S1 fills (backtest-expert: &lt;30 trades, seek plateaus, punish)</t>
        </is>
      </c>
    </row>
    <row r="22" ht="15.75" customHeight="1" s="67">
      <c r="A22" s="37" t="inlineStr">
        <is>
          <t>COOLDOWN_LOCKS_FILTER_TF</t>
        </is>
      </c>
      <c r="B22" s="73" t="inlineStr">
        <is>
          <t>1h</t>
        </is>
      </c>
      <c r="C22" s="38" t="n"/>
      <c r="D22" s="38" t="inlineStr">
        <is>
          <t>GLOBAL_CHECK</t>
        </is>
      </c>
      <c r="E22" s="38" t="n"/>
      <c r="F22" s="30" t="n"/>
      <c r="G22" s="38">
        <f>IFERROR(VLOOKUP($A22&amp;"_"&amp;$B22,Results_Deltas!$A$2:$P$15000,5,FALSE),"")</f>
        <v/>
      </c>
      <c r="H22" s="38" t="inlineStr">
        <is>
          <t>Blanket (page end)</t>
        </is>
      </c>
      <c r="I22" s="30" t="n"/>
      <c r="J22" s="30" t="n"/>
      <c r="K22" s="30" t="n"/>
      <c r="L22" s="30" t="inlineStr">
        <is>
          <t>NO</t>
        </is>
      </c>
      <c r="M22" s="30" t="n">
        <v>-7.544768782317235</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crypto_long — keep, needs S1 fills (backtest-expert: &lt;30 trades, seek plateaus, punish)</t>
        </is>
      </c>
    </row>
    <row r="23" ht="15.75" customHeight="1" s="67">
      <c r="A23" s="37" t="inlineStr">
        <is>
          <t>FUNDING_GATE_FILTER_TF</t>
        </is>
      </c>
      <c r="B23" s="73" t="inlineStr">
        <is>
          <t>OFF</t>
        </is>
      </c>
      <c r="C23" s="38" t="n"/>
      <c r="D23" s="38" t="inlineStr">
        <is>
          <t>GLOBAL_CHECK</t>
        </is>
      </c>
      <c r="E23" s="38" t="n"/>
      <c r="F23" s="30" t="n"/>
      <c r="G23" s="38">
        <f>IFERROR(VLOOKUP($A23&amp;"_"&amp;$B23,Results_Deltas!$A$2:$P$15000,5,FALSE),"")</f>
        <v/>
      </c>
      <c r="H23" s="38" t="inlineStr">
        <is>
          <t>Blanket (page end)</t>
        </is>
      </c>
      <c r="I23" s="30" t="n"/>
      <c r="J23" s="30" t="n"/>
      <c r="K23" s="30" t="n"/>
      <c r="L23" s="30" t="inlineStr">
        <is>
          <t>NO</t>
        </is>
      </c>
      <c r="M23" s="30" t="n">
        <v>-7.488093347042047</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crypto_long — keep, needs S1 fills (backtest-expert: &lt;30 trades, seek plateaus, punish)</t>
        </is>
      </c>
    </row>
    <row r="24" ht="15.75" customHeight="1" s="67">
      <c r="A24" s="37" t="inlineStr">
        <is>
          <t>EMA_9_21_FILTER_MIN_TFS</t>
        </is>
      </c>
      <c r="B24" s="73" t="inlineStr">
        <is>
          <t>0</t>
        </is>
      </c>
      <c r="C24" s="38" t="n"/>
      <c r="D24" s="38" t="inlineStr">
        <is>
          <t>GLOBAL_CHECK</t>
        </is>
      </c>
      <c r="E24" s="38" t="n"/>
      <c r="F24" s="30" t="n"/>
      <c r="G24" s="38">
        <f>IFERROR(VLOOKUP($A24&amp;"_"&amp;$B24,Results_Deltas!$A$2:$P$15000,5,FALSE),"")</f>
        <v/>
      </c>
      <c r="H24" s="38" t="inlineStr">
        <is>
          <t>Blanket (page end)</t>
        </is>
      </c>
      <c r="I24" s="30" t="n"/>
      <c r="J24" s="30" t="n"/>
      <c r="K24" s="30" t="n"/>
      <c r="L24" s="30" t="inlineStr">
        <is>
          <t>NO</t>
        </is>
      </c>
      <c r="M24" s="30" t="n">
        <v>-7.411886436525077</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crypto_long — keep, needs S1 fills (backtest-expert: &lt;30 trades, seek plateaus, punish)</t>
        </is>
      </c>
    </row>
    <row r="25" ht="15.75" customHeight="1" s="67">
      <c r="A25" s="37" t="inlineStr">
        <is>
          <t>GR_FILTER_VEC_MIN_TFS</t>
        </is>
      </c>
      <c r="B25" s="73" t="inlineStr">
        <is>
          <t>0</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v>-7.403005899841696</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crypto_long — keep, needs S1 fills (backtest-expert: &lt;30 trades, seek plateaus, punish)</t>
        </is>
      </c>
    </row>
    <row r="26" ht="15.75" customHeight="1" s="67">
      <c r="A26" s="37" t="inlineStr">
        <is>
          <t>EMA_BLANKET_FILTER_MIN_TFS</t>
        </is>
      </c>
      <c r="B26" s="73" t="inlineStr">
        <is>
          <t>2</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v>-7.395270948192066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crypto_long — keep, needs S1 fills (backtest-expert: &lt;30 trades, seek plateaus, punish)</t>
        </is>
      </c>
    </row>
    <row r="27" ht="15.75" customHeight="1" s="67">
      <c r="A27" s="37" t="inlineStr">
        <is>
          <t>EMA_9_21_FILTER_MIN_TFS</t>
        </is>
      </c>
      <c r="B27" s="73" t="inlineStr">
        <is>
          <t>2</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v>-7.308741227710837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crypto_long — keep, needs S1 fills (backtest-expert: &lt;30 trades, seek plateaus, punish)</t>
        </is>
      </c>
    </row>
    <row r="28" ht="15.75" customHeight="1" s="67">
      <c r="A28" s="37" t="inlineStr">
        <is>
          <t>EMA_BLANKET_FILTER_MIN_TFS</t>
        </is>
      </c>
      <c r="B28" s="73" t="inlineStr">
        <is>
          <t>1</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-7.178036615952778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crypto_long — keep, needs S1 fills (backtest-expert: &lt;30 trades, seek plateaus, punish)</t>
        </is>
      </c>
    </row>
    <row r="29" ht="15.75" customHeight="1" s="67">
      <c r="A29" s="37" t="inlineStr">
        <is>
          <t>EMA_9_21_FILTER_MIN_TFS</t>
        </is>
      </c>
      <c r="B29" s="73" t="inlineStr">
        <is>
          <t>1</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-7.016805997410586</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crypto_long — keep, needs S1 fills (backtest-expert: &lt;30 trades, seek plateaus, punish)</t>
        </is>
      </c>
    </row>
    <row r="30" ht="15.75" customHeight="1" s="67">
      <c r="A30" s="37" t="inlineStr">
        <is>
          <t>DUP_GUARD_FILTER_TF</t>
        </is>
      </c>
      <c r="B30" s="73" t="inlineStr">
        <is>
          <t>OFF</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-6.805885507391957</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crypto_long — keep, needs S1 fills (backtest-expert: &lt;30 trades, seek plateaus, punish)</t>
        </is>
      </c>
    </row>
    <row r="31" ht="15.75" customHeight="1" s="67">
      <c r="A31" s="37" t="inlineStr">
        <is>
          <t>GR_FILTER_VEC_MIN_TFS</t>
        </is>
      </c>
      <c r="B31" s="73" t="inlineStr">
        <is>
          <t>1</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-6.76293528598501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crypto_long — keep, needs S1 fills (backtest-expert: &lt;30 trades, seek plateaus, punish)</t>
        </is>
      </c>
    </row>
    <row r="32" ht="15.75" customHeight="1" s="67">
      <c r="A32" s="37" t="inlineStr">
        <is>
          <t>DUP_GUARD_FILTER_TF</t>
        </is>
      </c>
      <c r="B32" s="73" t="inlineStr">
        <is>
          <t>D</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-6.708446045987555</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crypto_long — keep, needs S1 fills (backtest-expert: &lt;30 trades, seek plateaus, punish)</t>
        </is>
      </c>
    </row>
    <row r="33" ht="15.75" customHeight="1" s="67">
      <c r="A33" s="37" t="inlineStr">
        <is>
          <t>EMA_BLANKET_FILTER_ENABLED</t>
        </is>
      </c>
      <c r="B33" s="73" t="inlineStr">
        <is>
          <t>False</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-6.582236402668954</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crypto_long — keep, needs S1 fills (backtest-expert: &lt;30 trades, seek plateaus, punish)</t>
        </is>
      </c>
    </row>
    <row r="34" ht="15.75" customHeight="1" s="67">
      <c r="A34" s="39" t="inlineStr">
        <is>
          <t>GR_FILTER_VEC_MIN_TFS</t>
        </is>
      </c>
      <c r="B34" s="73" t="inlineStr">
        <is>
          <t>2</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v>-6.368314199690502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crypto_long — keep, needs S1 fills (backtest-expert: &lt;30 trades, seek plateaus, punish)</t>
        </is>
      </c>
    </row>
    <row r="35" ht="15.75" customHeight="1" s="67">
      <c r="A35" s="37" t="inlineStr">
        <is>
          <t>EMA_BLANKET_FILTER_MIN_TFS</t>
        </is>
      </c>
      <c r="B35" s="73" t="inlineStr">
        <is>
          <t>0</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-6.335141376835331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crypto_long — keep, needs S1 fills (backtest-expert: &lt;30 trades, seek plateaus, punish)</t>
        </is>
      </c>
    </row>
    <row r="36" ht="15.75" customHeight="1" s="67">
      <c r="A36" s="37" t="inlineStr">
        <is>
          <t>OI_CONFIRM_MIN_PRICE_PCT</t>
        </is>
      </c>
      <c r="B36" s="73" t="inlineStr">
        <is>
          <t>0.5</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v>-4.331439928184486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crypto_long — keep, needs S1 fills (backtest-expert: &lt;30 trades, seek plateaus, punish)</t>
        </is>
      </c>
    </row>
    <row r="37" ht="15.75" customHeight="1" s="67">
      <c r="A37" s="39" t="inlineStr">
        <is>
          <t>COOLDOWN_LOCKS_FILTER_TF</t>
        </is>
      </c>
      <c r="B37" s="73" t="inlineStr">
        <is>
          <t>15m</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YES</t>
        </is>
      </c>
      <c r="M37" s="30" t="n">
        <v>-4.061217597351572</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crypto_long — keep, needs S1 fills (backtest-expert: &lt;30 trades, seek plateaus, punish)</t>
        </is>
      </c>
    </row>
    <row r="38" ht="15.75" customHeight="1" s="67">
      <c r="A38" s="39" t="inlineStr">
        <is>
          <t>DUP_GUARD_FILTER_TF</t>
        </is>
      </c>
      <c r="B38" s="73" t="inlineStr">
        <is>
          <t>15m</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YES</t>
        </is>
      </c>
      <c r="M38" s="30" t="n">
        <v>-4.061217597351572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HTF_TREND_VETO_BYPASS_ENABLED</t>
        </is>
      </c>
      <c r="B39" s="73" t="inlineStr">
        <is>
          <t>False</t>
        </is>
      </c>
      <c r="C39" s="38" t="n"/>
      <c r="D39" s="38" t="inlineStr">
        <is>
          <t>GLOBAL_CHECK, STOCKS_EXIT</t>
        </is>
      </c>
      <c r="E39" s="38" t="n"/>
      <c r="F39" s="30" t="n"/>
      <c r="G39" s="38">
        <f>IFERROR(VLOOKUP($A39&amp;"_"&amp;$B39,Results_Deltas!$A$2:$P$15000,5,FALSE),"")</f>
        <v/>
      </c>
      <c r="H39" s="38" t="inlineStr">
        <is>
          <t>Blanket (page end)</t>
        </is>
      </c>
      <c r="I39" s="30" t="n"/>
      <c r="J39" s="30" t="n"/>
      <c r="K39" s="30" t="n"/>
      <c r="L39" s="30" t="inlineStr">
        <is>
          <t>NO</t>
        </is>
      </c>
      <c r="M39" s="30" t="n">
        <v>-4.021046854652175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MOVER_THRESHOLD</t>
        </is>
      </c>
      <c r="B40" s="73" t="inlineStr">
        <is>
          <t>2.5</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NO</t>
        </is>
      </c>
      <c r="M40" s="30" t="n">
        <v>-3.988227809930668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9" t="inlineStr">
        <is>
          <t>OI_CONFIRM_MIN_CHANGE_PCT</t>
        </is>
      </c>
      <c r="B41" s="73" t="inlineStr">
        <is>
          <t>0.5</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YES</t>
        </is>
      </c>
      <c r="M41" s="30" t="n">
        <v>-3.937602734832978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FG_GREED_THRESHOLD</t>
        </is>
      </c>
      <c r="B42" s="73" t="inlineStr">
        <is>
          <t>93.75</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v>-3.924524773568203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HTF_DIRECTION_GATE_ENABLED</t>
        </is>
      </c>
      <c r="B43" s="73" t="inlineStr">
        <is>
          <t>True</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v>-3.907562586290536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FG_GREED_THRESHOLD</t>
        </is>
      </c>
      <c r="B44" s="73" t="inlineStr">
        <is>
          <t>56.25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v>-3.889914596526685</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9" t="inlineStr">
        <is>
          <t>LH_HL_FILTER_MODE</t>
        </is>
      </c>
      <c r="B45" s="73" t="inlineStr">
        <is>
          <t>STRICT_2BAR</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v>-3.765961121621135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LH_HL_FILTER_MODE</t>
        </is>
      </c>
      <c r="B46" s="73" t="inlineStr">
        <is>
          <t>STRICT_2BAR_ALT</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NO</t>
        </is>
      </c>
      <c r="M46" s="30" t="n">
        <v>-3.651802878543049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9" t="inlineStr">
        <is>
          <t>FG_GREED_THRESHOLD</t>
        </is>
      </c>
      <c r="B47" s="73" t="inlineStr">
        <is>
          <t>75</t>
        </is>
      </c>
      <c r="C47" s="38" t="n"/>
      <c r="D47" s="38" t="inlineStr">
        <is>
          <t>GLOBAL_CHECK, STOCKS_EXIT</t>
        </is>
      </c>
      <c r="E47" s="38" t="n"/>
      <c r="F47" s="30" t="n"/>
      <c r="G47" s="38">
        <f>IFERROR(VLOOKUP($A47&amp;"_"&amp;$B47,Results_Deltas!$A$2:$P$15000,5,FALSE),"")</f>
        <v/>
      </c>
      <c r="H47" s="38" t="inlineStr">
        <is>
          <t>Blanket (page end)</t>
        </is>
      </c>
      <c r="I47" s="30" t="n"/>
      <c r="J47" s="30" t="n"/>
      <c r="K47" s="30" t="n"/>
      <c r="L47" s="30" t="inlineStr">
        <is>
          <t>YES</t>
        </is>
      </c>
      <c r="M47" s="30" t="n">
        <v>-3.605198348679147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HA_WICK_QUALITY_ENABLED</t>
        </is>
      </c>
      <c r="B48" s="73" t="inlineStr">
        <is>
          <t>True</t>
        </is>
      </c>
      <c r="C48" s="38" t="n"/>
      <c r="D48" s="38" t="inlineStr">
        <is>
          <t>ENTRY, GLOBAL_CHECK, STOCKS_EXIT</t>
        </is>
      </c>
      <c r="E48" s="38" t="n"/>
      <c r="F48" s="30" t="n"/>
      <c r="G48" s="38">
        <f>IFERROR(VLOOKUP($A48&amp;"_"&amp;$B48,Results_Deltas!$A$2:$P$15000,5,FALSE),"")</f>
        <v/>
      </c>
      <c r="H48" s="38" t="inlineStr">
        <is>
          <t>Blanket (page end)</t>
        </is>
      </c>
      <c r="I48" s="30" t="n"/>
      <c r="J48" s="30" t="n"/>
      <c r="K48" s="30" t="n"/>
      <c r="L48" s="30" t="inlineStr">
        <is>
          <t>NO</t>
        </is>
      </c>
      <c r="M48" s="30" t="n">
        <v>-3.592846483807324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GR_FILTER_VEC_ENABLED</t>
        </is>
      </c>
      <c r="B49" s="73" t="inlineStr">
        <is>
          <t>True</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-3.591755829585999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HLR_SMA_BAND_PCT</t>
        </is>
      </c>
      <c r="B50" s="73" t="inlineStr">
        <is>
          <t>0.5</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NO</t>
        </is>
      </c>
      <c r="M50" s="30" t="n">
        <v>-3.580091778710857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9" t="inlineStr">
        <is>
          <t>HLR_TOP_MIN_TFS</t>
        </is>
      </c>
      <c r="B51" s="73" t="inlineStr">
        <is>
          <t>2</t>
        </is>
      </c>
      <c r="C51" s="38" t="n"/>
      <c r="D51" s="38" t="inlineStr">
        <is>
          <t>GLOBAL_CHECK, REENTRY, STOCKS_EXIT</t>
        </is>
      </c>
      <c r="E51" s="38" t="n"/>
      <c r="F51" s="30" t="n"/>
      <c r="G51" s="38">
        <f>IFERROR(VLOOKUP($A51&amp;"_"&amp;$B51,Results_Deltas!$A$2:$P$15000,5,FALSE),"")</f>
        <v/>
      </c>
      <c r="H51" s="38" t="inlineStr">
        <is>
          <t>Blanket (page end)</t>
        </is>
      </c>
      <c r="I51" s="30" t="n"/>
      <c r="J51" s="30" t="n"/>
      <c r="K51" s="30" t="n"/>
      <c r="L51" s="30" t="inlineStr">
        <is>
          <t>YES</t>
        </is>
      </c>
      <c r="M51" s="30" t="n">
        <v>-3.579163766257944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NO</t>
        </is>
      </c>
      <c r="M52" s="30" t="n">
        <v>-3.565608723519975</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9" t="inlineStr">
        <is>
          <t>FG_FEAR_THRESHOLD</t>
        </is>
      </c>
      <c r="B53" s="73" t="inlineStr">
        <is>
          <t>25</t>
        </is>
      </c>
      <c r="C53" s="38" t="n"/>
      <c r="D53" s="38" t="inlineStr">
        <is>
          <t>GLOBAL_CHECK, STOCKS_EXIT</t>
        </is>
      </c>
      <c r="E53" s="38" t="n"/>
      <c r="F53" s="30" t="n"/>
      <c r="G53" s="38">
        <f>IFERROR(VLOOKUP($A53&amp;"_"&amp;$B53,Results_Deltas!$A$2:$P$15000,5,FALSE),"")</f>
        <v/>
      </c>
      <c r="H53" s="38" t="inlineStr">
        <is>
          <t>Blanket (page end)</t>
        </is>
      </c>
      <c r="I53" s="30" t="n"/>
      <c r="J53" s="30" t="n"/>
      <c r="K53" s="30" t="n"/>
      <c r="L53" s="30" t="inlineStr">
        <is>
          <t>YES</t>
        </is>
      </c>
      <c r="M53" s="30" t="n">
        <v>-3.557962533278383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FG_GREED_THRESHOLD</t>
        </is>
      </c>
      <c r="B54" s="73" t="inlineStr">
        <is>
          <t>37.5</t>
        </is>
      </c>
      <c r="C54" s="38" t="n"/>
      <c r="D54" s="38" t="inlineStr">
        <is>
          <t>GLOBAL_CHECK, STOCKS_EXIT</t>
        </is>
      </c>
      <c r="E54" s="38" t="n"/>
      <c r="F54" s="30" t="n"/>
      <c r="G54" s="38">
        <f>IFERROR(VLOOKUP($A54&amp;"_"&amp;$B54,Results_Deltas!$A$2:$P$15000,5,FALSE),"")</f>
        <v/>
      </c>
      <c r="H54" s="38" t="inlineStr">
        <is>
          <t>Blanket (page end)</t>
        </is>
      </c>
      <c r="I54" s="30" t="n"/>
      <c r="J54" s="30" t="n"/>
      <c r="K54" s="30" t="n"/>
      <c r="L54" s="30" t="inlineStr">
        <is>
          <t>NO</t>
        </is>
      </c>
      <c r="M54" s="30" t="n">
        <v>-3.544546673063852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BANDAID_OFF_LOSER_RECOVER_PCT</t>
        </is>
      </c>
      <c r="B55" s="73" t="inlineStr">
        <is>
          <t>0.5</t>
        </is>
      </c>
      <c r="C55" s="38" t="n"/>
      <c r="D55" s="38" t="inlineStr">
        <is>
          <t>AUGMENT, ENTRY, EXIT, GLOBAL_CHECK, REDUCE, STOCKS_EXIT</t>
        </is>
      </c>
      <c r="E55" s="38" t="n"/>
      <c r="F55" s="30" t="n"/>
      <c r="G55" s="38">
        <f>IFERROR(VLOOKUP($A55&amp;"_"&amp;$B55,Results_Deltas!$A$2:$P$15000,5,FALSE),"")</f>
        <v/>
      </c>
      <c r="H55" s="38" t="inlineStr">
        <is>
          <t>Blanket (page end)</t>
        </is>
      </c>
      <c r="I55" s="30" t="n"/>
      <c r="J55" s="30" t="n"/>
      <c r="K55" s="30" t="n"/>
      <c r="L55" s="30" t="inlineStr">
        <is>
          <t>NO</t>
        </is>
      </c>
      <c r="M55" s="30" t="n">
        <v>-3.540645152273561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9" t="inlineStr">
        <is>
          <t>LIVE_VEC_EMERGENCY_BRAKE_ENABLED</t>
        </is>
      </c>
      <c r="B56" s="73" t="inlineStr">
        <is>
          <t>False</t>
        </is>
      </c>
      <c r="C56" s="38" t="n"/>
      <c r="D56" s="38" t="inlineStr">
        <is>
          <t>GLOBAL_CHECK, STOCKS_EXIT</t>
        </is>
      </c>
      <c r="E56" s="38" t="n"/>
      <c r="F56" s="30" t="n"/>
      <c r="G56" s="38">
        <f>IFERROR(VLOOKUP($A56&amp;"_"&amp;$B56,Results_Deltas!$A$2:$P$15000,5,FALSE),"")</f>
        <v/>
      </c>
      <c r="H56" s="38" t="inlineStr">
        <is>
          <t>Blanket (page end)</t>
        </is>
      </c>
      <c r="I56" s="30" t="n"/>
      <c r="J56" s="30" t="n"/>
      <c r="K56" s="30" t="n"/>
      <c r="L56" s="30" t="inlineStr">
        <is>
          <t>YES</t>
        </is>
      </c>
      <c r="M56" s="30" t="n">
        <v>-3.514542037095395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7" t="inlineStr">
        <is>
          <t>DC_MOMENT_STRONG_THRESHOLD</t>
        </is>
      </c>
      <c r="B57" s="73" t="inlineStr">
        <is>
          <t>30</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-3.514265365282939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OI_CONFIRM_MIN_PRICE_PCT</t>
        </is>
      </c>
      <c r="B58" s="73" t="inlineStr">
        <is>
          <t>1.0</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-3.511923136800875</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HLR_TOP_MIN_TFS</t>
        </is>
      </c>
      <c r="B59" s="73" t="inlineStr">
        <is>
          <t>1</t>
        </is>
      </c>
      <c r="C59" s="38" t="n"/>
      <c r="D59" s="38" t="inlineStr">
        <is>
          <t>GLOBAL_CHECK, REENTRY, STOCKS_EXIT</t>
        </is>
      </c>
      <c r="E59" s="38" t="n"/>
      <c r="F59" s="30" t="n"/>
      <c r="G59" s="38">
        <f>IFERROR(VLOOKUP($A59&amp;"_"&amp;$B59,Results_Deltas!$A$2:$P$15000,5,FALSE),"")</f>
        <v/>
      </c>
      <c r="H59" s="38" t="inlineStr">
        <is>
          <t>Blanket (page end)</t>
        </is>
      </c>
      <c r="I59" s="30" t="n"/>
      <c r="J59" s="30" t="n"/>
      <c r="K59" s="30" t="n"/>
      <c r="L59" s="30" t="inlineStr">
        <is>
          <t>NO</t>
        </is>
      </c>
      <c r="M59" s="30" t="n">
        <v>-3.509946820351458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MTS_BOTTOM_BONUS_THRESHOLD</t>
        </is>
      </c>
      <c r="B60" s="73" t="inlineStr">
        <is>
          <t>12.5</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v>-3.508793063462924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BANDAID_OFF_LOSER_RECOVER_PCT</t>
        </is>
      </c>
      <c r="B61" s="73" t="inlineStr">
        <is>
          <t>1.0</t>
        </is>
      </c>
      <c r="C61" s="38" t="n"/>
      <c r="D61" s="38" t="inlineStr">
        <is>
          <t>AUGMENT, ENTRY, EXIT, GLOBAL_CHECK, REDUCE, STOCKS_EXIT</t>
        </is>
      </c>
      <c r="E61" s="38" t="n"/>
      <c r="F61" s="30" t="n"/>
      <c r="G61" s="38">
        <f>IFERROR(VLOOKUP($A61&amp;"_"&amp;$B61,Results_Deltas!$A$2:$P$15000,5,FALSE),"")</f>
        <v/>
      </c>
      <c r="H61" s="38" t="inlineStr">
        <is>
          <t>Blanket (page end)</t>
        </is>
      </c>
      <c r="I61" s="30" t="n"/>
      <c r="J61" s="30" t="n"/>
      <c r="K61" s="30" t="n"/>
      <c r="L61" s="30" t="inlineStr">
        <is>
          <t>NO</t>
        </is>
      </c>
      <c r="M61" s="30" t="n">
        <v>-3.50574621380302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MTS_BOTTOM_STRONG_THRESHOLD</t>
        </is>
      </c>
      <c r="B62" s="73" t="inlineStr">
        <is>
          <t>50</t>
        </is>
      </c>
      <c r="C62" s="38" t="n"/>
      <c r="D62" s="38" t="inlineStr">
        <is>
          <t>ENTRY, GLOBAL_CHECK, STOCKS_EXIT</t>
        </is>
      </c>
      <c r="E62" s="38" t="n"/>
      <c r="F62" s="30" t="n"/>
      <c r="G62" s="38">
        <f>IFERROR(VLOOKUP($A62&amp;"_"&amp;$B62,Results_Deltas!$A$2:$P$15000,5,FALSE),"")</f>
        <v/>
      </c>
      <c r="H62" s="38" t="inlineStr">
        <is>
          <t>Blanket (page end)</t>
        </is>
      </c>
      <c r="I62" s="30" t="n"/>
      <c r="J62" s="30" t="n"/>
      <c r="K62" s="30" t="n"/>
      <c r="L62" s="30" t="inlineStr">
        <is>
          <t>NO</t>
        </is>
      </c>
      <c r="M62" s="30" t="n">
        <v>-3.501253262275455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MOVER_THRESHOLD</t>
        </is>
      </c>
      <c r="B63" s="73" t="inlineStr">
        <is>
          <t>5</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YES</t>
        </is>
      </c>
      <c r="M63" s="30" t="n">
        <v>-3.500668251150017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9" t="inlineStr">
        <is>
          <t>MTS_BOTTOM_STRONG_THRESHOLD</t>
        </is>
      </c>
      <c r="B64" s="73" t="inlineStr">
        <is>
          <t>40</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YES</t>
        </is>
      </c>
      <c r="M64" s="30" t="n">
        <v>-3.500329870963264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BANDAID_OFF_LOSER_RECOVER_PCT</t>
        </is>
      </c>
      <c r="B65" s="73" t="inlineStr">
        <is>
          <t>2.0</t>
        </is>
      </c>
      <c r="C65" s="38" t="n"/>
      <c r="D65" s="38" t="inlineStr">
        <is>
          <t>AUGMENT, ENTRY, EXIT, GLOBAL_CHECK, REDUCE, STOCKS_EXIT</t>
        </is>
      </c>
      <c r="E65" s="38" t="n"/>
      <c r="F65" s="30" t="n"/>
      <c r="G65" s="38">
        <f>IFERROR(VLOOKUP($A65&amp;"_"&amp;$B65,Results_Deltas!$A$2:$P$15000,5,FALSE),"")</f>
        <v/>
      </c>
      <c r="H65" s="38" t="inlineStr">
        <is>
          <t>Blanket (page end)</t>
        </is>
      </c>
      <c r="I65" s="30" t="n"/>
      <c r="J65" s="30" t="n"/>
      <c r="K65" s="30" t="n"/>
      <c r="L65" s="30" t="inlineStr">
        <is>
          <t>NO</t>
        </is>
      </c>
      <c r="M65" s="30" t="n">
        <v>-3.499432619083266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DC_MOMENT_STRONG_THRESHOLD</t>
        </is>
      </c>
      <c r="B66" s="73" t="inlineStr">
        <is>
          <t>20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-3.496107473765555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9" t="inlineStr">
        <is>
          <t>DC_MOMENT_STRONG_THRESHOLD</t>
        </is>
      </c>
      <c r="B67" s="73" t="inlineStr">
        <is>
          <t>40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YES</t>
        </is>
      </c>
      <c r="M67" s="30" t="n">
        <v>-3.489117398163624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HLR_SMA_BAND_PCT</t>
        </is>
      </c>
      <c r="B68" s="73" t="inlineStr">
        <is>
          <t>1.0</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-3.475973153436689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ADX_RANGING_THRESHOLD</t>
        </is>
      </c>
      <c r="B69" s="73" t="inlineStr">
        <is>
          <t>15</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v>-3.46795482456283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OI_CONFIRM_MIN_PRICE_PCT</t>
        </is>
      </c>
      <c r="B70" s="73" t="inlineStr">
        <is>
          <t>2.0</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v>-3.466735238554598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HA_WICK_QUALITY_TF</t>
        </is>
      </c>
      <c r="B71" s="73" t="inlineStr">
        <is>
          <t>D</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v>-3.456714116036375</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MARKET_QUALITY_SCORE_ENABLED</t>
        </is>
      </c>
      <c r="B72" s="73" t="inlineStr">
        <is>
          <t>True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-3.451406594991717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ADX_RANGING_THRESHOLD</t>
        </is>
      </c>
      <c r="B73" s="73" t="inlineStr">
        <is>
          <t>25</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v>-3.442494132499903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BAND_ARROW_ENABLED</t>
        </is>
      </c>
      <c r="B74" s="73" t="inlineStr">
        <is>
          <t>True</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v>-3.437014210146311</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GR_FILTER_VEC_ENABLED</t>
        </is>
      </c>
      <c r="B75" s="73" t="inlineStr">
        <is>
          <t>False</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YES</t>
        </is>
      </c>
      <c r="M75" s="30" t="n">
        <v>-3.432492775938584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LH_HL_FILTER_ENABLED</t>
        </is>
      </c>
      <c r="B76" s="73" t="inlineStr">
        <is>
          <t>True</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v>-3.431908671624554</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MTS_BOTTOM_BONUS_THRESHOLD</t>
        </is>
      </c>
      <c r="B77" s="73" t="inlineStr">
        <is>
          <t>18.75</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v>-3.426554450175219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FG_FEAR_THRESHOLD</t>
        </is>
      </c>
      <c r="B78" s="73" t="inlineStr">
        <is>
          <t>18.75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v>-3.424885460564739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OI_CONFIRM_MIN_CHANGE_PCT</t>
        </is>
      </c>
      <c r="B79" s="73" t="inlineStr">
        <is>
          <t>2.0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-3.422495421069441</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9" t="inlineStr">
        <is>
          <t>HA_WICK_QUALITY_TF</t>
        </is>
      </c>
      <c r="B80" s="73" t="inlineStr">
        <is>
          <t>1h</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YES</t>
        </is>
      </c>
      <c r="M80" s="30" t="n">
        <v>-3.397954731468115</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OI_CONFIRM_MIN_CHANGE_PCT</t>
        </is>
      </c>
      <c r="B81" s="73" t="inlineStr">
        <is>
          <t>1.0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-3.39714294428284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HA_WICK_QUALITY_TF</t>
        </is>
      </c>
      <c r="B82" s="73" t="inlineStr">
        <is>
          <t>4h</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v>-3.394531116051395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MTS_GATE_ENABLED</t>
        </is>
      </c>
      <c r="B83" s="73" t="inlineStr">
        <is>
          <t>True</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YES</t>
        </is>
      </c>
      <c r="M83" s="30" t="n">
        <v>-3.380700546046987</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MTF_GR_MIN_IND</t>
        </is>
      </c>
      <c r="B84" s="73" t="inlineStr">
        <is>
          <t>5</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v>-3.365956856804879</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MTF_GR_MIN_IND</t>
        </is>
      </c>
      <c r="B85" s="73" t="inlineStr">
        <is>
          <t>5_ALT</t>
        </is>
      </c>
      <c r="C85" s="38" t="n"/>
      <c r="D85" s="38" t="inlineStr">
        <is>
          <t>GLOBAL_CHECK, STOCKS_EXIT</t>
        </is>
      </c>
      <c r="E85" s="38" t="n"/>
      <c r="F85" s="30" t="n"/>
      <c r="G85" s="38">
        <f>IFERROR(VLOOKUP($A85&amp;"_"&amp;$B85,Results_Deltas!$A$2:$P$15000,5,FALSE),"")</f>
        <v/>
      </c>
      <c r="H85" s="38" t="inlineStr">
        <is>
          <t>Blanket (page end)</t>
        </is>
      </c>
      <c r="I85" s="30" t="n"/>
      <c r="J85" s="30" t="n"/>
      <c r="K85" s="30" t="n"/>
      <c r="L85" s="30" t="inlineStr">
        <is>
          <t>NO</t>
        </is>
      </c>
      <c r="M85" s="30" t="n">
        <v>-3.365956856804879</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HLR_SMA_BAND_PCT</t>
        </is>
      </c>
      <c r="B86" s="73" t="inlineStr">
        <is>
          <t>2.0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NO</t>
        </is>
      </c>
      <c r="M86" s="30" t="n">
        <v>-3.347133361769422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MANDATORY_REENTRY_WT_FILTER_MIN_TFS</t>
        </is>
      </c>
      <c r="B87" s="73" t="inlineStr">
        <is>
          <t>3</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NO</t>
        </is>
      </c>
      <c r="M87" s="30" t="n">
        <v>-3.327645206574844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CRYPTO_SPIKE_FADE_THRESHOLD_PCT</t>
        </is>
      </c>
      <c r="B88" s="73" t="inlineStr">
        <is>
          <t>12.5</t>
        </is>
      </c>
      <c r="C88" s="38" t="n"/>
      <c r="D88" s="38" t="inlineStr">
        <is>
          <t>GLOBAL_CHECK, STOCKS_EXIT</t>
        </is>
      </c>
      <c r="E88" s="38" t="n"/>
      <c r="F88" s="30" t="n"/>
      <c r="G88" s="38">
        <f>IFERROR(VLOOKUP($A88&amp;"_"&amp;$B88,Results_Deltas!$A$2:$P$15000,5,FALSE),"")</f>
        <v/>
      </c>
      <c r="H88" s="38" t="inlineStr">
        <is>
          <t>Blanket (page end)</t>
        </is>
      </c>
      <c r="I88" s="30" t="n"/>
      <c r="J88" s="30" t="n"/>
      <c r="K88" s="30" t="n"/>
      <c r="L88" s="30" t="inlineStr">
        <is>
          <t>NO</t>
        </is>
      </c>
      <c r="M88" s="30" t="n">
        <v>-3.325028560161375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OI_CONFIRM_ENABLED</t>
        </is>
      </c>
      <c r="B89" s="73" t="inlineStr">
        <is>
          <t>True</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v>-3.324870271942285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MANDATORY_REENTRY_WT_FILTER_MIN_TFS</t>
        </is>
      </c>
      <c r="B90" s="73" t="inlineStr">
        <is>
          <t>2</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v>-3.324110943670274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OI_CONFIRM_MIN_CHANGE_PCT</t>
        </is>
      </c>
      <c r="B91" s="73" t="inlineStr">
        <is>
          <t>0</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v>-3.314362327935291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HA_WICK_QUALITY_TF</t>
        </is>
      </c>
      <c r="B92" s="73" t="inlineStr">
        <is>
          <t>OFF</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v>-3.295039439454712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MTS_BOTTOM_STRONG_THRESHOLD</t>
        </is>
      </c>
      <c r="B93" s="73" t="inlineStr">
        <is>
          <t>30</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-3.291143968114047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ADX_RANGING_THRESHOLD</t>
        </is>
      </c>
      <c r="B94" s="73" t="inlineStr">
        <is>
          <t>20</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NO</t>
        </is>
      </c>
      <c r="M94" s="30" t="n">
        <v>-3.288339553843901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CRYPTO_SPIKE_FADE_THRESHOLD_PCT</t>
        </is>
      </c>
      <c r="B95" s="73" t="inlineStr">
        <is>
          <t>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-3.286203794211486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9" t="inlineStr">
        <is>
          <t>BAND_ARROW_ENABLED</t>
        </is>
      </c>
      <c r="B96" s="73" t="inlineStr">
        <is>
          <t>False</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YES</t>
        </is>
      </c>
      <c r="M96" s="30" t="n">
        <v>-3.270423082981051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9" t="inlineStr">
        <is>
          <t>HA_WICK_QUALITY_ENABLED</t>
        </is>
      </c>
      <c r="B97" s="73" t="inlineStr">
        <is>
          <t>False</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YES</t>
        </is>
      </c>
      <c r="M97" s="30" t="n">
        <v>-3.270423082981051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HA_WICK_QUALITY_TF</t>
        </is>
      </c>
      <c r="B98" s="73" t="inlineStr">
        <is>
          <t>15m</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-3.270423082981051</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9" t="inlineStr">
        <is>
          <t>HTF_DIRECTION_GATE_ENABLED</t>
        </is>
      </c>
      <c r="B99" s="73" t="inlineStr">
        <is>
          <t>False</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v>-3.270423082981051</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LEADERBOARD_FILTER</t>
        </is>
      </c>
      <c r="B100" s="73" t="inlineStr">
        <is>
          <t>False</t>
        </is>
      </c>
      <c r="C100" s="38" t="n"/>
      <c r="D100" s="38" t="inlineStr">
        <is>
          <t>AUGMENT, ENTRY, EXIT, GLOBAL_CHECK, REDUCE, STOCKS_EXIT</t>
        </is>
      </c>
      <c r="E100" s="38" t="n"/>
      <c r="F100" s="30" t="n"/>
      <c r="G100" s="38">
        <f>IFERROR(VLOOKUP($A100&amp;"_"&amp;$B100,Results_Deltas!$A$2:$P$15000,5,FALSE),"")</f>
        <v/>
      </c>
      <c r="H100" s="38" t="inlineStr">
        <is>
          <t>Blanket (page end)</t>
        </is>
      </c>
      <c r="I100" s="30" t="n"/>
      <c r="J100" s="30" t="n"/>
      <c r="K100" s="30" t="n"/>
      <c r="L100" s="30" t="inlineStr">
        <is>
          <t>NO</t>
        </is>
      </c>
      <c r="M100" s="30" t="n">
        <v>-3.270423082981051</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9" t="inlineStr">
        <is>
          <t>LH_HL_FILTER_ENABLED</t>
        </is>
      </c>
      <c r="B101" s="73" t="inlineStr">
        <is>
          <t>False</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YES</t>
        </is>
      </c>
      <c r="M101" s="30" t="n">
        <v>-3.270423082981051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LH_HL_FILTER_REQUIRE_BOTH</t>
        </is>
      </c>
      <c r="B102" s="73" t="inlineStr">
        <is>
          <t>False</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v>-3.270423082981051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MANDATORY_REENTRY_WT_FILTER_REQUIRE_FLIP</t>
        </is>
      </c>
      <c r="B103" s="73"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YES</t>
        </is>
      </c>
      <c r="M103" s="30" t="n">
        <v>-3.270423082981051</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9" t="inlineStr">
        <is>
          <t>MARKET_QUALITY_SCORE_ENABLED</t>
        </is>
      </c>
      <c r="B104" s="73" t="inlineStr">
        <is>
          <t>False</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v>-3.270423082981051</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MTS_GATE_ENABLED</t>
        </is>
      </c>
      <c r="B105" s="73"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-3.270423082981051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OI_CONFIRM_ENABLED</t>
        </is>
      </c>
      <c r="B106" s="73" t="inlineStr">
        <is>
          <t>False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-3.270423082981051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NEW_POSITION_MAX_LOSS_THRESHOLD</t>
        </is>
      </c>
      <c r="B107" s="73" t="inlineStr">
        <is>
          <t>1.0</t>
        </is>
      </c>
      <c r="C107" s="38" t="n"/>
      <c r="D107" s="38" t="inlineStr">
        <is>
          <t>AUGMENT, EXIT, GLOBAL_CHECK, REDUCE, STOCKS_EXIT</t>
        </is>
      </c>
      <c r="E107" s="38" t="n"/>
      <c r="F107" s="30" t="n"/>
      <c r="G107" s="38">
        <f>IFERROR(VLOOKUP($A107&amp;"_"&amp;$B107,Results_Deltas!$A$2:$P$15000,5,FALSE),"")</f>
        <v/>
      </c>
      <c r="H107" s="38" t="inlineStr">
        <is>
          <t>Blanket (page end)</t>
        </is>
      </c>
      <c r="I107" s="30" t="n"/>
      <c r="J107" s="30" t="n"/>
      <c r="K107" s="30" t="n"/>
      <c r="L107" s="30" t="inlineStr">
        <is>
          <t>NO</t>
        </is>
      </c>
      <c r="M107" s="30" t="n">
        <v>-3.247883373172349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MTS_BOTTOM_BONUS_THRESHOLD</t>
        </is>
      </c>
      <c r="B108" s="73" t="inlineStr">
        <is>
          <t>25</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-3.245315323358419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7" t="inlineStr">
        <is>
          <t>DELTA_REENTRY_FILTER_ENABLED</t>
        </is>
      </c>
      <c r="B109" s="73" t="inlineStr">
        <is>
          <t>True</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-3.229725796551989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9" t="inlineStr">
        <is>
          <t>CRYPTO_SPIKE_FADE_THRESHOLD_PCT</t>
        </is>
      </c>
      <c r="B110" s="73" t="inlineStr">
        <is>
          <t>10</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-3.224928619781186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CRYPTO_SPIKE_FADE_THRESHOLD_PCT</t>
        </is>
      </c>
      <c r="B111" s="73" t="inlineStr">
        <is>
          <t>5</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-3.22274306996692</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BANDAID_OFF_LOSER_RECOVER_PCT</t>
        </is>
      </c>
      <c r="B112" s="73" t="inlineStr">
        <is>
          <t>0</t>
        </is>
      </c>
      <c r="C112" s="38" t="n"/>
      <c r="D112" s="38" t="inlineStr">
        <is>
          <t>AUGMENT, ENTRY, EXIT, GLOBAL_CHECK, REDUCE, STOCKS_EXIT</t>
        </is>
      </c>
      <c r="E112" s="38" t="n"/>
      <c r="F112" s="30" t="n"/>
      <c r="G112" s="38">
        <f>IFERROR(VLOOKUP($A112&amp;"_"&amp;$B112,Results_Deltas!$A$2:$P$15000,5,FALSE),"")</f>
        <v/>
      </c>
      <c r="H112" s="38" t="inlineStr">
        <is>
          <t>Blanket (page end)</t>
        </is>
      </c>
      <c r="I112" s="30" t="n"/>
      <c r="J112" s="30" t="n"/>
      <c r="K112" s="30" t="n"/>
      <c r="L112" s="30" t="inlineStr">
        <is>
          <t>NO</t>
        </is>
      </c>
      <c r="M112" s="30" t="n">
        <v>-3.221657023808701</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9" t="inlineStr">
        <is>
          <t>MANDATORY_REENTRY_WT_FILTER_VELOCITY_RATIO</t>
        </is>
      </c>
      <c r="B113" s="73" t="inlineStr">
        <is>
          <t>0.90</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-3.219087962444839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MANDATORY_REENTRY_WT_FILTER_VELOCITY_RATIO</t>
        </is>
      </c>
      <c r="B114" s="73" t="inlineStr">
        <is>
          <t>0.90_ALT</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v>-3.219087962444839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HTF4_CONF</t>
        </is>
      </c>
      <c r="B115" s="73" t="inlineStr">
        <is>
          <t>False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-3.213960441920208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BTC_ACCEL_RAMP_REQUIRE_POSITIVE</t>
        </is>
      </c>
      <c r="B116" s="73" t="inlineStr">
        <is>
          <t>0.0</t>
        </is>
      </c>
      <c r="C116" s="38" t="n"/>
      <c r="D116" s="38" t="inlineStr">
        <is>
          <t>UNIVERSAL (ex-BTC) — ENTRY/EXIT/REENTRY</t>
        </is>
      </c>
      <c r="E116" s="38" t="n"/>
      <c r="F116" s="30" t="n"/>
      <c r="G116" s="38">
        <f>IFERROR(VLOOKUP($A116&amp;"_"&amp;$B116,Results_Deltas!$A$2:$P$15000,5,FALSE),"")</f>
        <v/>
      </c>
      <c r="H116" s="38" t="inlineStr">
        <is>
          <t>Blanket (page end)</t>
        </is>
      </c>
      <c r="I116" s="30" t="n"/>
      <c r="J116" s="30" t="n"/>
      <c r="K116" s="30" t="n"/>
      <c r="L116" s="30" t="inlineStr">
        <is>
          <t>NO</t>
        </is>
      </c>
      <c r="M116" s="30" t="n">
        <v>-3.195875566302068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BTC_ACCEL_RAMP_REQUIRE_POSITIVE</t>
        </is>
      </c>
      <c r="B117" s="73" t="inlineStr">
        <is>
          <t>0.0_ALT</t>
        </is>
      </c>
      <c r="C117" s="38" t="n"/>
      <c r="D117" s="38" t="inlineStr">
        <is>
          <t>UNIVERSAL (ex-BTC) — ENTRY/EXIT/REENTRY</t>
        </is>
      </c>
      <c r="E117" s="38" t="n"/>
      <c r="F117" s="30" t="n"/>
      <c r="G117" s="38">
        <f>IFERROR(VLOOKUP($A117&amp;"_"&amp;$B117,Results_Deltas!$A$2:$P$15000,5,FALSE),"")</f>
        <v/>
      </c>
      <c r="H117" s="38" t="inlineStr">
        <is>
          <t>Blanket (page end)</t>
        </is>
      </c>
      <c r="I117" s="30" t="n"/>
      <c r="J117" s="30" t="n"/>
      <c r="K117" s="30" t="n"/>
      <c r="L117" s="30" t="inlineStr">
        <is>
          <t>NO</t>
        </is>
      </c>
      <c r="M117" s="30" t="n">
        <v>-3.195875566302068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BTC_HARD_BLOCK_OTHER_ACCOUNTS</t>
        </is>
      </c>
      <c r="B118" s="73" t="inlineStr">
        <is>
          <t>0.0</t>
        </is>
      </c>
      <c r="C118" s="38" t="n"/>
      <c r="D118" s="38" t="inlineStr">
        <is>
          <t>UNIVERSAL (ex-BTC) — ENTRY/EXIT/REENTRY</t>
        </is>
      </c>
      <c r="E118" s="38" t="n"/>
      <c r="F118" s="30" t="n"/>
      <c r="G118" s="38">
        <f>IFERROR(VLOOKUP($A118&amp;"_"&amp;$B118,Results_Deltas!$A$2:$P$15000,5,FALSE),"")</f>
        <v/>
      </c>
      <c r="H118" s="38" t="inlineStr">
        <is>
          <t>Blanket (page end)</t>
        </is>
      </c>
      <c r="I118" s="30" t="n"/>
      <c r="J118" s="30" t="n"/>
      <c r="K118" s="30" t="n"/>
      <c r="L118" s="30" t="inlineStr">
        <is>
          <t>NO</t>
        </is>
      </c>
      <c r="M118" s="30" t="n">
        <v>-3.195875566302068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BTC_HARD_BLOCK_OTHER_ACCOUNTS</t>
        </is>
      </c>
      <c r="B119" s="73" t="inlineStr">
        <is>
          <t>0.0_ALT</t>
        </is>
      </c>
      <c r="C119" s="38" t="n"/>
      <c r="D119" s="38" t="inlineStr">
        <is>
          <t>UNIVERSAL (ex-BTC) — ENTRY/EXIT/REENTRY</t>
        </is>
      </c>
      <c r="E119" s="38" t="n"/>
      <c r="F119" s="30" t="n"/>
      <c r="G119" s="38">
        <f>IFERROR(VLOOKUP($A119&amp;"_"&amp;$B119,Results_Deltas!$A$2:$P$15000,5,FALSE),"")</f>
        <v/>
      </c>
      <c r="H119" s="38" t="inlineStr">
        <is>
          <t>Blanket (page end)</t>
        </is>
      </c>
      <c r="I119" s="30" t="n"/>
      <c r="J119" s="30" t="n"/>
      <c r="K119" s="30" t="n"/>
      <c r="L119" s="30" t="inlineStr">
        <is>
          <t>NO</t>
        </is>
      </c>
      <c r="M119" s="30" t="n">
        <v>-3.195875566302068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BTC_ROUND_BANDS_EACH_SIDE</t>
        </is>
      </c>
      <c r="B120" s="73" t="inlineStr">
        <is>
          <t>0.0</t>
        </is>
      </c>
      <c r="C120" s="38" t="n"/>
      <c r="D120" s="38" t="inlineStr">
        <is>
          <t>UNIVERSAL (ex-BTC) — ENTRY/EXIT/REENTRY</t>
        </is>
      </c>
      <c r="E120" s="38" t="n"/>
      <c r="F120" s="30" t="n"/>
      <c r="G120" s="38">
        <f>IFERROR(VLOOKUP($A120&amp;"_"&amp;$B120,Results_Deltas!$A$2:$P$15000,5,FALSE),"")</f>
        <v/>
      </c>
      <c r="H120" s="38" t="inlineStr">
        <is>
          <t>Blanket (page end)</t>
        </is>
      </c>
      <c r="I120" s="30" t="n"/>
      <c r="J120" s="30" t="n"/>
      <c r="K120" s="30" t="n"/>
      <c r="L120" s="30" t="inlineStr">
        <is>
          <t>NO</t>
        </is>
      </c>
      <c r="M120" s="30" t="n">
        <v>-3.195875566302068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BTC_ROUND_BANDS_EACH_SIDE</t>
        </is>
      </c>
      <c r="B121" s="73" t="inlineStr">
        <is>
          <t>0.0_ALT</t>
        </is>
      </c>
      <c r="C121" s="38" t="n"/>
      <c r="D121" s="38" t="inlineStr">
        <is>
          <t>UNIVERSAL (ex-BTC) — ENTRY/EXIT/REENTRY</t>
        </is>
      </c>
      <c r="E121" s="38" t="n"/>
      <c r="F121" s="30" t="n"/>
      <c r="G121" s="38">
        <f>IFERROR(VLOOKUP($A121&amp;"_"&amp;$B121,Results_Deltas!$A$2:$P$15000,5,FALSE),"")</f>
        <v/>
      </c>
      <c r="H121" s="38" t="inlineStr">
        <is>
          <t>Blanket (page end)</t>
        </is>
      </c>
      <c r="I121" s="30" t="n"/>
      <c r="J121" s="30" t="n"/>
      <c r="K121" s="30" t="n"/>
      <c r="L121" s="30" t="inlineStr">
        <is>
          <t>NO</t>
        </is>
      </c>
      <c r="M121" s="30" t="n">
        <v>-3.195875566302068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EZ_MANAGE_THROTTLER_RATE</t>
        </is>
      </c>
      <c r="B122" s="73" t="inlineStr">
        <is>
          <t>0.0</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-3.195875566302068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EZ_MANAGE_THROTTLER_RATE</t>
        </is>
      </c>
      <c r="B123" s="73" t="inlineStr">
        <is>
          <t>0.0_ALT</t>
        </is>
      </c>
      <c r="C123" s="38" t="n"/>
      <c r="D123" s="38" t="inlineStr">
        <is>
          <t>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-3.195875566302068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FUNDING_GATE_LONG_MAX</t>
        </is>
      </c>
      <c r="B124" s="73" t="inlineStr">
        <is>
          <t>0.0</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-3.195875566302068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FUNDING_GATE_LONG_MAX</t>
        </is>
      </c>
      <c r="B125" s="73" t="inlineStr">
        <is>
          <t>0.0_ALT</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-3.195875566302068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FUNDING_GATE_MTF_REQUIRED</t>
        </is>
      </c>
      <c r="B126" s="73" t="inlineStr">
        <is>
          <t>0.0</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-3.195875566302068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FUNDING_GATE_MTF_REQUIRED</t>
        </is>
      </c>
      <c r="B127" s="73" t="inlineStr">
        <is>
          <t>0.0_ALT</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-3.195875566302068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FUNDING_GATE_SHORT_MIN</t>
        </is>
      </c>
      <c r="B128" s="73" t="inlineStr">
        <is>
          <t>0.0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-3.195875566302068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FUNDING_GATE_SHORT_MIN</t>
        </is>
      </c>
      <c r="B129" s="73" t="inlineStr">
        <is>
          <t>0.0_ALT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-3.195875566302068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HLR_SMA_BAND_PCT</t>
        </is>
      </c>
      <c r="B130" s="73" t="inlineStr">
        <is>
          <t>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-3.195875566302068</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HLR_TOP_MIN_TFS</t>
        </is>
      </c>
      <c r="B131" s="73" t="inlineStr">
        <is>
          <t>0</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v>-3.195875566302068</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HTF_GATE_D_MANDATORY</t>
        </is>
      </c>
      <c r="B132" s="73" t="inlineStr">
        <is>
          <t>0.0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-3.195875566302068</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HTF_GATE_D_MANDATORY</t>
        </is>
      </c>
      <c r="B133" s="73" t="inlineStr">
        <is>
          <t>0.0_ALT</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-3.195875566302068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HTF_GATE_MIN_CONFIRMATIONS</t>
        </is>
      </c>
      <c r="B134" s="73" t="inlineStr">
        <is>
          <t>0.0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-3.195875566302068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HTF_GATE_MIN_CONFIRMATIONS</t>
        </is>
      </c>
      <c r="B135" s="73" t="inlineStr">
        <is>
          <t>0.0_ALT</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v>-3.195875566302068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LEADERBOARD_FILTER</t>
        </is>
      </c>
      <c r="B136" s="73" t="inlineStr">
        <is>
          <t>False_ALT</t>
        </is>
      </c>
      <c r="C136" s="38" t="n"/>
      <c r="D136" s="38" t="inlineStr">
        <is>
          <t>AUGMENT, ENTRY, EXIT, GLOBAL_CHECK, REDUCE, STOCKS_EXIT</t>
        </is>
      </c>
      <c r="E136" s="38" t="n"/>
      <c r="F136" s="30" t="n"/>
      <c r="G136" s="38">
        <f>IFERROR(VLOOKUP($A136&amp;"_"&amp;$B136,Results_Deltas!$A$2:$P$15000,5,FALSE),"")</f>
        <v/>
      </c>
      <c r="H136" s="38" t="inlineStr">
        <is>
          <t>Blanket (page end)</t>
        </is>
      </c>
      <c r="I136" s="30" t="n"/>
      <c r="J136" s="30" t="n"/>
      <c r="K136" s="30" t="n"/>
      <c r="L136" s="30" t="inlineStr">
        <is>
          <t>NO</t>
        </is>
      </c>
      <c r="M136" s="30" t="n">
        <v>-3.195875566302068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LH_HL_FILTER_REQUIRE_BOTH</t>
        </is>
      </c>
      <c r="B137" s="73" t="inlineStr">
        <is>
          <t>False_ALT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-3.195875566302068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9" t="inlineStr">
        <is>
          <t>MANDATORY_REENTRY_WT_FILTER_MIN_VELOCITY</t>
        </is>
      </c>
      <c r="B138" s="73" t="inlineStr">
        <is>
          <t>0.0</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v>-3.195875566302068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MANDATORY_REENTRY_WT_FILTER_MIN_VELOCITY</t>
        </is>
      </c>
      <c r="B139" s="73" t="inlineStr">
        <is>
          <t>0.0_ALT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-3.195875566302068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MANDATORY_REENTRY_WT_FILTER_REQUIRE_FLIP</t>
        </is>
      </c>
      <c r="B140" s="73" t="inlineStr">
        <is>
          <t>False_ALT</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-3.195875566302068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MI_TF_AGREE_MIN</t>
        </is>
      </c>
      <c r="B141" s="73" t="inlineStr">
        <is>
          <t>0.0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-3.195875566302068</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MI_TF_AGREE_MIN</t>
        </is>
      </c>
      <c r="B142" s="73" t="inlineStr">
        <is>
          <t>0.0_ALT</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v>-3.195875566302068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OI_CONFIRM_MIN_PRICE_PCT</t>
        </is>
      </c>
      <c r="B143" s="73" t="inlineStr">
        <is>
          <t>0</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-3.195875566302068</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9" t="inlineStr">
        <is>
          <t>FUNDING_GATE_FILTER_TF</t>
        </is>
      </c>
      <c r="B144" s="73" t="inlineStr">
        <is>
          <t>15m</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YES</t>
        </is>
      </c>
      <c r="M144" s="30" t="n">
        <v>-3.185150601980393</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ADX_RANGING_THRESHOLD</t>
        </is>
      </c>
      <c r="B145" s="73" t="inlineStr">
        <is>
          <t>10</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YES</t>
        </is>
      </c>
      <c r="M145" s="30" t="n">
        <v>-3.182136592897856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9" t="inlineStr">
        <is>
          <t>EMA_BLANKET_FILTER_ENABLED</t>
        </is>
      </c>
      <c r="B146" s="73" t="inlineStr">
        <is>
          <t>True</t>
        </is>
      </c>
      <c r="C146" s="38" t="n"/>
      <c r="D146" s="38" t="inlineStr">
        <is>
          <t>GLOBAL_CHECK</t>
        </is>
      </c>
      <c r="E146" s="38" t="n"/>
      <c r="F146" s="30" t="n"/>
      <c r="G146" s="38">
        <f>IFERROR(VLOOKUP($A146&amp;"_"&amp;$B146,Results_Deltas!$A$2:$P$15000,5,FALSE),"")</f>
        <v/>
      </c>
      <c r="H146" s="38" t="inlineStr">
        <is>
          <t>Blanket (page end)</t>
        </is>
      </c>
      <c r="I146" s="30" t="n"/>
      <c r="J146" s="30" t="n"/>
      <c r="K146" s="30" t="n"/>
      <c r="L146" s="30" t="inlineStr">
        <is>
          <t>YES</t>
        </is>
      </c>
      <c r="M146" s="30" t="n">
        <v>-3.171263166861247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HTF4_CONF</t>
        </is>
      </c>
      <c r="B147" s="73" t="inlineStr">
        <is>
          <t>False_ALT</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-3.166670751960253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HTF_GATE_BYPASS_RZ</t>
        </is>
      </c>
      <c r="B148" s="73"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-3.143975876464588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HTF_GATE_BYPASS_RZ</t>
        </is>
      </c>
      <c r="B149" s="73"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-3.143975876464588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HTF_TREND_VETO_BYPASS_REASONS</t>
        </is>
      </c>
      <c r="B150" s="73"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-3.143975876464588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HTF_TREND_VETO_BYPASS_REASONS</t>
        </is>
      </c>
      <c r="B151" s="73"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-3.143975876464588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MTF_FILTER_STRONG_BUY_QUICK_BYPASS</t>
        </is>
      </c>
      <c r="B152" s="73"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-3.143975876464588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MTF_FILTER_STRONG_BUY_QUICK_BYPASS</t>
        </is>
      </c>
      <c r="B153" s="73"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-3.143975876464588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LR_BAND_LADDER_TF_TOP</t>
        </is>
      </c>
      <c r="B154" s="73" t="inlineStr">
        <is>
          <t>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-3.122501915157125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MTS_BOTTOM_BONUS_THRESHOLD</t>
        </is>
      </c>
      <c r="B155" s="73"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-3.119225915160135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MOVER_THRESHOLD</t>
        </is>
      </c>
      <c r="B156" s="73" t="inlineStr">
        <is>
          <t>6.25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v>-3.116651515198409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MANDATORY_REENTRY_WT_FILTER_MIN_TFS</t>
        </is>
      </c>
      <c r="B157" s="73" t="inlineStr">
        <is>
          <t>1</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v>-3.086769993869213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NEW_POSITION_MAX_LOSS_THRESHOLD</t>
        </is>
      </c>
      <c r="B158" s="73" t="inlineStr">
        <is>
          <t>2.0</t>
        </is>
      </c>
      <c r="C158" s="38" t="n"/>
      <c r="D158" s="38" t="inlineStr">
        <is>
          <t>AUGMENT, EXIT, GLOBAL_CHECK, REDUCE, STOCKS_EXIT</t>
        </is>
      </c>
      <c r="E158" s="38" t="n"/>
      <c r="F158" s="30" t="n"/>
      <c r="G158" s="38">
        <f>IFERROR(VLOOKUP($A158&amp;"_"&amp;$B158,Results_Deltas!$A$2:$P$15000,5,FALSE),"")</f>
        <v/>
      </c>
      <c r="H158" s="38" t="inlineStr">
        <is>
          <t>Blanket (page end)</t>
        </is>
      </c>
      <c r="I158" s="30" t="n"/>
      <c r="J158" s="30" t="n"/>
      <c r="K158" s="30" t="n"/>
      <c r="L158" s="30" t="inlineStr">
        <is>
          <t>NO</t>
        </is>
      </c>
      <c r="M158" s="30" t="n">
        <v>-3.083717054231491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MTS_BOTTOM_STRONG_THRESHOLD</t>
        </is>
      </c>
      <c r="B159" s="73" t="inlineStr">
        <is>
          <t>20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-3.078358928054813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EXECUTE_NOW_SINGLE_GATE_ENFORCE</t>
        </is>
      </c>
      <c r="B160" s="73" t="inlineStr">
        <is>
          <t>0.0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-3.071011387750402</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EXECUTE_NOW_SINGLE_GATE_ENFORCE</t>
        </is>
      </c>
      <c r="B161" s="73" t="inlineStr">
        <is>
          <t>0.0_ALT</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v>-3.071011387750402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NEW_POSITION_MAX_LOSS_THRESHOLD</t>
        </is>
      </c>
      <c r="B162" s="73" t="inlineStr">
        <is>
          <t>0</t>
        </is>
      </c>
      <c r="C162" s="38" t="n"/>
      <c r="D162" s="38" t="inlineStr">
        <is>
          <t>AUGMENT,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v>-3.070122891024711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FG_FEAR_THRESHOLD</t>
        </is>
      </c>
      <c r="B163" s="73" t="inlineStr">
        <is>
          <t>12.5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-3.044413012830629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GOLDEN_RULE_BASE_USD</t>
        </is>
      </c>
      <c r="B164" s="73" t="inlineStr">
        <is>
          <t>0.0_ALT</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-3.027502330136759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9" t="inlineStr">
        <is>
          <t>HA_WICK_QUALITY_SCORE</t>
        </is>
      </c>
      <c r="B165" s="73" t="inlineStr">
        <is>
          <t>15</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-3.016532511080472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HA_WICK_QUALITY_SCORE</t>
        </is>
      </c>
      <c r="B166" s="73" t="inlineStr">
        <is>
          <t>15_ALT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-3.016532511080472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MOVER_THRESHOLD</t>
        </is>
      </c>
      <c r="B167" s="73" t="inlineStr">
        <is>
          <t>3.75</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-3.015701373366809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NEWBORN_LOSS_KILL_REQUIRE_VEL_AGAINST</t>
        </is>
      </c>
      <c r="B168" s="73"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v>-2.983608090869997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NEWBORN_LOSS_KILL_REQUIRE_VEL_AGAINST</t>
        </is>
      </c>
      <c r="B169" s="73"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v>-2.983608090869997</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LR_BAND_LADDER_STOCH_EXTREME</t>
        </is>
      </c>
      <c r="B170" s="73" t="inlineStr">
        <is>
          <t>30.0</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v>-2.882352150806066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LR_BAND_LADDER_STOCH_EXTREME</t>
        </is>
      </c>
      <c r="B171" s="73" t="inlineStr">
        <is>
          <t>30.0_ALT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-2.882352150806066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NEW_POSITION_MAX_LOSS_THRESHOLD</t>
        </is>
      </c>
      <c r="B172" s="73" t="inlineStr">
        <is>
          <t>0.5</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v>-2.868462558654088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NEWBORN_LOSS_KILL_GAIN_THRESHOLD_PCT</t>
        </is>
      </c>
      <c r="B173" s="73" t="inlineStr">
        <is>
          <t>1.0</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v>-2.853582607893823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LR_BAND_LADDER_TF_TOP</t>
        </is>
      </c>
      <c r="B174" s="73"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-2.804921617595963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GR_FILTER_ALL_ENTRIES</t>
        </is>
      </c>
      <c r="B175" s="73" t="inlineStr">
        <is>
          <t>0.0</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-2.775670836631146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GR_FILTER_ALL_ENTRIES</t>
        </is>
      </c>
      <c r="B176" s="73" t="inlineStr">
        <is>
          <t>0.0_ALT</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-2.775670836631146</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DELTA_REENTRY_FILTER_ENABLED</t>
        </is>
      </c>
      <c r="B177" s="73" t="inlineStr">
        <is>
          <t>False</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YES</t>
        </is>
      </c>
      <c r="M177" s="30" t="n">
        <v>-2.74587452954961</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DELTA_HTF_GATE</t>
        </is>
      </c>
      <c r="B178" s="73" t="inlineStr">
        <is>
          <t>4h</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-2.715999549100784</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DELTA_HTF_GATE</t>
        </is>
      </c>
      <c r="B179" s="73" t="inlineStr">
        <is>
          <t>4h_ALT</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-2.715999549100784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NEWBORN_LOSS_KILL_GAIN_THRESHOLD_PCT</t>
        </is>
      </c>
      <c r="B180" s="73" t="inlineStr">
        <is>
          <t>2.0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v>-2.556623341969132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NEWBORN_LOSS_KILL_GAIN_THRESHOLD_PCT</t>
        </is>
      </c>
      <c r="B181" s="73" t="inlineStr">
        <is>
          <t>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YES</t>
        </is>
      </c>
      <c r="M181" s="30" t="n">
        <v>-2.544079837826855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NEWBORN_LOSS_KILL_GAIN_THRESHOLD_PCT</t>
        </is>
      </c>
      <c r="B182" s="73" t="inlineStr">
        <is>
          <t>0.5</t>
        </is>
      </c>
      <c r="C182" s="38" t="n"/>
      <c r="D182" s="38" t="inlineStr">
        <is>
          <t>AUGMENT,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-2.508855209022431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HTF_TREND_VETO_BYPASS_ENABLED</t>
        </is>
      </c>
      <c r="B183" s="73" t="inlineStr">
        <is>
          <t>True</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v>-2.429668997626473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LR_BAND_LADDER_TF_BOTTOM</t>
        </is>
      </c>
      <c r="B184" s="73" t="inlineStr">
        <is>
          <t>1</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-2.402311450472149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FG_FEAR_THRESHOLD</t>
        </is>
      </c>
      <c r="B185" s="73" t="inlineStr">
        <is>
          <t>31.25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-2.395078193354211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LR_BAND_LADDER_TF_BOTTOM</t>
        </is>
      </c>
      <c r="B186" s="73" t="inlineStr">
        <is>
          <t>0</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-2.341954921982414</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LIVE_VEC_EMERGENCY_BRAKE_ENABLED</t>
        </is>
      </c>
      <c r="B187" s="73" t="inlineStr">
        <is>
          <t>True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-2.081887784393462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GOLDEN_RULE_BASE_USD</t>
        </is>
      </c>
      <c r="B188" s="73" t="inlineStr">
        <is>
          <t>0.0</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-2.056971136027991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s="0" t="inlineStr">
        <is>
          <t>BULL_HOLD_EXIT_DELAY_BARS</t>
        </is>
      </c>
      <c r="B262" s="0" t="inlineStr">
        <is>
          <t>0</t>
        </is>
      </c>
      <c r="C262" s="0" t="inlineStr">
        <is>
          <t>0</t>
        </is>
      </c>
    </row>
    <row r="263">
      <c r="A263" s="0" t="inlineStr">
        <is>
          <t>BULL_HOLD_EXIT_DELAY_BARS</t>
        </is>
      </c>
      <c r="B263" s="0" t="inlineStr">
        <is>
          <t>0</t>
        </is>
      </c>
      <c r="C263" s="0" t="inlineStr">
        <is>
          <t>24</t>
        </is>
      </c>
    </row>
    <row r="264">
      <c r="A264" s="0" t="inlineStr">
        <is>
          <t>BULL_HOLD_EXIT_DELAY_BARS</t>
        </is>
      </c>
      <c r="B264" s="0" t="inlineStr">
        <is>
          <t>0</t>
        </is>
      </c>
      <c r="C264"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OBLIGATORY_REENTRY_TIER1_HTF_REQUIRED</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-4.056328658389152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ez_manage.py:5123 top()</t>
        </is>
      </c>
      <c r="IL3" s="30" t="inlineStr">
        <is>
          <t>v12_quick_engine.py:2514 x4</t>
        </is>
      </c>
      <c r="IM3" s="30" t="n"/>
      <c r="IN3" s="76" t="inlineStr">
        <is>
          <t>SUSPICIOUS n=0 for crypto_long — keep, needs S1 fills (backtest-expert: &lt;30 trades, seek plateaus, punish)</t>
        </is>
      </c>
    </row>
    <row r="4" ht="10.5" customHeight="1" s="67">
      <c r="A4" s="30" t="inlineStr">
        <is>
          <t>REENTRY2_DC_BREAK_REQUIRE_WT_FILTER</t>
        </is>
      </c>
      <c r="B4" s="72"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-4.030079651684732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ez_manage.py:5282 top()</t>
        </is>
      </c>
      <c r="IL4" s="30" t="inlineStr">
        <is>
          <t>v12_quick_engine.py:2839 x5</t>
        </is>
      </c>
      <c r="IM4" s="30" t="n"/>
    </row>
    <row r="5" ht="10.5" customHeight="1" s="67">
      <c r="A5" s="30" t="inlineStr">
        <is>
          <t>GUARANTEED_REENTRY_K_LOW_BLOCK</t>
        </is>
      </c>
      <c r="B5" s="72" t="inlineStr">
        <is>
          <t>25.0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-4.013998344035947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ez_manage.py:4777 top()</t>
        </is>
      </c>
      <c r="IL5" s="30" t="inlineStr">
        <is>
          <t>v12_quick_engine.py:1944 x4</t>
        </is>
      </c>
      <c r="IM5" s="30" t="n"/>
      <c r="IN5" s="76" t="inlineStr">
        <is>
          <t>SUSPICIOUS n=0 for crypto_long — keep, needs S1 fills (backtest-expert: &lt;30 trades, seek plateaus, punish)</t>
        </is>
      </c>
    </row>
    <row r="6" ht="10.5" customHeight="1" s="67">
      <c r="A6" s="30" t="inlineStr">
        <is>
          <t>BTC_GUARANTEED_REENTRY_MIN_GAP_BARS</t>
        </is>
      </c>
      <c r="B6" s="72" t="inlineStr">
        <is>
          <t>4</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-4.01144736019249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ez_manage.py:4472 top()</t>
        </is>
      </c>
      <c r="IL6" s="30" t="inlineStr">
        <is>
          <t>v12_quick_engine.py:429 x8</t>
        </is>
      </c>
      <c r="IM6" s="30" t="n"/>
      <c r="IN6" s="76" t="inlineStr">
        <is>
          <t>SUSPICIOUS n=0 for crypto_long — keep, needs S1 fills (backtest-expert: &lt;30 trades, seek plateaus, punish)</t>
        </is>
      </c>
    </row>
    <row r="7" ht="10.5" customHeight="1" s="67">
      <c r="A7" s="30" t="inlineStr">
        <is>
          <t>FOLLOW_THROUGH_REENTRY_ENABLED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-3.993387707003326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ez_manage.py:1189 top()</t>
        </is>
      </c>
      <c r="IL7" s="30" t="inlineStr">
        <is>
          <t>v12_quick_engine.py:1394 x5</t>
        </is>
      </c>
      <c r="IM7" s="30" t="n"/>
      <c r="IN7" s="76" t="inlineStr">
        <is>
          <t>SUSPICIOUS n=0 for crypto_long — keep, needs S1 fills (backtest-expert: &lt;30 trades, seek plateaus, punish)</t>
        </is>
      </c>
    </row>
    <row r="8" ht="10.5" customHeight="1" s="67">
      <c r="A8" s="30" t="inlineStr">
        <is>
          <t>REENTRY2_DC_BREAK_FILTER_TF</t>
        </is>
      </c>
      <c r="B8" s="72" t="inlineStr">
        <is>
          <t>4h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-3.984523154349254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ez_manage.py:5280 top()</t>
        </is>
      </c>
      <c r="IL8" s="30" t="inlineStr">
        <is>
          <t>v12_quick_engine.py:2837 x5</t>
        </is>
      </c>
      <c r="IM8" s="30" t="n"/>
      <c r="IN8" s="76" t="inlineStr">
        <is>
          <t>SUSPICIOUS n=0 for crypto_long — keep, needs S1 fills (backtest-expert: &lt;30 trades, seek plateaus, punish)</t>
        </is>
      </c>
    </row>
    <row r="9" ht="10.5" customHeight="1" s="67">
      <c r="A9" s="30" t="inlineStr">
        <is>
          <t>GUARANTEED_REENTRY_K_FAVORABLE_LOW</t>
        </is>
      </c>
      <c r="B9" s="72" t="inlineStr">
        <is>
          <t>45.0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-3.839454544050638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ez_manage.py:4775 top()</t>
        </is>
      </c>
      <c r="IL9" s="30" t="inlineStr">
        <is>
          <t>v12_quick_engine.py:1942 x4</t>
        </is>
      </c>
      <c r="IM9" s="30" t="n"/>
      <c r="IN9" s="76" t="inlineStr">
        <is>
          <t>SUSPICIOUS n=0 for crypto_long — keep, needs S1 fills (backtest-expert: &lt;30 trades, seek plateaus, punish)</t>
        </is>
      </c>
    </row>
    <row r="10" ht="10.5" customHeight="1" s="67">
      <c r="A10" s="30" t="inlineStr">
        <is>
          <t>GUARANTEED_REENTRY_K_FAVORABLE_LOW</t>
        </is>
      </c>
      <c r="B10" s="72" t="inlineStr">
        <is>
          <t>22.5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-3.756253967834836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ez_manage.py:4775 top()</t>
        </is>
      </c>
      <c r="IL10" s="30" t="inlineStr">
        <is>
          <t>v12_quick_engine.py:1942 x4</t>
        </is>
      </c>
      <c r="IM10" s="30" t="n"/>
      <c r="IN10" s="76" t="inlineStr">
        <is>
          <t>SUSPICIOUS n=0 for crypto_long — keep, needs S1 fills (backtest-expert: &lt;30 trades, seek plateaus, punish)</t>
        </is>
      </c>
    </row>
    <row r="11" ht="10.5" customHeight="1" s="67">
      <c r="A11" s="30" t="inlineStr">
        <is>
          <t>OBLIGATORY_REENTRY_SCORE_TIER3</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-3.730803820405723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ez_manage.py:5115 top()</t>
        </is>
      </c>
      <c r="IL11" s="30" t="inlineStr">
        <is>
          <t>v12_quick_engine.py:2506 x4</t>
        </is>
      </c>
      <c r="IM11" s="30" t="n"/>
      <c r="IN11" s="76" t="inlineStr">
        <is>
          <t>SUSPICIOUS n=0 for crypto_long — keep, needs S1 fills (backtest-expert: &lt;30 trades, seek plateaus, punish)</t>
        </is>
      </c>
    </row>
    <row r="12" ht="10.5" customHeight="1" s="67">
      <c r="A12" s="30" t="inlineStr">
        <is>
          <t>DIRECTION_FAVORABLE_REENTRY_ENABLED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-3.712220760324661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ez_manage.py:5976 top()</t>
        </is>
      </c>
      <c r="IL12" s="30" t="inlineStr">
        <is>
          <t>v12_quick_engine.py:979 x6</t>
        </is>
      </c>
      <c r="IM12" s="30" t="n"/>
    </row>
    <row r="13" ht="10.5" customHeight="1" s="67">
      <c r="A13" s="30" t="inlineStr">
        <is>
          <t>BOUNCE_REENTRY_K_RESET_SHORT</t>
        </is>
      </c>
      <c r="B13" s="72"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-3.709448330620586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ez_manage.py:2987 top()</t>
        </is>
      </c>
      <c r="IL13" s="30" t="inlineStr">
        <is>
          <t>v12_quick_engine.py:327 x13</t>
        </is>
      </c>
      <c r="IM13" s="30" t="n"/>
      <c r="IN13" s="76" t="inlineStr">
        <is>
          <t>SUSPICIOUS n=0 for crypto_long — keep, needs S1 fills (backtest-expert: &lt;30 trades, seek plateaus, punish)</t>
        </is>
      </c>
    </row>
    <row r="14" ht="10.5" customHeight="1" s="67">
      <c r="A14" s="30" t="inlineStr">
        <is>
          <t>REENTRY_POST_CONSOL_MULT</t>
        </is>
      </c>
      <c r="B14" s="72"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-3.707879400468507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ez_manage.py:5319 top()</t>
        </is>
      </c>
      <c r="IL14" s="30" t="inlineStr">
        <is>
          <t>v12_quick_engine.py:2898 x3</t>
        </is>
      </c>
      <c r="IM14" s="30" t="n"/>
      <c r="IN14" s="76" t="inlineStr">
        <is>
          <t>SUSPICIOUS n=0 for crypto_long — keep, needs S1 fills (backtest-expert: &lt;30 trades, seek plateaus, punish)</t>
        </is>
      </c>
    </row>
    <row r="15" ht="10.5" customHeight="1" s="67">
      <c r="A15" s="30" t="inlineStr">
        <is>
          <t>GUARANTEED_REENTRY_K_FAVORABLE_LOW</t>
        </is>
      </c>
      <c r="B15" s="72" t="inlineStr">
        <is>
          <t>15.0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-3.707823923629268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ez_manage.py:4775 top()</t>
        </is>
      </c>
      <c r="IL15" s="30" t="inlineStr">
        <is>
          <t>v12_quick_engine.py:1942 x4</t>
        </is>
      </c>
      <c r="IM15" s="30" t="n"/>
      <c r="IN15" s="76" t="inlineStr">
        <is>
          <t>SUSPICIOUS n=0 for crypto_long — keep, needs S1 fills (backtest-expert: &lt;30 trades, seek plateaus, punish)</t>
        </is>
      </c>
    </row>
    <row r="16" ht="10.5" customHeight="1" s="67">
      <c r="A16" s="30" t="inlineStr">
        <is>
          <t>REENTRY2_DC_BREAK_ALLOW_15M</t>
        </is>
      </c>
      <c r="B16" s="72" t="inlineStr">
        <is>
          <t>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-3.706316534438736</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ez_manage.py:5278 top()</t>
        </is>
      </c>
      <c r="IL16" s="30" t="inlineStr">
        <is>
          <t>v12_quick_engine.py:2835 x5</t>
        </is>
      </c>
      <c r="IM16" s="30" t="n"/>
    </row>
    <row r="17" ht="10.5" customHeight="1" s="67">
      <c r="A17" s="30" t="inlineStr">
        <is>
          <t>REENTRY2_DC_BREAK_REQUIRE_K_FILTER</t>
        </is>
      </c>
      <c r="B17" s="72" t="inlineStr">
        <is>
          <t>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-3.706316534438736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4" t="n"/>
      <c r="CF17" s="34" t="n"/>
      <c r="CG17" s="34" t="n"/>
      <c r="CH17" s="34" t="n"/>
      <c r="CI17" s="34" t="n"/>
      <c r="CJ17" s="34" t="n"/>
      <c r="CK17" s="34" t="n"/>
      <c r="CL17" s="34" t="n"/>
      <c r="CM17" s="34" t="n"/>
      <c r="CN17" s="34"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4" t="n"/>
      <c r="ES17" s="34" t="n"/>
      <c r="ET17" s="34" t="n"/>
      <c r="EU17" s="34" t="n"/>
      <c r="EV17" s="34" t="n"/>
      <c r="EW17" s="33" t="n"/>
      <c r="EX17" s="33" t="n"/>
      <c r="EY17" s="33" t="n"/>
      <c r="EZ17" s="33" t="n"/>
      <c r="FA17" s="33" t="n"/>
      <c r="FB17" s="33" t="n"/>
      <c r="FC17" s="33" t="n"/>
      <c r="FD17" s="33" t="n"/>
      <c r="FE17" s="33" t="n"/>
      <c r="FF17" s="33" t="n"/>
      <c r="FG17" s="34" t="n"/>
      <c r="FH17" s="34"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ez_manage.py:5281 top()</t>
        </is>
      </c>
      <c r="IL17" s="30" t="inlineStr">
        <is>
          <t>v12_quick_engine.py:2838 x5</t>
        </is>
      </c>
      <c r="IM17" s="30" t="n"/>
    </row>
    <row r="18" ht="10.5" customHeight="1" s="67">
      <c r="A18" s="30" t="inlineStr">
        <is>
          <t>REENTRY2_DC_BREAK_REQUIRE_WT_FILTER</t>
        </is>
      </c>
      <c r="B18" s="72" t="inlineStr">
        <is>
          <t>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-3.706316534438736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4" t="n"/>
      <c r="CF18" s="34" t="n"/>
      <c r="CG18" s="34" t="n"/>
      <c r="CH18" s="34" t="n"/>
      <c r="CI18" s="34" t="n"/>
      <c r="CJ18" s="34" t="n"/>
      <c r="CK18" s="34" t="n"/>
      <c r="CL18" s="34" t="n"/>
      <c r="CM18" s="34" t="n"/>
      <c r="CN18" s="34"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4" t="n"/>
      <c r="ES18" s="34" t="n"/>
      <c r="ET18" s="34" t="n"/>
      <c r="EU18" s="34" t="n"/>
      <c r="EV18" s="34" t="n"/>
      <c r="EW18" s="33" t="n"/>
      <c r="EX18" s="33" t="n"/>
      <c r="EY18" s="33" t="n"/>
      <c r="EZ18" s="33" t="n"/>
      <c r="FA18" s="33" t="n"/>
      <c r="FB18" s="33" t="n"/>
      <c r="FC18" s="33" t="n"/>
      <c r="FD18" s="33" t="n"/>
      <c r="FE18" s="33" t="n"/>
      <c r="FF18" s="33" t="n"/>
      <c r="FG18" s="34" t="n"/>
      <c r="FH18" s="34"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ez_manage.py:5282 top()</t>
        </is>
      </c>
      <c r="IL18" s="30" t="inlineStr">
        <is>
          <t>v12_quick_engine.py:2839 x5</t>
        </is>
      </c>
      <c r="IM18" s="30" t="n"/>
    </row>
    <row r="19" ht="10.5" customHeight="1" s="67">
      <c r="A19" s="30" t="inlineStr">
        <is>
          <t>BOUNCE_REENTRY_K_RESET_SHORT</t>
        </is>
      </c>
      <c r="B19" s="72" t="inlineStr">
        <is>
          <t>2.0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-3.684635949433849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ez_manage.py:2987 top()</t>
        </is>
      </c>
      <c r="IL19" s="30" t="inlineStr">
        <is>
          <t>v12_quick_engine.py:327 x13</t>
        </is>
      </c>
      <c r="IM19" s="30" t="n"/>
      <c r="IN19" s="76" t="inlineStr">
        <is>
          <t>SUSPICIOUS n=0 for crypto_long — keep, needs S1 fills (backtest-expert: &lt;30 trades, seek plateaus, punish)</t>
        </is>
      </c>
    </row>
    <row r="20" ht="10.5" customHeight="1" s="67">
      <c r="A20" s="30" t="inlineStr">
        <is>
          <t>OBLIGATORY_REENTRY_SMA_FIELD</t>
        </is>
      </c>
      <c r="B20" s="72" t="inlineStr">
        <is>
          <t>0.5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-3.679576333416558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ez_manage.py:5121 top()</t>
        </is>
      </c>
      <c r="IL20" s="30" t="inlineStr">
        <is>
          <t>v12_quick_engine.py:2512 x2</t>
        </is>
      </c>
      <c r="IM20" s="30" t="n"/>
      <c r="IN20" s="76" t="inlineStr">
        <is>
          <t>SUSPICIOUS n=0 for crypto_long — keep, needs S1 fills (backtest-expert: &lt;30 trades, seek plateaus, punish)</t>
        </is>
      </c>
    </row>
    <row r="21" ht="10.5" customHeight="1" s="67">
      <c r="A21" s="30" t="inlineStr">
        <is>
          <t>OBLIGATORY_REENTRY_TIER1_HTF_REQUIRED</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-3.679382281145602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ez_manage.py:5123 top()</t>
        </is>
      </c>
      <c r="IL21" s="30" t="inlineStr">
        <is>
          <t>v12_quick_engine.py:2514 x4</t>
        </is>
      </c>
      <c r="IM21" s="30" t="n"/>
      <c r="IN21" s="76" t="inlineStr">
        <is>
          <t>SUSPICIOUS n=0 for crypto_long — keep, needs S1 fills (backtest-expert: &lt;30 trades, seek plateaus, punish)</t>
        </is>
      </c>
    </row>
    <row r="22" ht="10.5" customHeight="1" s="67">
      <c r="A22" s="30" t="inlineStr">
        <is>
          <t>REENTRY2_DC_BREAK_REQUIRE_K_FILTER</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-3.675720073814932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4" t="n"/>
      <c r="CF22" s="34" t="n"/>
      <c r="CG22" s="34" t="n"/>
      <c r="CH22" s="34" t="n"/>
      <c r="CI22" s="34" t="n"/>
      <c r="CJ22" s="34" t="n"/>
      <c r="CK22" s="34" t="n"/>
      <c r="CL22" s="34" t="n"/>
      <c r="CM22" s="34" t="n"/>
      <c r="CN22" s="34"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4" t="n"/>
      <c r="ES22" s="34" t="n"/>
      <c r="ET22" s="34" t="n"/>
      <c r="EU22" s="34" t="n"/>
      <c r="EV22" s="34" t="n"/>
      <c r="EW22" s="33" t="n"/>
      <c r="EX22" s="33" t="n"/>
      <c r="EY22" s="33" t="n"/>
      <c r="EZ22" s="33" t="n"/>
      <c r="FA22" s="33" t="n"/>
      <c r="FB22" s="33" t="n"/>
      <c r="FC22" s="33" t="n"/>
      <c r="FD22" s="33" t="n"/>
      <c r="FE22" s="33" t="n"/>
      <c r="FF22" s="33" t="n"/>
      <c r="FG22" s="34" t="n"/>
      <c r="FH22" s="34"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ez_manage.py:5281 top()</t>
        </is>
      </c>
      <c r="IL22" s="30" t="inlineStr">
        <is>
          <t>v12_quick_engine.py:2838 x5</t>
        </is>
      </c>
      <c r="IM22" s="30" t="n"/>
    </row>
    <row r="23" ht="10.5" customHeight="1" s="67">
      <c r="A23" s="30" t="inlineStr">
        <is>
          <t>GUARANTEED_REENTRY_K_LOW_BLOCK</t>
        </is>
      </c>
      <c r="B23" s="72" t="inlineStr">
        <is>
          <t>15.0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-3.664734699148223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ez_manage.py:4777 top()</t>
        </is>
      </c>
      <c r="IL23" s="30" t="inlineStr">
        <is>
          <t>v12_quick_engine.py:1944 x4</t>
        </is>
      </c>
      <c r="IM23" s="30" t="n"/>
      <c r="IN23" s="76" t="inlineStr">
        <is>
          <t>SUSPICIOUS n=0 for crypto_long — keep, needs S1 fills (backtest-expert: &lt;30 trades, seek plateaus, punish)</t>
        </is>
      </c>
    </row>
    <row r="24" ht="10.5" customHeight="1" s="67">
      <c r="A24" s="30" t="inlineStr">
        <is>
          <t>REENTRY_POST_CONSOL_ATR_THRESHOLD</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-3.655196244534461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ez_manage.py:5318 top()</t>
        </is>
      </c>
      <c r="IL24" s="30" t="inlineStr">
        <is>
          <t>v12_quick_engine.py:2896 x3</t>
        </is>
      </c>
      <c r="IM24" s="30" t="n"/>
      <c r="IN24" s="76" t="inlineStr">
        <is>
          <t>SUSPICIOUS n=0 for crypto_long — keep, needs S1 fills (backtest-expert: &lt;30 trades, seek plateaus, punish)</t>
        </is>
      </c>
    </row>
    <row r="25" ht="10.5" customHeight="1" s="67">
      <c r="A25" s="30" t="inlineStr">
        <is>
          <t>MANDATORY_REENTRY_REQUIRE_K_NOT_EXTREME</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-3.651145551234566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ez_manage.py:4964 top()</t>
        </is>
      </c>
      <c r="IL25" s="30" t="inlineStr">
        <is>
          <t>v12_quick_engine.py:2250 x2</t>
        </is>
      </c>
      <c r="IM25" s="30" t="n"/>
    </row>
    <row r="26" ht="10.5" customHeight="1" s="67">
      <c r="A26" s="30" t="inlineStr">
        <is>
          <t>OBLIGATORY_REENTRY_SCORE_TIER1</t>
        </is>
      </c>
      <c r="B26" s="72" t="inlineStr">
        <is>
          <t>1.0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-3.643156217281427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ez_manage.py:5113 top()</t>
        </is>
      </c>
      <c r="IL26" s="30" t="inlineStr">
        <is>
          <t>v12_quick_engine.py:2504 x4</t>
        </is>
      </c>
      <c r="IM26" s="30" t="n"/>
      <c r="IN26" s="76" t="inlineStr">
        <is>
          <t>SUSPICIOUS n=0 for crypto_long — keep, needs S1 fills (backtest-expert: &lt;30 trades, seek plateaus, punish)</t>
        </is>
      </c>
    </row>
    <row r="27" ht="10.5" customHeight="1" s="67">
      <c r="A27" s="30" t="inlineStr">
        <is>
          <t>OBLIGATORY_REENTRY_SMA_TF</t>
        </is>
      </c>
      <c r="B27" s="72" t="inlineStr">
        <is>
          <t>1h</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YES</t>
        </is>
      </c>
      <c r="M27" s="33" t="n">
        <v>-3.642798119458805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ez_manage.py:5122 top()</t>
        </is>
      </c>
      <c r="IL27" s="30" t="inlineStr">
        <is>
          <t>v12_quick_engine.py:2513 x2</t>
        </is>
      </c>
      <c r="IM27" s="30" t="n"/>
    </row>
    <row r="28" ht="10.5" customHeight="1" s="67">
      <c r="A28" s="30" t="inlineStr">
        <is>
          <t>GUARANTEED_REENTRY_K_LOW_BLOCK</t>
        </is>
      </c>
      <c r="B28" s="72" t="inlineStr">
        <is>
          <t>30.0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-3.638532702197552</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ez_manage.py:4777 top()</t>
        </is>
      </c>
      <c r="IL28" s="30" t="inlineStr">
        <is>
          <t>v12_quick_engine.py:1944 x4</t>
        </is>
      </c>
      <c r="IM28" s="30" t="n"/>
      <c r="IN28" s="76" t="inlineStr">
        <is>
          <t>SUSPICIOUS n=0 for crypto_long — keep, needs S1 fills (backtest-expert: &lt;30 trades, seek plateaus, punish)</t>
        </is>
      </c>
    </row>
    <row r="29" ht="10.5" customHeight="1" s="67">
      <c r="A29" s="30" t="inlineStr">
        <is>
          <t>OBLIGATORY_REENTRY_SMA_FIELD</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-3.638313628960796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ez_manage.py:5121 top()</t>
        </is>
      </c>
      <c r="IL29" s="30" t="inlineStr">
        <is>
          <t>v12_quick_engine.py:2512 x2</t>
        </is>
      </c>
      <c r="IM29" s="30" t="n"/>
      <c r="IN29" s="76" t="inlineStr">
        <is>
          <t>SUSPICIOUS n=0 for crypto_long — keep, needs S1 fills (backtest-expert: &lt;30 trades, seek plateaus, punish)</t>
        </is>
      </c>
    </row>
    <row r="30" ht="10.5" customHeight="1" s="67">
      <c r="A30" s="31" t="inlineStr">
        <is>
          <t>OBLIGATORY_REENTRY_TIER2_HTF_REQUIRED</t>
        </is>
      </c>
      <c r="B30" s="72" t="inlineStr">
        <is>
          <t>1.0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-3.63755639586393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4" t="n"/>
      <c r="EN30" s="34" t="n"/>
      <c r="EO30" s="34" t="n"/>
      <c r="EP30" s="34" t="n"/>
      <c r="EQ30" s="34"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ez_manage.py:5124 top()</t>
        </is>
      </c>
      <c r="IL30" s="30" t="inlineStr">
        <is>
          <t>v12_quick_engine.py:2515 x4</t>
        </is>
      </c>
      <c r="IM30" s="30" t="n"/>
    </row>
    <row r="31" ht="10.5" customHeight="1" s="67">
      <c r="A31" s="30" t="inlineStr">
        <is>
          <t>MANDATORY_REENTRY_K_LOW_BLOCK</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-3.631566231548189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ez_manage.py:4962 top()</t>
        </is>
      </c>
      <c r="IL31" s="30" t="inlineStr">
        <is>
          <t>v12_quick_engine.py:2248 x2</t>
        </is>
      </c>
      <c r="IM31" s="30" t="n"/>
      <c r="IN31" s="76" t="inlineStr">
        <is>
          <t>SUSPICIOUS n=0 for crypto_long — keep, needs S1 fills (backtest-expert: &lt;30 trades, seek plateaus, punish)</t>
        </is>
      </c>
    </row>
    <row r="32" ht="10.5" customHeight="1" s="67">
      <c r="A32" s="30" t="inlineStr">
        <is>
          <t>LEGACY_PROC_SINGLE_REENTRY</t>
        </is>
      </c>
      <c r="B32" s="72" t="inlineStr">
        <is>
          <t>1.0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-3.621073932049324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ez_manage.py:3418 top()</t>
        </is>
      </c>
      <c r="IL32" s="30" t="inlineStr">
        <is>
          <t>v12_quick_engine.py:2119 x5</t>
        </is>
      </c>
      <c r="IM32" s="30" t="n"/>
    </row>
    <row r="33" ht="10.5" customHeight="1" s="67">
      <c r="A33" s="30" t="inlineStr">
        <is>
          <t>OBLIGATORY_REENTRY_SCORE_TIER2</t>
        </is>
      </c>
      <c r="B33" s="72"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-3.612855360746604</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ez_manage.py:5114 top()</t>
        </is>
      </c>
      <c r="IL33" s="30" t="inlineStr">
        <is>
          <t>v12_quick_engine.py:2505 x4</t>
        </is>
      </c>
      <c r="IM33" s="30" t="n"/>
      <c r="IN33" s="76" t="inlineStr">
        <is>
          <t>SUSPICIOUS n=0 for crypto_long — keep, needs S1 fills (backtest-expert: &lt;30 trades, seek plateaus, punish)</t>
        </is>
      </c>
    </row>
    <row r="34" ht="10.5" customHeight="1" s="67">
      <c r="A34" s="30" t="inlineStr">
        <is>
          <t>REENTRY_POST_CONSOL_TFS_REQUIRED</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v>-3.612536297354957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ez_manage.py:5320 top()</t>
        </is>
      </c>
      <c r="IL34" s="30" t="inlineStr">
        <is>
          <t>v12_quick_engine.py:2899 x3</t>
        </is>
      </c>
      <c r="IM34" s="30" t="n"/>
      <c r="IN34" s="76" t="inlineStr">
        <is>
          <t>SUSPICIOUS n=0 for crypto_long — keep, needs S1 fills (backtest-expert: &lt;30 trades, seek plateaus, punish)</t>
        </is>
      </c>
    </row>
    <row r="35" ht="10.5" customHeight="1" s="67">
      <c r="A35" s="30" t="inlineStr">
        <is>
          <t>REENTRY2_DC_BREAK_ALLOW_15M</t>
        </is>
      </c>
      <c r="B35" s="72" t="inlineStr">
        <is>
          <t>0.5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v>-3.605400571311239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ez_manage.py:5278 top()</t>
        </is>
      </c>
      <c r="IL35" s="30" t="inlineStr">
        <is>
          <t>v12_quick_engine.py:2835 x5</t>
        </is>
      </c>
      <c r="IM35" s="30" t="n"/>
    </row>
    <row r="36" ht="10.5" customHeight="1" s="67">
      <c r="A36" s="30" t="inlineStr">
        <is>
          <t>REENTRY2_DC_BREAK_FILTER_TF</t>
        </is>
      </c>
      <c r="B36" s="72" t="inlineStr">
        <is>
          <t>15m</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-3.604109213423357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4" t="n"/>
      <c r="CF36" s="34" t="n"/>
      <c r="CG36" s="34" t="n"/>
      <c r="CH36" s="34" t="n"/>
      <c r="CI36" s="34" t="n"/>
      <c r="CJ36" s="34" t="n"/>
      <c r="CK36" s="34" t="n"/>
      <c r="CL36" s="34" t="n"/>
      <c r="CM36" s="34" t="n"/>
      <c r="CN36" s="34"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4" t="n"/>
      <c r="ES36" s="34" t="n"/>
      <c r="ET36" s="34" t="n"/>
      <c r="EU36" s="34" t="n"/>
      <c r="EV36" s="34" t="n"/>
      <c r="EW36" s="33" t="n"/>
      <c r="EX36" s="33" t="n"/>
      <c r="EY36" s="33" t="n"/>
      <c r="EZ36" s="33" t="n"/>
      <c r="FA36" s="33" t="n"/>
      <c r="FB36" s="33" t="n"/>
      <c r="FC36" s="33" t="n"/>
      <c r="FD36" s="33" t="n"/>
      <c r="FE36" s="33" t="n"/>
      <c r="FF36" s="33" t="n"/>
      <c r="FG36" s="34" t="n"/>
      <c r="FH36" s="34"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ez_manage.py:5280 top()</t>
        </is>
      </c>
      <c r="IL36" s="30" t="inlineStr">
        <is>
          <t>v12_quick_engine.py:2837 x5</t>
        </is>
      </c>
      <c r="IM36" s="30" t="n"/>
      <c r="IN36" s="76" t="inlineStr">
        <is>
          <t>SUSPICIOUS n=0 for crypto_long — keep, needs S1 fills (backtest-expert: &lt;30 trades, seek plateaus, punish)</t>
        </is>
      </c>
    </row>
    <row r="37" ht="10.5" customHeight="1" s="67">
      <c r="A37" s="30" t="inlineStr">
        <is>
          <t>REENTRY2_DIR_FAV_ENABLED</t>
        </is>
      </c>
      <c r="B37" s="72" t="inlineStr">
        <is>
          <t>False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-3.604109213423357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ez_manage.py:5283 top()</t>
        </is>
      </c>
      <c r="IL37" s="30" t="inlineStr">
        <is>
          <t>v12_quick_engine.py:2840 x5</t>
        </is>
      </c>
      <c r="IM37" s="30" t="n"/>
    </row>
    <row r="38" ht="10.5" customHeight="1" s="67">
      <c r="A38" s="30" t="inlineStr">
        <is>
          <t>REENTRY2_DC_BREAK_REQUIRE_WT_FILTER</t>
        </is>
      </c>
      <c r="B38" s="72" t="inlineStr">
        <is>
          <t>2.0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-3.597834508626333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4" t="n"/>
      <c r="CF38" s="34" t="n"/>
      <c r="CG38" s="34" t="n"/>
      <c r="CH38" s="34" t="n"/>
      <c r="CI38" s="34" t="n"/>
      <c r="CJ38" s="34" t="n"/>
      <c r="CK38" s="34" t="n"/>
      <c r="CL38" s="34" t="n"/>
      <c r="CM38" s="34" t="n"/>
      <c r="CN38" s="34"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4" t="n"/>
      <c r="ES38" s="34" t="n"/>
      <c r="ET38" s="34" t="n"/>
      <c r="EU38" s="34" t="n"/>
      <c r="EV38" s="34" t="n"/>
      <c r="EW38" s="33" t="n"/>
      <c r="EX38" s="33" t="n"/>
      <c r="EY38" s="33" t="n"/>
      <c r="EZ38" s="33" t="n"/>
      <c r="FA38" s="33" t="n"/>
      <c r="FB38" s="33" t="n"/>
      <c r="FC38" s="33" t="n"/>
      <c r="FD38" s="33" t="n"/>
      <c r="FE38" s="33" t="n"/>
      <c r="FF38" s="33" t="n"/>
      <c r="FG38" s="34" t="n"/>
      <c r="FH38" s="34"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ez_manage.py:5282 top()</t>
        </is>
      </c>
      <c r="IL38" s="30" t="inlineStr">
        <is>
          <t>v12_quick_engine.py:2839 x5</t>
        </is>
      </c>
      <c r="IM38" s="30" t="n"/>
    </row>
    <row r="39" ht="10.5" customHeight="1" s="67">
      <c r="A39" s="30" t="inlineStr">
        <is>
          <t>REENTRY_TIER2_MAX_MINUTES</t>
        </is>
      </c>
      <c r="B39" s="72" t="inlineStr">
        <is>
          <t>1.0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-3.592256283620863</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ez_manage.py:3879 top()</t>
        </is>
      </c>
      <c r="IL39" s="30" t="inlineStr">
        <is>
          <t>v12_quick_engine.py:2914 x10</t>
        </is>
      </c>
      <c r="IM39" s="30" t="n"/>
      <c r="IN39" s="76" t="inlineStr">
        <is>
          <t>SUSPICIOUS n=0 for crypto_long — keep, needs S1 fills (backtest-expert: &lt;30 trades, seek plateaus, punish)</t>
        </is>
      </c>
    </row>
    <row r="40" ht="10.5" customHeight="1" s="67">
      <c r="A40" s="30" t="inlineStr">
        <is>
          <t>BTC_GUARANTEED_REENTRY_MIN_GAP_BARS</t>
        </is>
      </c>
      <c r="B40" s="72" t="inlineStr">
        <is>
          <t>8</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-3.58565546525604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ez_manage.py:4472 top()</t>
        </is>
      </c>
      <c r="IL40" s="30" t="inlineStr">
        <is>
          <t>v12_quick_engine.py:429 x8</t>
        </is>
      </c>
      <c r="IM40" s="30" t="n"/>
      <c r="IN40" s="76" t="inlineStr">
        <is>
          <t>SUSPICIOUS n=0 for crypto_long — keep, needs S1 fills (backtest-expert: &lt;30 trades, seek plateaus, punish)</t>
        </is>
      </c>
    </row>
    <row r="41" ht="10.5" customHeight="1" s="67">
      <c r="A41" s="30" t="inlineStr">
        <is>
          <t>OBLIGATORY_REENTRY_SCORE_TIER3</t>
        </is>
      </c>
      <c r="B41" s="72" t="inlineStr">
        <is>
          <t>2.0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-3.584424792639108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ez_manage.py:5115 top()</t>
        </is>
      </c>
      <c r="IL41" s="30" t="inlineStr">
        <is>
          <t>v12_quick_engine.py:2506 x4</t>
        </is>
      </c>
      <c r="IM41" s="30" t="n"/>
      <c r="IN41" s="76" t="inlineStr">
        <is>
          <t>SUSPICIOUS n=0 for crypto_long — keep, needs S1 fills (backtest-expert: &lt;30 trades, seek plateaus, punish)</t>
        </is>
      </c>
    </row>
    <row r="42" ht="10.5" customHeight="1" s="67">
      <c r="A42" s="30" t="inlineStr">
        <is>
          <t>OBLIGATORY_REENTRY_TIER1_HTF_REQUIRED</t>
        </is>
      </c>
      <c r="B42" s="72" t="inlineStr">
        <is>
          <t>1.0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-3.582348347365183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ez_manage.py:5123 top()</t>
        </is>
      </c>
      <c r="IL42" s="30" t="inlineStr">
        <is>
          <t>v12_quick_engine.py:2514 x4</t>
        </is>
      </c>
      <c r="IM42" s="30" t="n"/>
      <c r="IN42" s="76" t="inlineStr">
        <is>
          <t>SUSPICIOUS n=0 for crypto_long — keep, needs S1 fills (backtest-expert: &lt;30 trades, seek plateaus, punish)</t>
        </is>
      </c>
    </row>
    <row r="43" ht="10.5" customHeight="1" s="67">
      <c r="A43" s="30" t="inlineStr">
        <is>
          <t>REENTRY2_DC_BREAK_ALLOW_15M</t>
        </is>
      </c>
      <c r="B43" s="72" t="inlineStr">
        <is>
          <t>2.0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-3.573079641244351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ez_manage.py:5278 top()</t>
        </is>
      </c>
      <c r="IL43" s="30" t="inlineStr">
        <is>
          <t>v12_quick_engine.py:2835 x5</t>
        </is>
      </c>
      <c r="IM43" s="30" t="n"/>
    </row>
    <row r="44" ht="10.5" customHeight="1" s="67">
      <c r="A44" s="30" t="inlineStr">
        <is>
          <t>REENTRY_POST_CONSOL_ATR_THRESHOLD</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-3.572981978711661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ez_manage.py:5318 top()</t>
        </is>
      </c>
      <c r="IL44" s="30" t="inlineStr">
        <is>
          <t>v12_quick_engine.py:2896 x3</t>
        </is>
      </c>
      <c r="IM44" s="30" t="n"/>
      <c r="IN44" s="76" t="inlineStr">
        <is>
          <t>SUSPICIOUS n=0 for crypto_long — keep, needs S1 fills (backtest-expert: &lt;30 trades, seek plateaus, punish)</t>
        </is>
      </c>
    </row>
    <row r="45" ht="10.5" customHeight="1" s="67">
      <c r="A45" s="30" t="inlineStr">
        <is>
          <t>OBLIGATORY_REENTRY_TIER2_HTF_REQUIRED</t>
        </is>
      </c>
      <c r="B45" s="72" t="inlineStr">
        <is>
          <t>0.5</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-3.566859940970621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ez_manage.py:5124 top()</t>
        </is>
      </c>
      <c r="IL45" s="30" t="inlineStr">
        <is>
          <t>v12_quick_engine.py:2515 x4</t>
        </is>
      </c>
      <c r="IM45" s="30" t="n"/>
    </row>
    <row r="46" ht="10.5" customHeight="1" s="67">
      <c r="A46" s="31" t="inlineStr">
        <is>
          <t>OBLIGATORY_REENTRY_ENABLED</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-3.564300008318452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ez_manage.py:5109 top()</t>
        </is>
      </c>
      <c r="IL46" s="30" t="inlineStr">
        <is>
          <t>v12_quick_engine.py:2500 x2</t>
        </is>
      </c>
      <c r="IM46" s="30" t="n"/>
    </row>
    <row r="47" ht="10.5" customHeight="1" s="67">
      <c r="A47" s="30" t="inlineStr">
        <is>
          <t>OBLIGATORY_REENTRY_SCORE_TIER2</t>
        </is>
      </c>
      <c r="B47" s="72" t="inlineStr">
        <is>
          <t>2.0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-3.561525307685487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ez_manage.py:5114 top()</t>
        </is>
      </c>
      <c r="IL47" s="30" t="inlineStr">
        <is>
          <t>v12_quick_engine.py:2505 x4</t>
        </is>
      </c>
      <c r="IM47" s="30" t="n"/>
      <c r="IN47" s="76" t="inlineStr">
        <is>
          <t>SUSPICIOUS n=0 for crypto_long — keep, needs S1 fills (backtest-expert: &lt;30 trades, seek plateaus, punish)</t>
        </is>
      </c>
    </row>
    <row r="48" ht="10.5" customHeight="1" s="67">
      <c r="A48" s="30" t="inlineStr">
        <is>
          <t>REENTRY_B16_SMA200_PROX_PCT</t>
        </is>
      </c>
      <c r="B48" s="72" t="inlineStr">
        <is>
          <t>1.0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-3.559404492188567</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ez_manage.py:5299 top()</t>
        </is>
      </c>
      <c r="IL48" s="30" t="inlineStr">
        <is>
          <t>v12_quick_engine.py:2860 x4</t>
        </is>
      </c>
      <c r="IM48" s="30" t="n"/>
      <c r="IN48" s="76" t="inlineStr">
        <is>
          <t>SUSPICIOUS n=0 for crypto_long — keep, needs S1 fills (backtest-expert: &lt;30 trades, seek plateaus, punish)</t>
        </is>
      </c>
    </row>
    <row r="49" ht="10.5" customHeight="1" s="67">
      <c r="A49" s="30" t="inlineStr">
        <is>
          <t>GUARANTEED_REENTRY_K_HIGH_BLOCK</t>
        </is>
      </c>
      <c r="B49" s="72" t="inlineStr">
        <is>
          <t>120.0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-3.559290817876636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ez_manage.py:4776 top()</t>
        </is>
      </c>
      <c r="IL49" s="30" t="inlineStr">
        <is>
          <t>v12_quick_engine.py:1943 x4</t>
        </is>
      </c>
      <c r="IM49" s="30" t="n"/>
      <c r="IN49" s="76" t="inlineStr">
        <is>
          <t>SUSPICIOUS n=0 for crypto_long — keep, needs S1 fills (backtest-expert: &lt;30 trades, seek plateaus, punish)</t>
        </is>
      </c>
    </row>
    <row r="50" ht="10.5" customHeight="1" s="67">
      <c r="A50" s="30" t="inlineStr">
        <is>
          <t>BOUNCE_REENTRY_K_RESET_LONG</t>
        </is>
      </c>
      <c r="B50" s="72" t="inlineStr">
        <is>
          <t>2.0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-3.556577571145838</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ez_manage.py:2986 top()</t>
        </is>
      </c>
      <c r="IL50" s="30" t="inlineStr">
        <is>
          <t>v12_quick_engine.py:321 x13</t>
        </is>
      </c>
      <c r="IM50" s="30" t="n"/>
      <c r="IN50" s="76" t="inlineStr">
        <is>
          <t>SUSPICIOUS n=0 for crypto_long — keep, needs S1 fills (backtest-expert: &lt;30 trades, seek plateaus, punish)</t>
        </is>
      </c>
    </row>
    <row r="51" ht="10.5" customHeight="1" s="67">
      <c r="A51" s="31" t="inlineStr">
        <is>
          <t>REENTRY2_DIR_FAV_ENABLED</t>
        </is>
      </c>
      <c r="B51" s="72"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-3.555491394404595</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ez_manage.py:5283 top()</t>
        </is>
      </c>
      <c r="IL51" s="30" t="inlineStr">
        <is>
          <t>v12_quick_engine.py:2840 x5</t>
        </is>
      </c>
      <c r="IM51" s="30" t="n"/>
    </row>
    <row r="52" ht="10.5" customHeight="1" s="67">
      <c r="A52" s="30" t="inlineStr">
        <is>
          <t>MANDATORY_REENTRY_K_LOW_BLOCK</t>
        </is>
      </c>
      <c r="B52" s="72"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-3.553864285894559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ez_manage.py:4962 top()</t>
        </is>
      </c>
      <c r="IL52" s="30" t="inlineStr">
        <is>
          <t>v12_quick_engine.py:2248 x2</t>
        </is>
      </c>
      <c r="IM52" s="30" t="n"/>
      <c r="IN52" s="76" t="inlineStr">
        <is>
          <t>SUSPICIOUS n=0 for crypto_long — keep, needs S1 fills (backtest-expert: &lt;30 trades, seek plateaus, punish)</t>
        </is>
      </c>
    </row>
    <row r="53" ht="10.5" customHeight="1" s="67">
      <c r="A53" s="30" t="inlineStr">
        <is>
          <t>OBLIGATORY_REENTRY_SHORT_K15_LOW_BLOCK</t>
        </is>
      </c>
      <c r="B53" s="72" t="inlineStr">
        <is>
          <t>2.0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-3.551466430999605</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ez_manage.py:5117 top()</t>
        </is>
      </c>
      <c r="IL53" s="30" t="inlineStr">
        <is>
          <t>v12_quick_engine.py:2508 x4</t>
        </is>
      </c>
      <c r="IM53" s="30" t="n"/>
      <c r="IN53" s="76" t="inlineStr">
        <is>
          <t>SUSPICIOUS n=0 for crypto_long — keep, needs S1 fills (backtest-expert: &lt;30 trades, seek plateaus, punish)</t>
        </is>
      </c>
    </row>
    <row r="54" ht="10.5" customHeight="1" s="67">
      <c r="A54" s="30" t="inlineStr">
        <is>
          <t>REENTRY_PRICE_IMPROVE_PCT</t>
        </is>
      </c>
      <c r="B54" s="72" t="inlineStr">
        <is>
          <t>1.0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-3.548166834221628</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ez_manage.py:5321 top()</t>
        </is>
      </c>
      <c r="IL54" s="30" t="inlineStr">
        <is>
          <t>v12_quick_engine.py:2900 x3</t>
        </is>
      </c>
      <c r="IM54" s="30" t="n"/>
      <c r="IN54" s="76" t="inlineStr">
        <is>
          <t>SUSPICIOUS n=0 for crypto_long — keep, needs S1 fills (backtest-expert: &lt;30 trades, seek plateaus, punish)</t>
        </is>
      </c>
    </row>
    <row r="55" ht="10.5" customHeight="1" s="67">
      <c r="A55" s="30" t="inlineStr">
        <is>
          <t>REENTRY2_DC_BREAK_REQUIRE_K_FILTER</t>
        </is>
      </c>
      <c r="B55" s="72" t="inlineStr">
        <is>
          <t>1.0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-3.543912101994483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4" t="n"/>
      <c r="CF55" s="34" t="n"/>
      <c r="CG55" s="34" t="n"/>
      <c r="CH55" s="34" t="n"/>
      <c r="CI55" s="34" t="n"/>
      <c r="CJ55" s="34" t="n"/>
      <c r="CK55" s="34" t="n"/>
      <c r="CL55" s="34" t="n"/>
      <c r="CM55" s="34" t="n"/>
      <c r="CN55" s="34"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4" t="n"/>
      <c r="ES55" s="34" t="n"/>
      <c r="ET55" s="34" t="n"/>
      <c r="EU55" s="34" t="n"/>
      <c r="EV55" s="34" t="n"/>
      <c r="EW55" s="33" t="n"/>
      <c r="EX55" s="33" t="n"/>
      <c r="EY55" s="33" t="n"/>
      <c r="EZ55" s="33" t="n"/>
      <c r="FA55" s="33" t="n"/>
      <c r="FB55" s="33" t="n"/>
      <c r="FC55" s="33" t="n"/>
      <c r="FD55" s="33" t="n"/>
      <c r="FE55" s="33" t="n"/>
      <c r="FF55" s="33" t="n"/>
      <c r="FG55" s="34" t="n"/>
      <c r="FH55" s="34"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ez_manage.py:5281 top()</t>
        </is>
      </c>
      <c r="IL55" s="30" t="inlineStr">
        <is>
          <t>v12_quick_engine.py:2838 x5</t>
        </is>
      </c>
      <c r="IM55" s="30" t="n"/>
    </row>
    <row r="56" ht="10.5" customHeight="1" s="67">
      <c r="A56" s="30" t="inlineStr">
        <is>
          <t>MANDATORY_REENTRY_K_LOW_BLOCK</t>
        </is>
      </c>
      <c r="B56" s="72" t="inlineStr">
        <is>
          <t>1.0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-3.542953462435768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ez_manage.py:4962 top()</t>
        </is>
      </c>
      <c r="IL56" s="30" t="inlineStr">
        <is>
          <t>v12_quick_engine.py:2248 x2</t>
        </is>
      </c>
      <c r="IM56" s="30" t="n"/>
      <c r="IN56" s="76" t="inlineStr">
        <is>
          <t>SUSPICIOUS n=0 for crypto_long — keep, needs S1 fills (backtest-expert: &lt;30 trades, seek plateaus, punish)</t>
        </is>
      </c>
    </row>
    <row r="57" ht="10.5" customHeight="1" s="67">
      <c r="A57" s="30" t="inlineStr">
        <is>
          <t>LEGACY_REENTRY_PSR_FULL_DC</t>
        </is>
      </c>
      <c r="B57" s="72" t="inlineStr">
        <is>
          <t>0.5</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-3.542692740143262</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ez_manage.py:3423 top()</t>
        </is>
      </c>
      <c r="IL57" s="30" t="inlineStr">
        <is>
          <t>v12_quick_engine.py:2124 x5</t>
        </is>
      </c>
      <c r="IM57" s="30" t="n"/>
    </row>
    <row r="58" ht="10.5" customHeight="1" s="67">
      <c r="A58" s="30" t="inlineStr">
        <is>
          <t>OBLIGATORY_REENTRY_SHORT_K15_LOW_BLOCK</t>
        </is>
      </c>
      <c r="B58" s="72" t="inlineStr">
        <is>
          <t>0.5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-3.54244522566065</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ez_manage.py:5117 top()</t>
        </is>
      </c>
      <c r="IL58" s="30" t="inlineStr">
        <is>
          <t>v12_quick_engine.py:2508 x4</t>
        </is>
      </c>
      <c r="IM58" s="30" t="n"/>
      <c r="IN58" s="76" t="inlineStr">
        <is>
          <t>SUSPICIOUS n=0 for crypto_long — keep, needs S1 fills (backtest-expert: &lt;30 trades, seek plateaus, punish)</t>
        </is>
      </c>
    </row>
    <row r="59" ht="10.5" customHeight="1" s="67">
      <c r="A59" s="30" t="inlineStr">
        <is>
          <t>OBLIGATORY_REENTRY_K15_HIGH_BLOCK</t>
        </is>
      </c>
      <c r="B59" s="72" t="inlineStr">
        <is>
          <t>2.0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-3.540492144794949</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ez_manage.py:5110 top()</t>
        </is>
      </c>
      <c r="IL59" s="30" t="inlineStr">
        <is>
          <t>v12_quick_engine.py:2501 x4</t>
        </is>
      </c>
      <c r="IM59" s="30" t="n"/>
      <c r="IN59" s="76" t="inlineStr">
        <is>
          <t>SUSPICIOUS n=0 for crypto_long — keep, needs S1 fills (backtest-expert: &lt;30 trades, seek plateaus, punish)</t>
        </is>
      </c>
    </row>
    <row r="60" ht="10.5" customHeight="1" s="67">
      <c r="A60" s="30" t="inlineStr">
        <is>
          <t>LEGACY_PROC_SINGLE_REENTRY</t>
        </is>
      </c>
      <c r="B60" s="72" t="inlineStr">
        <is>
          <t>2.0</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v>-3.538937116744978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ez_manage.py:3418 top()</t>
        </is>
      </c>
      <c r="IL60" s="30" t="inlineStr">
        <is>
          <t>v12_quick_engine.py:2119 x5</t>
        </is>
      </c>
      <c r="IM60" s="30" t="n"/>
    </row>
    <row r="61" ht="10.5" customHeight="1" s="67">
      <c r="A61" s="30" t="inlineStr">
        <is>
          <t>OBLIGATORY_REENTRY_SMA_FIELD</t>
        </is>
      </c>
      <c r="B61" s="72"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-3.536783650404429</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ez_manage.py:5121 top()</t>
        </is>
      </c>
      <c r="IL61" s="30" t="inlineStr">
        <is>
          <t>v12_quick_engine.py:2512 x2</t>
        </is>
      </c>
      <c r="IM61" s="30" t="n"/>
      <c r="IN61" s="76" t="inlineStr">
        <is>
          <t>SUSPICIOUS n=0 for crypto_long — keep, needs S1 fills (backtest-expert: &lt;30 trades, seek plateaus, punish)</t>
        </is>
      </c>
    </row>
    <row r="62" ht="10.5" customHeight="1" s="67">
      <c r="A62" s="30" t="inlineStr">
        <is>
          <t>REENTRY2_DC_BREAK_REQUIRE_K_FILTER</t>
        </is>
      </c>
      <c r="B62" s="72"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-3.536491818834129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4" t="n"/>
      <c r="CF62" s="34" t="n"/>
      <c r="CG62" s="34" t="n"/>
      <c r="CH62" s="34" t="n"/>
      <c r="CI62" s="34" t="n"/>
      <c r="CJ62" s="34" t="n"/>
      <c r="CK62" s="34" t="n"/>
      <c r="CL62" s="34" t="n"/>
      <c r="CM62" s="34" t="n"/>
      <c r="CN62" s="34"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4" t="n"/>
      <c r="ES62" s="34" t="n"/>
      <c r="ET62" s="34" t="n"/>
      <c r="EU62" s="34" t="n"/>
      <c r="EV62" s="34" t="n"/>
      <c r="EW62" s="33" t="n"/>
      <c r="EX62" s="33" t="n"/>
      <c r="EY62" s="33" t="n"/>
      <c r="EZ62" s="33" t="n"/>
      <c r="FA62" s="33" t="n"/>
      <c r="FB62" s="33" t="n"/>
      <c r="FC62" s="33" t="n"/>
      <c r="FD62" s="33" t="n"/>
      <c r="FE62" s="33" t="n"/>
      <c r="FF62" s="33" t="n"/>
      <c r="FG62" s="34" t="n"/>
      <c r="FH62" s="34"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ez_manage.py:5281 top()</t>
        </is>
      </c>
      <c r="IL62" s="30" t="inlineStr">
        <is>
          <t>v12_quick_engine.py:2838 x5</t>
        </is>
      </c>
      <c r="IM62" s="30" t="n"/>
    </row>
    <row r="63" ht="10.5" customHeight="1" s="67">
      <c r="A63" s="30" t="inlineStr">
        <is>
          <t>REENTRY_POST_CONSOL_TFS_REQUIRED</t>
        </is>
      </c>
      <c r="B63" s="72" t="inlineStr">
        <is>
          <t>0.5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-3.536112966910022</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ez_manage.py:5320 top()</t>
        </is>
      </c>
      <c r="IL63" s="30" t="inlineStr">
        <is>
          <t>v12_quick_engine.py:2899 x3</t>
        </is>
      </c>
      <c r="IM63" s="30" t="n"/>
      <c r="IN63" s="76" t="inlineStr">
        <is>
          <t>SUSPICIOUS n=0 for crypto_long — keep, needs S1 fills (backtest-expert: &lt;30 trades, seek plateaus, punish)</t>
        </is>
      </c>
    </row>
    <row r="64" ht="10.5" customHeight="1" s="67">
      <c r="A64" s="30" t="inlineStr">
        <is>
          <t>REENTRY_POST_CONSOL_ATR_THRESHOLD</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-3.532290864286338</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ez_manage.py:5318 top()</t>
        </is>
      </c>
      <c r="IL64" s="30" t="inlineStr">
        <is>
          <t>v12_quick_engine.py:2896 x3</t>
        </is>
      </c>
      <c r="IM64" s="30" t="n"/>
      <c r="IN64" s="76" t="inlineStr">
        <is>
          <t>SUSPICIOUS n=0 for crypto_long — keep, needs S1 fills (backtest-expert: &lt;30 trades, seek plateaus, punish)</t>
        </is>
      </c>
    </row>
    <row r="65" ht="10.5" customHeight="1" s="67">
      <c r="A65" s="30" t="inlineStr">
        <is>
          <t>OBLIGATORY_REENTRY_SCORE_TIER2</t>
        </is>
      </c>
      <c r="B65" s="72" t="inlineStr">
        <is>
          <t>0.5</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-3.526607914892593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ez_manage.py:5114 top()</t>
        </is>
      </c>
      <c r="IL65" s="30" t="inlineStr">
        <is>
          <t>v12_quick_engine.py:2505 x4</t>
        </is>
      </c>
      <c r="IM65" s="30" t="n"/>
      <c r="IN65" s="76" t="inlineStr">
        <is>
          <t>SUSPICIOUS n=0 for crypto_long — keep, needs S1 fills (backtest-expert: &lt;30 trades, seek plateaus, punish)</t>
        </is>
      </c>
    </row>
    <row r="66" ht="10.5" customHeight="1" s="67">
      <c r="A66" s="30" t="inlineStr">
        <is>
          <t>MANDATORY_REENTRY_K_HIGH_BLOCK</t>
        </is>
      </c>
      <c r="B66" s="72" t="inlineStr">
        <is>
          <t>0.5</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-3.525291174294026</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ez_manage.py:4961 top()</t>
        </is>
      </c>
      <c r="IL66" s="30" t="inlineStr">
        <is>
          <t>v12_quick_engine.py:2247 x2</t>
        </is>
      </c>
      <c r="IM66" s="30" t="n"/>
      <c r="IN66" s="76" t="inlineStr">
        <is>
          <t>SUSPICIOUS n=0 for crypto_long — keep, needs S1 fills (backtest-expert: &lt;30 trades, seek plateaus, punish)</t>
        </is>
      </c>
    </row>
    <row r="67" ht="10.5" customHeight="1" s="67">
      <c r="A67" s="30" t="inlineStr">
        <is>
          <t>OBLIGATORY_REENTRY_TIER2_HTF_REQUIRED</t>
        </is>
      </c>
      <c r="B67" s="72" t="inlineStr">
        <is>
          <t>2.0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-3.524718133528137</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4" t="n"/>
      <c r="EN67" s="34" t="n"/>
      <c r="EO67" s="34" t="n"/>
      <c r="EP67" s="34" t="n"/>
      <c r="EQ67" s="34"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ez_manage.py:5124 top()</t>
        </is>
      </c>
      <c r="IL67" s="30" t="inlineStr">
        <is>
          <t>v12_quick_engine.py:2515 x4</t>
        </is>
      </c>
      <c r="IM67" s="30" t="n"/>
    </row>
    <row r="68" ht="10.5" customHeight="1" s="67">
      <c r="A68" s="30" t="inlineStr">
        <is>
          <t>REENTRY_TIER2_MAX_MINUTES</t>
        </is>
      </c>
      <c r="B68" s="72" t="inlineStr">
        <is>
          <t>2.0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-3.523910708138839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ez_manage.py:3879 top()</t>
        </is>
      </c>
      <c r="IL68" s="30" t="inlineStr">
        <is>
          <t>v12_quick_engine.py:2914 x10</t>
        </is>
      </c>
      <c r="IM68" s="30" t="n"/>
      <c r="IN68" s="76" t="inlineStr">
        <is>
          <t>SUSPICIOUS n=0 for crypto_long — keep, needs S1 fills (backtest-expert: &lt;30 trades, seek plateaus, punish)</t>
        </is>
      </c>
    </row>
    <row r="69" ht="10.5" customHeight="1" s="67">
      <c r="A69" s="30" t="inlineStr">
        <is>
          <t>GUARANTEED_REENTRY_K_HIGH_BLOCK</t>
        </is>
      </c>
      <c r="B69" s="72" t="inlineStr">
        <is>
          <t>60.0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-3.523630622119988</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ez_manage.py:4776 top()</t>
        </is>
      </c>
      <c r="IL69" s="30" t="inlineStr">
        <is>
          <t>v12_quick_engine.py:1943 x4</t>
        </is>
      </c>
      <c r="IM69" s="30" t="n"/>
      <c r="IN69" s="76" t="inlineStr">
        <is>
          <t>SUSPICIOUS n=0 for crypto_long — keep, needs S1 fills (backtest-expert: &lt;30 trades, seek plateaus, punish)</t>
        </is>
      </c>
    </row>
    <row r="70" ht="10.5" customHeight="1" s="67">
      <c r="A70" s="30" t="inlineStr">
        <is>
          <t>REENTRY2_DC_BREAK_FILTER_TF</t>
        </is>
      </c>
      <c r="B70" s="72" t="inlineStr">
        <is>
          <t>OFF</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-3.52223524790034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4" t="n"/>
      <c r="CF70" s="34" t="n"/>
      <c r="CG70" s="34" t="n"/>
      <c r="CH70" s="34" t="n"/>
      <c r="CI70" s="34" t="n"/>
      <c r="CJ70" s="34" t="n"/>
      <c r="CK70" s="34" t="n"/>
      <c r="CL70" s="34" t="n"/>
      <c r="CM70" s="34" t="n"/>
      <c r="CN70" s="34"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4" t="n"/>
      <c r="ES70" s="34" t="n"/>
      <c r="ET70" s="34" t="n"/>
      <c r="EU70" s="34" t="n"/>
      <c r="EV70" s="34" t="n"/>
      <c r="EW70" s="33" t="n"/>
      <c r="EX70" s="33" t="n"/>
      <c r="EY70" s="33" t="n"/>
      <c r="EZ70" s="33" t="n"/>
      <c r="FA70" s="33" t="n"/>
      <c r="FB70" s="33" t="n"/>
      <c r="FC70" s="33" t="n"/>
      <c r="FD70" s="33" t="n"/>
      <c r="FE70" s="33" t="n"/>
      <c r="FF70" s="33" t="n"/>
      <c r="FG70" s="34" t="n"/>
      <c r="FH70" s="34"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ez_manage.py:5280 top()</t>
        </is>
      </c>
      <c r="IL70" s="30" t="inlineStr">
        <is>
          <t>v12_quick_engine.py:2837 x5</t>
        </is>
      </c>
      <c r="IM70" s="30" t="n"/>
      <c r="IN70" s="76" t="inlineStr">
        <is>
          <t>SUSPICIOUS n=0 for crypto_long — keep, needs S1 fills (backtest-expert: &lt;30 trades, seek plateaus, punish)</t>
        </is>
      </c>
    </row>
    <row r="71" ht="10.5" customHeight="1" s="67">
      <c r="A71" s="30" t="inlineStr">
        <is>
          <t>OBLIGATORY_REENTRY_SCORE_TIER1</t>
        </is>
      </c>
      <c r="B71" s="72" t="inlineStr">
        <is>
          <t>0.5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-3.520969993128808</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ez_manage.py:5113 top()</t>
        </is>
      </c>
      <c r="IL71" s="30" t="inlineStr">
        <is>
          <t>v12_quick_engine.py:2504 x4</t>
        </is>
      </c>
      <c r="IM71" s="30" t="n"/>
      <c r="IN71" s="76" t="inlineStr">
        <is>
          <t>SUSPICIOUS n=0 for crypto_long — keep, needs S1 fills (backtest-expert: &lt;30 trades, seek plateaus, punish)</t>
        </is>
      </c>
    </row>
    <row r="72" ht="10.5" customHeight="1" s="67">
      <c r="A72" s="31" t="inlineStr">
        <is>
          <t>BTC_GUARANTEED_REENTRY_ENABLED</t>
        </is>
      </c>
      <c r="B72" s="72" t="inlineStr">
        <is>
          <t>True</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v>-3.519436947700575</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ez_manage.py:4470 top()</t>
        </is>
      </c>
      <c r="IL72" s="30" t="inlineStr">
        <is>
          <t>v12_quick_engine.py:415 x8</t>
        </is>
      </c>
      <c r="IM72" s="30" t="n"/>
      <c r="IN72" s="76" t="inlineStr">
        <is>
          <t>SUSPICIOUS n=0 for crypto_long — keep, needs S1 fills (backtest-expert: &lt;30 trades, seek plateaus, punish)</t>
        </is>
      </c>
    </row>
    <row r="73" ht="10.5" customHeight="1" s="67">
      <c r="A73" s="30" t="inlineStr">
        <is>
          <t>REENTRY2_DC_BREAK_REQUIRE_WT_FILTER</t>
        </is>
      </c>
      <c r="B73" s="72"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-3.514329407859846</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4" t="n"/>
      <c r="CF73" s="34" t="n"/>
      <c r="CG73" s="34" t="n"/>
      <c r="CH73" s="34" t="n"/>
      <c r="CI73" s="34" t="n"/>
      <c r="CJ73" s="34" t="n"/>
      <c r="CK73" s="34" t="n"/>
      <c r="CL73" s="34" t="n"/>
      <c r="CM73" s="34" t="n"/>
      <c r="CN73" s="34"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4" t="n"/>
      <c r="ES73" s="34" t="n"/>
      <c r="ET73" s="34" t="n"/>
      <c r="EU73" s="34" t="n"/>
      <c r="EV73" s="34" t="n"/>
      <c r="EW73" s="33" t="n"/>
      <c r="EX73" s="33" t="n"/>
      <c r="EY73" s="33" t="n"/>
      <c r="EZ73" s="33" t="n"/>
      <c r="FA73" s="33" t="n"/>
      <c r="FB73" s="33" t="n"/>
      <c r="FC73" s="33" t="n"/>
      <c r="FD73" s="33" t="n"/>
      <c r="FE73" s="33" t="n"/>
      <c r="FF73" s="33" t="n"/>
      <c r="FG73" s="34" t="n"/>
      <c r="FH73" s="34"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ez_manage.py:5282 top()</t>
        </is>
      </c>
      <c r="IL73" s="30" t="inlineStr">
        <is>
          <t>v12_quick_engine.py:2839 x5</t>
        </is>
      </c>
      <c r="IM73" s="30" t="n"/>
    </row>
    <row r="74" ht="10.5" customHeight="1" s="67">
      <c r="A74" s="31" t="inlineStr">
        <is>
          <t>BOUNCE_REENTRY_ENABLED</t>
        </is>
      </c>
      <c r="B74" s="72" t="inlineStr">
        <is>
          <t>True</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YES</t>
        </is>
      </c>
      <c r="M74" s="33" t="n">
        <v>-3.513098227122181</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ez_manage.py:2985 top()</t>
        </is>
      </c>
      <c r="IL74" s="30" t="inlineStr">
        <is>
          <t>v12_quick_engine.py:315 x14</t>
        </is>
      </c>
      <c r="IM74" s="30" t="n"/>
    </row>
    <row r="75" ht="10.5" customHeight="1" s="67">
      <c r="A75" s="30" t="inlineStr">
        <is>
          <t>GUARANTEED_REENTRY_K_FAVORABLE_LOW</t>
        </is>
      </c>
      <c r="B75" s="72" t="inlineStr">
        <is>
          <t>37.5</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-3.512609271534748</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ez_manage.py:4775 top()</t>
        </is>
      </c>
      <c r="IL75" s="30" t="inlineStr">
        <is>
          <t>v12_quick_engine.py:1942 x4</t>
        </is>
      </c>
      <c r="IM75" s="30" t="n"/>
      <c r="IN75" s="76" t="inlineStr">
        <is>
          <t>SUSPICIOUS n=0 for crypto_long — keep, needs S1 fills (backtest-expert: &lt;30 trades, seek plateaus, punish)</t>
        </is>
      </c>
    </row>
    <row r="76" ht="10.5" customHeight="1" s="67">
      <c r="A76" s="30" t="inlineStr">
        <is>
          <t>BTC_GUARANTEED_REENTRY_MIN_GAP_BARS</t>
        </is>
      </c>
      <c r="B76" s="72" t="inlineStr">
        <is>
          <t>2</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-3.511638143503355</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ez_manage.py:4472 top()</t>
        </is>
      </c>
      <c r="IL76" s="30" t="inlineStr">
        <is>
          <t>v12_quick_engine.py:429 x8</t>
        </is>
      </c>
      <c r="IM76" s="30" t="n"/>
      <c r="IN76" s="76" t="inlineStr">
        <is>
          <t>SUSPICIOUS n=0 for crypto_long — keep, needs S1 fills (backtest-expert: &lt;30 trades, seek plateaus, punish)</t>
        </is>
      </c>
    </row>
    <row r="77" ht="10.5" customHeight="1" s="67">
      <c r="A77" s="30" t="inlineStr">
        <is>
          <t>OBLIGATORY_REENTRY_K15_HIGH_BLOCK</t>
        </is>
      </c>
      <c r="B77" s="72" t="inlineStr">
        <is>
          <t>0.5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-3.509648529803602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ez_manage.py:5110 top()</t>
        </is>
      </c>
      <c r="IL77" s="30" t="inlineStr">
        <is>
          <t>v12_quick_engine.py:2501 x4</t>
        </is>
      </c>
      <c r="IM77" s="30" t="n"/>
      <c r="IN77" s="76" t="inlineStr">
        <is>
          <t>SUSPICIOUS n=0 for crypto_long — keep, needs S1 fills (backtest-expert: &lt;30 trades, seek plateaus, punish)</t>
        </is>
      </c>
    </row>
    <row r="78" ht="10.5" customHeight="1" s="67">
      <c r="A78" s="30" t="inlineStr">
        <is>
          <t>OBLIGATORY_REENTRY_SMA_TF</t>
        </is>
      </c>
      <c r="B78" s="72" t="inlineStr">
        <is>
          <t>4h</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-3.50763321705038</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ez_manage.py:5122 top()</t>
        </is>
      </c>
      <c r="IL78" s="30" t="inlineStr">
        <is>
          <t>v12_quick_engine.py:2513 x2</t>
        </is>
      </c>
      <c r="IM78" s="30" t="n"/>
    </row>
    <row r="79" ht="10.5" customHeight="1" s="67">
      <c r="A79" s="30" t="inlineStr">
        <is>
          <t>BOUNCE_REENTRY_K_RESET_SHORT</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-3.505184529923657</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ez_manage.py:2987 top()</t>
        </is>
      </c>
      <c r="IL79" s="30" t="inlineStr">
        <is>
          <t>v12_quick_engine.py:327 x13</t>
        </is>
      </c>
      <c r="IM79" s="30" t="n"/>
      <c r="IN79" s="76" t="inlineStr">
        <is>
          <t>SUSPICIOUS n=0 for crypto_long — keep, needs S1 fills (backtest-expert: &lt;30 trades, seek plateaus, punish)</t>
        </is>
      </c>
    </row>
    <row r="80" ht="10.5" customHeight="1" s="67">
      <c r="A80" s="30" t="inlineStr">
        <is>
          <t>BOUNCE_REENTRY_K_RESET_LONG</t>
        </is>
      </c>
      <c r="B80" s="72" t="inlineStr">
        <is>
          <t>1.0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-3.501905069995573</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ez_manage.py:2986 top()</t>
        </is>
      </c>
      <c r="IL80" s="30" t="inlineStr">
        <is>
          <t>v12_quick_engine.py:321 x13</t>
        </is>
      </c>
      <c r="IM80" s="30" t="n"/>
      <c r="IN80" s="76" t="inlineStr">
        <is>
          <t>SUSPICIOUS n=0 for crypto_long — keep, needs S1 fills (backtest-expert: &lt;30 trades, seek plateaus, punish)</t>
        </is>
      </c>
    </row>
    <row r="81" ht="10.5" customHeight="1" s="67">
      <c r="A81" s="30" t="inlineStr">
        <is>
          <t>GUARANTEED_REENTRY_K_FAVORABLE_HIGH</t>
        </is>
      </c>
      <c r="B81" s="72" t="inlineStr">
        <is>
          <t>52.5</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v>-3.498977270434418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ez_manage.py:4774 top()</t>
        </is>
      </c>
      <c r="IL81" s="30" t="inlineStr">
        <is>
          <t>v12_quick_engine.py:1941 x4</t>
        </is>
      </c>
      <c r="IM81" s="30" t="n"/>
      <c r="IN81" s="76" t="inlineStr">
        <is>
          <t>SUSPICIOUS n=0 for crypto_long — keep, needs S1 fills (backtest-expert: &lt;30 trades, seek plateaus, punish)</t>
        </is>
      </c>
    </row>
    <row r="82" ht="10.5" customHeight="1" s="67">
      <c r="A82" s="30" t="inlineStr">
        <is>
          <t>REENTRY_TIER2_MAX_MINUTES</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YES</t>
        </is>
      </c>
      <c r="M82" s="33" t="n">
        <v>-3.498610039307599</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ez_manage.py:3879 top()</t>
        </is>
      </c>
      <c r="IL82" s="30" t="inlineStr">
        <is>
          <t>v12_quick_engine.py:2914 x10</t>
        </is>
      </c>
      <c r="IM82" s="30" t="n"/>
      <c r="IN82" s="76" t="inlineStr">
        <is>
          <t>SUSPICIOUS n=0 for crypto_long — keep, needs S1 fills (backtest-expert: &lt;30 trades, seek plateaus, punish)</t>
        </is>
      </c>
    </row>
    <row r="83" ht="10.5" customHeight="1" s="67">
      <c r="A83" s="30" t="inlineStr">
        <is>
          <t>OBLIGATORY_REENTRY_SHORT_K15_LOW_BLOCK</t>
        </is>
      </c>
      <c r="B83" s="72" t="inlineStr">
        <is>
          <t>1.0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-3.497882350866993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ez_manage.py:5117 top()</t>
        </is>
      </c>
      <c r="IL83" s="30" t="inlineStr">
        <is>
          <t>v12_quick_engine.py:2508 x4</t>
        </is>
      </c>
      <c r="IM83" s="30" t="n"/>
      <c r="IN83" s="76" t="inlineStr">
        <is>
          <t>SUSPICIOUS n=0 for crypto_long — keep, needs S1 fills (backtest-expert: &lt;30 trades, seek plateaus, punish)</t>
        </is>
      </c>
    </row>
    <row r="84" ht="10.5" customHeight="1" s="67">
      <c r="A84" s="30" t="inlineStr">
        <is>
          <t>LEGACY_REENTRY_PSR_K_DC_CROSSOVER</t>
        </is>
      </c>
      <c r="B84" s="72" t="inlineStr">
        <is>
          <t>2.0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-3.494043350683558</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ez_manage.py:3424 top()</t>
        </is>
      </c>
      <c r="IL84" s="30" t="inlineStr">
        <is>
          <t>v12_quick_engine.py:2125 x5</t>
        </is>
      </c>
      <c r="IM84" s="30" t="n"/>
    </row>
    <row r="85" ht="10.5" customHeight="1" s="67">
      <c r="A85" s="30" t="inlineStr">
        <is>
          <t>GUARANTEED_REENTRY_K_HIGH_BLOCK</t>
        </is>
      </c>
      <c r="B85" s="72" t="inlineStr">
        <is>
          <t>100.0</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v>-3.492155304377667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ez_manage.py:4776 top()</t>
        </is>
      </c>
      <c r="IL85" s="30" t="inlineStr">
        <is>
          <t>v12_quick_engine.py:1943 x4</t>
        </is>
      </c>
      <c r="IM85" s="30" t="n"/>
      <c r="IN85" s="76" t="inlineStr">
        <is>
          <t>SUSPICIOUS n=0 for crypto_long — keep, needs S1 fills (backtest-expert: &lt;30 trades, seek plateaus, punish)</t>
        </is>
      </c>
    </row>
    <row r="86" ht="10.5" customHeight="1" s="67">
      <c r="A86" s="30" t="inlineStr">
        <is>
          <t>GUARANTEED_REENTRY_K_FAVORABLE_HIGH</t>
        </is>
      </c>
      <c r="B86" s="72" t="inlineStr">
        <is>
          <t>87.5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-3.481725228032297</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ez_manage.py:4774 top()</t>
        </is>
      </c>
      <c r="IL86" s="30" t="inlineStr">
        <is>
          <t>v12_quick_engine.py:1941 x4</t>
        </is>
      </c>
      <c r="IM86" s="30" t="n"/>
      <c r="IN86" s="76" t="inlineStr">
        <is>
          <t>SUSPICIOUS n=0 for crypto_long — keep, needs S1 fills (backtest-expert: &lt;30 trades, seek plateaus, punish)</t>
        </is>
      </c>
    </row>
    <row r="87" ht="10.5" customHeight="1" s="67">
      <c r="A87" s="30" t="inlineStr">
        <is>
          <t>REENTRY2_DC_BREAK_FILTER_TF</t>
        </is>
      </c>
      <c r="B87" s="72" t="inlineStr">
        <is>
          <t>D</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-3.478280471431435</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4" t="n"/>
      <c r="CF87" s="34" t="n"/>
      <c r="CG87" s="34" t="n"/>
      <c r="CH87" s="34" t="n"/>
      <c r="CI87" s="34" t="n"/>
      <c r="CJ87" s="34" t="n"/>
      <c r="CK87" s="34" t="n"/>
      <c r="CL87" s="34" t="n"/>
      <c r="CM87" s="34" t="n"/>
      <c r="CN87" s="34"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4" t="n"/>
      <c r="ES87" s="34" t="n"/>
      <c r="ET87" s="34" t="n"/>
      <c r="EU87" s="34" t="n"/>
      <c r="EV87" s="34" t="n"/>
      <c r="EW87" s="33" t="n"/>
      <c r="EX87" s="33" t="n"/>
      <c r="EY87" s="33" t="n"/>
      <c r="EZ87" s="33" t="n"/>
      <c r="FA87" s="33" t="n"/>
      <c r="FB87" s="33" t="n"/>
      <c r="FC87" s="33" t="n"/>
      <c r="FD87" s="33" t="n"/>
      <c r="FE87" s="33" t="n"/>
      <c r="FF87" s="33" t="n"/>
      <c r="FG87" s="34" t="n"/>
      <c r="FH87" s="34"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ez_manage.py:5280 top()</t>
        </is>
      </c>
      <c r="IL87" s="30" t="inlineStr">
        <is>
          <t>v12_quick_engine.py:2837 x5</t>
        </is>
      </c>
      <c r="IM87" s="30" t="n"/>
      <c r="IN87" s="76" t="inlineStr">
        <is>
          <t>SUSPICIOUS n=0 for crypto_long — keep, needs S1 fills (backtest-expert: &lt;30 trades, seek plateaus, punish)</t>
        </is>
      </c>
    </row>
    <row r="88" ht="10.5" customHeight="1" s="67">
      <c r="A88" s="30" t="inlineStr">
        <is>
          <t>BOUNCE_REENTRY_K_RESET_LONG</t>
        </is>
      </c>
      <c r="B88" s="72" t="inlineStr">
        <is>
          <t>0.5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-3.478133180287459</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ez_manage.py:2986 top()</t>
        </is>
      </c>
      <c r="IL88" s="30" t="inlineStr">
        <is>
          <t>v12_quick_engine.py:321 x13</t>
        </is>
      </c>
      <c r="IM88" s="30" t="n"/>
      <c r="IN88" s="76" t="inlineStr">
        <is>
          <t>SUSPICIOUS n=0 for crypto_long — keep, needs S1 fills (backtest-expert: &lt;30 trades, seek plateaus, punish)</t>
        </is>
      </c>
    </row>
    <row r="89" ht="10.5" customHeight="1" s="67">
      <c r="A89" s="30" t="inlineStr">
        <is>
          <t>OBLIGATORY_REENTRY_K15_HIGH_SIZE_FRAC</t>
        </is>
      </c>
      <c r="B89" s="72" t="inlineStr">
        <is>
          <t>1.0</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-3.475235805960573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ez_manage.py:5111 top()</t>
        </is>
      </c>
      <c r="IL89" s="30" t="inlineStr">
        <is>
          <t>v12_quick_engine.py:2502 x4</t>
        </is>
      </c>
      <c r="IM89" s="30" t="n"/>
      <c r="IN89" s="76" t="inlineStr">
        <is>
          <t>SUSPICIOUS n=0 for crypto_long — keep, needs S1 fills (backtest-expert: &lt;30 trades, seek plateaus, punish)</t>
        </is>
      </c>
    </row>
    <row r="90" ht="10.5" customHeight="1" s="67">
      <c r="A90" s="30" t="inlineStr">
        <is>
          <t>BTC_GUARANTEED_REENTRY_MAX_AGE_BARS</t>
        </is>
      </c>
      <c r="B90" s="72" t="inlineStr">
        <is>
          <t>2.0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-3.474409110102111</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ez_manage.py:4471 top()</t>
        </is>
      </c>
      <c r="IL90" s="30" t="inlineStr">
        <is>
          <t>v12_quick_engine.py:422 x8</t>
        </is>
      </c>
      <c r="IM90" s="30" t="n"/>
      <c r="IN90" s="76" t="inlineStr">
        <is>
          <t>SUSPICIOUS n=0 for crypto_long — keep, needs S1 fills (backtest-expert: &lt;30 trades, seek plateaus, punish)</t>
        </is>
      </c>
    </row>
    <row r="91" ht="10.5" customHeight="1" s="67">
      <c r="A91" s="30" t="inlineStr">
        <is>
          <t>GUARANTEED_REENTRY_STRICT_CONFIRMATION</t>
        </is>
      </c>
      <c r="B91" s="72" t="inlineStr">
        <is>
          <t>False</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-3.472141181378932</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ez_manage.py:4778 top()</t>
        </is>
      </c>
      <c r="IL91" s="30" t="inlineStr">
        <is>
          <t>v12_quick_engine.py:1946 x6</t>
        </is>
      </c>
      <c r="IM91" s="30" t="n"/>
    </row>
    <row r="92" ht="10.5" customHeight="1" s="67">
      <c r="A92" s="31" t="inlineStr">
        <is>
          <t>REENTRY_POST_CONSOL_TFS_REQUIRED</t>
        </is>
      </c>
      <c r="B92" s="72" t="inlineStr">
        <is>
          <t>2.0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-3.471737463102019</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ez_manage.py:5320 top()</t>
        </is>
      </c>
      <c r="IL92" s="30" t="inlineStr">
        <is>
          <t>v12_quick_engine.py:2899 x3</t>
        </is>
      </c>
      <c r="IM92" s="30" t="n"/>
      <c r="IN92" s="76" t="inlineStr">
        <is>
          <t>SUSPICIOUS n=0 for crypto_long — keep, needs S1 fills (backtest-expert: &lt;30 trades, seek plateaus, punish)</t>
        </is>
      </c>
    </row>
    <row r="93" ht="10.5" customHeight="1" s="67">
      <c r="A93" s="30" t="inlineStr">
        <is>
          <t>GUARANTEED_REENTRY_K_HIGH_BLOCK</t>
        </is>
      </c>
      <c r="B93" s="72" t="inlineStr">
        <is>
          <t>40.0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-3.467922025149158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ez_manage.py:4776 top()</t>
        </is>
      </c>
      <c r="IL93" s="30" t="inlineStr">
        <is>
          <t>v12_quick_engine.py:1943 x4</t>
        </is>
      </c>
      <c r="IM93" s="30" t="n"/>
      <c r="IN93" s="76" t="inlineStr">
        <is>
          <t>SUSPICIOUS n=0 for crypto_long — keep, needs S1 fills (backtest-expert: &lt;30 trades, seek plateaus, punish)</t>
        </is>
      </c>
    </row>
    <row r="94" ht="10.5" customHeight="1" s="67">
      <c r="A94" s="30" t="inlineStr">
        <is>
          <t>MANDATORY_REENTRY_K_HIGH_BLOCK</t>
        </is>
      </c>
      <c r="B94" s="72" t="inlineStr">
        <is>
          <t>2.0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-3.467600526177878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ez_manage.py:4961 top()</t>
        </is>
      </c>
      <c r="IL94" s="30" t="inlineStr">
        <is>
          <t>v12_quick_engine.py:2247 x2</t>
        </is>
      </c>
      <c r="IM94" s="30" t="n"/>
      <c r="IN94" s="76" t="inlineStr">
        <is>
          <t>SUSPICIOUS n=0 for crypto_long — keep, needs S1 fills (backtest-expert: &lt;30 trades, seek plateaus, punish)</t>
        </is>
      </c>
    </row>
    <row r="95" ht="10.5" customHeight="1" s="67">
      <c r="A95" s="30" t="inlineStr">
        <is>
          <t>LEGACY_REENTRY_PSR_K_DC_CROSSOVER</t>
        </is>
      </c>
      <c r="B95" s="72" t="inlineStr">
        <is>
          <t>1.0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-3.462824904465363</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ez_manage.py:3424 top()</t>
        </is>
      </c>
      <c r="IL95" s="30" t="inlineStr">
        <is>
          <t>v12_quick_engine.py:2125 x5</t>
        </is>
      </c>
      <c r="IM95" s="30" t="n"/>
    </row>
    <row r="96" ht="10.5" customHeight="1" s="67">
      <c r="A96" s="30" t="inlineStr">
        <is>
          <t>REENTRY2_DC_BREAK_ALLOW_15M</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-3.46249171825574</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ez_manage.py:5278 top()</t>
        </is>
      </c>
      <c r="IL96" s="30" t="inlineStr">
        <is>
          <t>v12_quick_engine.py:2835 x5</t>
        </is>
      </c>
      <c r="IM96" s="30" t="n"/>
    </row>
    <row r="97" ht="10.5" customHeight="1" s="67">
      <c r="A97" s="30" t="inlineStr">
        <is>
          <t>OBLIGATORY_REENTRY_K15_HIGH_BLOCK</t>
        </is>
      </c>
      <c r="B97" s="72" t="inlineStr">
        <is>
          <t>1.0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-3.462007806707978</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ez_manage.py:5110 top()</t>
        </is>
      </c>
      <c r="IL97" s="30" t="inlineStr">
        <is>
          <t>v12_quick_engine.py:2501 x4</t>
        </is>
      </c>
      <c r="IM97" s="30" t="n"/>
      <c r="IN97" s="76" t="inlineStr">
        <is>
          <t>SUSPICIOUS n=0 for crypto_long — keep, needs S1 fills (backtest-expert: &lt;30 trades, seek plateaus, punish)</t>
        </is>
      </c>
    </row>
    <row r="98" ht="10.5" customHeight="1" s="67">
      <c r="A98" s="31" t="inlineStr">
        <is>
          <t>REENTRY_B16_SMA200_PULLBACK_ENABLED</t>
        </is>
      </c>
      <c r="B98" s="72" t="inlineStr">
        <is>
          <t>True</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-3.455525598262249</v>
      </c>
      <c r="N98" s="33" t="n"/>
      <c r="O98" s="33" t="n"/>
      <c r="P98" s="33" t="n"/>
      <c r="Q98" s="33" t="n"/>
      <c r="R98" s="33" t="n"/>
      <c r="S98" s="33" t="n"/>
      <c r="T98" s="33" t="n"/>
      <c r="U98" s="33" t="n"/>
      <c r="V98" s="33" t="n"/>
      <c r="W98" s="34" t="n"/>
      <c r="X98" s="34" t="n"/>
      <c r="Y98" s="34" t="n"/>
      <c r="Z98" s="34" t="n"/>
      <c r="AA98" s="34"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ez_manage.py:5300 top()</t>
        </is>
      </c>
      <c r="IL98" s="30" t="inlineStr">
        <is>
          <t>v12_quick_engine.py:2861 x4</t>
        </is>
      </c>
      <c r="IM98" s="30" t="n"/>
    </row>
    <row r="99" ht="10.5" customHeight="1" s="67">
      <c r="A99" s="30" t="inlineStr">
        <is>
          <t>MANDATORY_REENTRY_REQUIRE_K_NOT_EXTREME</t>
        </is>
      </c>
      <c r="B99" s="72" t="inlineStr">
        <is>
          <t>2.0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-3.455168279464083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ez_manage.py:4964 top()</t>
        </is>
      </c>
      <c r="IL99" s="30" t="inlineStr">
        <is>
          <t>v12_quick_engine.py:2250 x2</t>
        </is>
      </c>
      <c r="IM99" s="30" t="n"/>
    </row>
    <row r="100" ht="10.5" customHeight="1" s="67">
      <c r="A100" s="30" t="inlineStr">
        <is>
          <t>LEGACY_REENTRY_PSR_DC_BOUNCE</t>
        </is>
      </c>
      <c r="B100" s="72" t="inlineStr">
        <is>
          <t>2.0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-3.44568586986019</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ez_manage.py:3422 top()</t>
        </is>
      </c>
      <c r="IL100" s="30" t="inlineStr">
        <is>
          <t>v12_quick_engine.py:2123 x5</t>
        </is>
      </c>
      <c r="IM100" s="30" t="n"/>
    </row>
    <row r="101" ht="10.5" customHeight="1" s="67">
      <c r="A101" s="31" t="inlineStr">
        <is>
          <t>VEC_REENTRY_DC4_EXITPRICE_ENABLED</t>
        </is>
      </c>
      <c r="B101" s="72" t="inlineStr">
        <is>
          <t>True</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-3.444242452979725</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4" t="n"/>
      <c r="ES101" s="34" t="n"/>
      <c r="ET101" s="34" t="n"/>
      <c r="EU101" s="34" t="n"/>
      <c r="EV101" s="34"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ez_manage.py:6075 top()</t>
        </is>
      </c>
      <c r="IL101" s="30" t="inlineStr">
        <is>
          <t>v12_quick_engine.py:4287 x4</t>
        </is>
      </c>
      <c r="IM101" s="30" t="n"/>
    </row>
    <row r="102" ht="10.5" customHeight="1" s="67">
      <c r="A102" s="30" t="inlineStr">
        <is>
          <t>REENTRY_B16_SMA200_PROX_PCT</t>
        </is>
      </c>
      <c r="B102" s="72" t="inlineStr">
        <is>
          <t>0.5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v>-3.439088696012733</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ez_manage.py:5299 top()</t>
        </is>
      </c>
      <c r="IL102" s="30" t="inlineStr">
        <is>
          <t>v12_quick_engine.py:2860 x4</t>
        </is>
      </c>
      <c r="IM102" s="30" t="n"/>
      <c r="IN102" s="76" t="inlineStr">
        <is>
          <t>SUSPICIOUS n=0 for crypto_long — keep, needs S1 fills (backtest-expert: &lt;30 trades, seek plateaus, punish)</t>
        </is>
      </c>
    </row>
    <row r="103" ht="10.5" customHeight="1" s="67">
      <c r="A103" s="30" t="inlineStr">
        <is>
          <t>OBLIGATORY_REENTRY_SCORE_TIER3</t>
        </is>
      </c>
      <c r="B103" s="72"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-3.434774908255258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ez_manage.py:5115 top()</t>
        </is>
      </c>
      <c r="IL103" s="30" t="inlineStr">
        <is>
          <t>v12_quick_engine.py:2506 x4</t>
        </is>
      </c>
      <c r="IM103" s="30" t="n"/>
      <c r="IN103" s="76" t="inlineStr">
        <is>
          <t>SUSPICIOUS n=0 for crypto_long — keep, needs S1 fills (backtest-expert: &lt;30 trades, seek plateaus, punish)</t>
        </is>
      </c>
    </row>
    <row r="104" ht="10.5" customHeight="1" s="67">
      <c r="A104" s="30" t="inlineStr">
        <is>
          <t>GUARANTEED_REENTRY_TIGHT_STOP_ENABLED</t>
        </is>
      </c>
      <c r="B104" s="72" t="inlineStr">
        <is>
          <t>False</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-3.434683909721218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4" t="n"/>
      <c r="CZ104" s="34" t="n"/>
      <c r="DA104" s="34" t="n"/>
      <c r="DB104" s="34" t="n"/>
      <c r="DC104" s="34"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4" t="n"/>
      <c r="ED104" s="34" t="n"/>
      <c r="EE104" s="34" t="n"/>
      <c r="EF104" s="34" t="n"/>
      <c r="EG104" s="34"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ez_manage.py:4779 top()</t>
        </is>
      </c>
      <c r="IL104" s="30" t="inlineStr">
        <is>
          <t>v12_quick_engine.py:1947 x3</t>
        </is>
      </c>
      <c r="IM104" s="30" t="n"/>
    </row>
    <row r="105" ht="10.5" customHeight="1" s="67">
      <c r="A105" s="30" t="inlineStr">
        <is>
          <t>GUARANTEED_REENTRY_K_FAVORABLE_HIGH</t>
        </is>
      </c>
      <c r="B105" s="72" t="inlineStr">
        <is>
          <t>105.0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-3.432694892086988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ez_manage.py:4774 top()</t>
        </is>
      </c>
      <c r="IL105" s="30" t="inlineStr">
        <is>
          <t>v12_quick_engine.py:1941 x4</t>
        </is>
      </c>
      <c r="IM105" s="30" t="n"/>
      <c r="IN105" s="76" t="inlineStr">
        <is>
          <t>SUSPICIOUS n=0 for crypto_long — keep, needs S1 fills (backtest-expert: &lt;30 trades, seek plateaus, punish)</t>
        </is>
      </c>
    </row>
    <row r="106" ht="10.5" customHeight="1" s="67">
      <c r="A106" s="30" t="inlineStr">
        <is>
          <t>OBLIGATORY_REENTRY_SMA_TF</t>
        </is>
      </c>
      <c r="B106" s="72" t="inlineStr">
        <is>
          <t>OFF</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-3.431208183354294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ez_manage.py:5122 top()</t>
        </is>
      </c>
      <c r="IL106" s="30" t="inlineStr">
        <is>
          <t>v12_quick_engine.py:2513 x2</t>
        </is>
      </c>
      <c r="IM106" s="30" t="n"/>
    </row>
    <row r="107" ht="10.5" customHeight="1" s="67">
      <c r="A107" s="30" t="inlineStr">
        <is>
          <t>LEGACY_REENTRY_PSR_K_DC_CROSSOVER</t>
        </is>
      </c>
      <c r="B107" s="72" t="inlineStr">
        <is>
          <t>0.5</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-3.412711907067258</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ez_manage.py:3424 top()</t>
        </is>
      </c>
      <c r="IL107" s="30" t="inlineStr">
        <is>
          <t>v12_quick_engine.py:2125 x5</t>
        </is>
      </c>
      <c r="IM107" s="30" t="n"/>
    </row>
    <row r="108" ht="10.5" customHeight="1" s="67">
      <c r="A108" s="30" t="inlineStr">
        <is>
          <t>LEGACY_REENTRY_PSR_FULL_DC</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-3.409484542021841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ez_manage.py:3423 top()</t>
        </is>
      </c>
      <c r="IL108" s="30" t="inlineStr">
        <is>
          <t>v12_quick_engine.py:2124 x5</t>
        </is>
      </c>
      <c r="IM108" s="30" t="n"/>
    </row>
    <row r="109" ht="10.5" customHeight="1" s="67">
      <c r="A109" s="30" t="inlineStr">
        <is>
          <t>OBLIGATORY_REENTRY_SHORT_K15_LOW_SIZE_FRAC</t>
        </is>
      </c>
      <c r="B109" s="72" t="inlineStr">
        <is>
          <t>1.0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-3.406395175477596</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4" t="n"/>
      <c r="HJ109" s="34" t="n"/>
      <c r="HK109" s="34" t="n"/>
      <c r="HL109" s="34" t="n"/>
      <c r="HM109" s="34"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ez_manage.py:5118 top()</t>
        </is>
      </c>
      <c r="IL109" s="30" t="inlineStr">
        <is>
          <t>v12_quick_engine.py:2509 x4</t>
        </is>
      </c>
      <c r="IM109" s="30" t="n"/>
      <c r="IN109" s="76" t="inlineStr">
        <is>
          <t>SUSPICIOUS n=0 for crypto_long — keep, needs S1 fills (backtest-expert: &lt;30 trades, seek plateaus, punish)</t>
        </is>
      </c>
    </row>
    <row r="110" ht="10.5" customHeight="1" s="67">
      <c r="A110" s="30" t="inlineStr">
        <is>
          <t>MANDATORY_REENTRY_K_HIGH_BLOCK</t>
        </is>
      </c>
      <c r="B110" s="72"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v>-3.402345219245436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ez_manage.py:4961 top()</t>
        </is>
      </c>
      <c r="IL110" s="30" t="inlineStr">
        <is>
          <t>v12_quick_engine.py:2247 x2</t>
        </is>
      </c>
      <c r="IM110" s="30" t="n"/>
      <c r="IN110" s="76" t="inlineStr">
        <is>
          <t>SUSPICIOUS n=0 for crypto_long — keep, needs S1 fills (backtest-expert: &lt;30 trades, seek plateaus, punish)</t>
        </is>
      </c>
    </row>
    <row r="111" ht="10.5" customHeight="1" s="67">
      <c r="A111" s="30" t="inlineStr">
        <is>
          <t>OBLIGATORY_REENTRY_SMA_TF</t>
        </is>
      </c>
      <c r="B111" s="72" t="inlineStr">
        <is>
          <t>D</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-3.402110360743485</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ez_manage.py:5122 top()</t>
        </is>
      </c>
      <c r="IL111" s="30" t="inlineStr">
        <is>
          <t>v12_quick_engine.py:2513 x2</t>
        </is>
      </c>
      <c r="IM111" s="30" t="n"/>
    </row>
    <row r="112" ht="10.5" customHeight="1" s="67">
      <c r="A112" s="30" t="inlineStr">
        <is>
          <t>REENTRY_SIZE_EXTENDED_MULT</t>
        </is>
      </c>
      <c r="B112" s="72" t="inlineStr">
        <is>
          <t>2.0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-3.391411877458334</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ez_manage.py:3873 top()</t>
        </is>
      </c>
      <c r="IL112" s="30" t="inlineStr">
        <is>
          <t>v12_quick_engine.py:2906 x3</t>
        </is>
      </c>
      <c r="IM112" s="30" t="n"/>
    </row>
    <row r="113" ht="10.5" customHeight="1" s="67">
      <c r="A113" s="30" t="inlineStr">
        <is>
          <t>REENTRY_TIER1_SIZE_MULT</t>
        </is>
      </c>
      <c r="B113" s="72" t="inlineStr">
        <is>
          <t>0.5</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-3.38205517316677</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4" t="n"/>
      <c r="HJ113" s="34" t="n"/>
      <c r="HK113" s="34" t="n"/>
      <c r="HL113" s="34" t="n"/>
      <c r="HM113" s="34"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ez_manage.py:3878 top()</t>
        </is>
      </c>
      <c r="IL113" s="30" t="inlineStr">
        <is>
          <t>v12_quick_engine.py:2912 x11</t>
        </is>
      </c>
      <c r="IM113" s="30" t="n"/>
      <c r="IN113" s="76" t="inlineStr">
        <is>
          <t>SUSPICIOUS n=0 for crypto_long — keep, needs S1 fills (backtest-expert: &lt;30 trades, seek plateaus, punish)</t>
        </is>
      </c>
    </row>
    <row r="114" ht="10.5" customHeight="1" s="67">
      <c r="A114" s="30" t="inlineStr">
        <is>
          <t>REENTRY_TIER1_SIZE_MULT</t>
        </is>
      </c>
      <c r="B114" s="72" t="inlineStr">
        <is>
          <t>1.0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-3.37891966520146</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ez_manage.py:3878 top()</t>
        </is>
      </c>
      <c r="IL114" s="30" t="inlineStr">
        <is>
          <t>v12_quick_engine.py:2912 x11</t>
        </is>
      </c>
      <c r="IM114" s="30" t="n"/>
      <c r="IN114" s="76" t="inlineStr">
        <is>
          <t>SUSPICIOUS n=0 for crypto_long — keep, needs S1 fills (backtest-expert: &lt;30 trades, seek plateaus, punish)</t>
        </is>
      </c>
    </row>
    <row r="115" ht="10.5" customHeight="1" s="67">
      <c r="A115" s="30" t="inlineStr">
        <is>
          <t>DELTA_REENTRY_Z_THRESHOLD</t>
        </is>
      </c>
      <c r="B115" s="72" t="inlineStr">
        <is>
          <t>0.5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-3.375141896648421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4" t="n"/>
      <c r="CA115" s="34" t="n"/>
      <c r="CB115" s="34" t="n"/>
      <c r="CC115" s="34" t="n"/>
      <c r="CD115" s="34"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ez_manage.py:196 check_reentry_delta_tolerant()</t>
        </is>
      </c>
      <c r="IL115" s="30" t="inlineStr">
        <is>
          <t>v12_quick_engine.py:1647 x7</t>
        </is>
      </c>
      <c r="IM115" s="30" t="n"/>
    </row>
    <row r="116" ht="10.5" customHeight="1" s="67">
      <c r="A116" s="30" t="inlineStr">
        <is>
          <t>MU_CORRECTION_REENTRY_ENABLED</t>
        </is>
      </c>
      <c r="B116" s="72" t="inlineStr">
        <is>
          <t>True</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YES</t>
        </is>
      </c>
      <c r="M116" s="33" t="n">
        <v>-3.366629207027574</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ez_manage.py:5077 top()</t>
        </is>
      </c>
      <c r="IL116" s="30" t="inlineStr">
        <is>
          <t>v12_quick_engine.py:2463 x3</t>
        </is>
      </c>
      <c r="IM116" s="30" t="n"/>
    </row>
    <row r="117" ht="10.5" customHeight="1" s="67">
      <c r="A117" s="30" t="inlineStr">
        <is>
          <t>BTC_GUARANTEED_REENTRY_MAX_AGE_BARS</t>
        </is>
      </c>
      <c r="B117" s="72" t="inlineStr">
        <is>
          <t>0.5</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-3.364491372479513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ez_manage.py:4471 top()</t>
        </is>
      </c>
      <c r="IL117" s="30" t="inlineStr">
        <is>
          <t>v12_quick_engine.py:422 x8</t>
        </is>
      </c>
      <c r="IM117" s="30" t="n"/>
      <c r="IN117" s="76" t="inlineStr">
        <is>
          <t>SUSPICIOUS n=0 for crypto_long — keep, needs S1 fills (backtest-expert: &lt;30 trades, seek plateaus, punish)</t>
        </is>
      </c>
    </row>
    <row r="118" ht="10.5" customHeight="1" s="67">
      <c r="A118" s="30" t="inlineStr">
        <is>
          <t>OBLIGATORY_REENTRY_SCORE_TIER1</t>
        </is>
      </c>
      <c r="B118" s="72" t="inlineStr">
        <is>
          <t>2.0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-3.344492169426718</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ez_manage.py:5113 top()</t>
        </is>
      </c>
      <c r="IL118" s="30" t="inlineStr">
        <is>
          <t>v12_quick_engine.py:2504 x4</t>
        </is>
      </c>
      <c r="IM118" s="30" t="n"/>
      <c r="IN118" s="76" t="inlineStr">
        <is>
          <t>SUSPICIOUS n=0 for crypto_long — keep, needs S1 fills (backtest-expert: &lt;30 trades, seek plateaus, punish)</t>
        </is>
      </c>
    </row>
    <row r="119" ht="10.5" customHeight="1" s="67">
      <c r="A119" s="30" t="inlineStr">
        <is>
          <t>GUARANTEED_REENTRY_K_LOW_BLOCK</t>
        </is>
      </c>
      <c r="B119" s="72" t="inlineStr">
        <is>
          <t>10.0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-3.344089837046297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ez_manage.py:4777 top()</t>
        </is>
      </c>
      <c r="IL119" s="30" t="inlineStr">
        <is>
          <t>v12_quick_engine.py:1944 x4</t>
        </is>
      </c>
      <c r="IM119" s="30" t="n"/>
      <c r="IN119" s="76" t="inlineStr">
        <is>
          <t>SUSPICIOUS n=0 for crypto_long — keep, needs S1 fills (backtest-expert: &lt;30 trades, seek plateaus, punish)</t>
        </is>
      </c>
    </row>
    <row r="120" ht="10.5" customHeight="1" s="67">
      <c r="A120" s="30" t="inlineStr">
        <is>
          <t>REENTRY_PRICE_IMPROVE_PCT</t>
        </is>
      </c>
      <c r="B120" s="72" t="inlineStr">
        <is>
          <t>2.0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-3.340530918646472</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ez_manage.py:5321 top()</t>
        </is>
      </c>
      <c r="IL120" s="30" t="inlineStr">
        <is>
          <t>v12_quick_engine.py:2900 x3</t>
        </is>
      </c>
      <c r="IM120" s="30" t="n"/>
      <c r="IN120" s="76" t="inlineStr">
        <is>
          <t>SUSPICIOUS n=0 for crypto_long — keep, needs S1 fills (backtest-expert: &lt;30 trades, seek plateaus, punish)</t>
        </is>
      </c>
    </row>
    <row r="121" ht="10.5" customHeight="1" s="67">
      <c r="A121" s="30" t="inlineStr">
        <is>
          <t>REENTRY_EXIT_RECLAIM_BUFFER_PCT</t>
        </is>
      </c>
      <c r="B121" s="72" t="inlineStr">
        <is>
          <t>2.0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YES</t>
        </is>
      </c>
      <c r="M121" s="33" t="n">
        <v>-3.327584123462357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ez_manage.py:5309 top()</t>
        </is>
      </c>
      <c r="IL121" s="30" t="inlineStr">
        <is>
          <t>v12_quick_engine.py:2876 x3</t>
        </is>
      </c>
      <c r="IM121" s="30" t="n"/>
      <c r="IN121" s="76" t="inlineStr">
        <is>
          <t>SUSPICIOUS n=0 for crypto_long — keep, needs S1 fills (backtest-expert: &lt;30 trades, seek plateaus, punish)</t>
        </is>
      </c>
    </row>
    <row r="122" ht="10.5" customHeight="1" s="67">
      <c r="A122" s="30" t="inlineStr">
        <is>
          <t>LEGACY_REENTRY_PSR_DC_BOUNCE</t>
        </is>
      </c>
      <c r="B122" s="72" t="inlineStr">
        <is>
          <t>0.5</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v>-3.316232053500654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ez_manage.py:3422 top()</t>
        </is>
      </c>
      <c r="IL122" s="30" t="inlineStr">
        <is>
          <t>v12_quick_engine.py:2123 x5</t>
        </is>
      </c>
      <c r="IM122" s="30" t="n"/>
    </row>
    <row r="123" ht="10.5" customHeight="1" s="67">
      <c r="A123" s="30" t="inlineStr">
        <is>
          <t>BTC_GUARANTEED_REENTRY_MIN_GAP_BARS</t>
        </is>
      </c>
      <c r="B123" s="72" t="inlineStr">
        <is>
          <t>6</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-3.315487255673926</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ez_manage.py:4472 top()</t>
        </is>
      </c>
      <c r="IL123" s="30" t="inlineStr">
        <is>
          <t>v12_quick_engine.py:429 x8</t>
        </is>
      </c>
      <c r="IM123" s="30" t="n"/>
      <c r="IN123" s="76" t="inlineStr">
        <is>
          <t>SUSPICIOUS n=0 for crypto_long — keep, needs S1 fills (backtest-expert: &lt;30 trades, seek plateaus, punish)</t>
        </is>
      </c>
    </row>
    <row r="124" ht="10.5" customHeight="1" s="67">
      <c r="A124" s="30" t="inlineStr">
        <is>
          <t>REENTRY_B16_SIZE_MULT_STRONG</t>
        </is>
      </c>
      <c r="B124" s="72" t="inlineStr">
        <is>
          <t>2.0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-3.31373073992925</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ez_manage.py:5297 top()</t>
        </is>
      </c>
      <c r="IL124" s="30" t="inlineStr">
        <is>
          <t>v12_quick_engine.py:2858 x4</t>
        </is>
      </c>
      <c r="IM124" s="30" t="n"/>
      <c r="IN124" s="76" t="inlineStr">
        <is>
          <t>SUSPICIOUS n=0 for crypto_long — keep, needs S1 fills (backtest-expert: &lt;30 trades, seek plateaus, punish)</t>
        </is>
      </c>
    </row>
    <row r="125" ht="10.5" customHeight="1" s="67">
      <c r="A125" s="30" t="inlineStr">
        <is>
          <t>MANDATORY_REENTRY_K_LOW_BLOCK</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v>-3.313592768469005</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ez_manage.py:4962 top()</t>
        </is>
      </c>
      <c r="IL125" s="30" t="inlineStr">
        <is>
          <t>v12_quick_engine.py:2248 x2</t>
        </is>
      </c>
      <c r="IM125" s="30" t="n"/>
      <c r="IN125" s="76" t="inlineStr">
        <is>
          <t>SUSPICIOUS n=0 for crypto_long — keep, needs S1 fills (backtest-expert: &lt;30 trades, seek plateaus, punish)</t>
        </is>
      </c>
    </row>
    <row r="126" ht="10.5" customHeight="1" s="67">
      <c r="A126" s="30" t="inlineStr">
        <is>
          <t>MANDATORY_REENTRY_REQUIRE_K_NOT_EXTREME</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-3.313592768469005</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ez_manage.py:4964 top()</t>
        </is>
      </c>
      <c r="IL126" s="30" t="inlineStr">
        <is>
          <t>v12_quick_engine.py:2250 x2</t>
        </is>
      </c>
      <c r="IM126" s="30" t="n"/>
    </row>
    <row r="127" ht="10.5" customHeight="1" s="67">
      <c r="A127" s="30" t="inlineStr">
        <is>
          <t>OBLIGATORY_REENTRY_K15_HIGH_BLOCK</t>
        </is>
      </c>
      <c r="B127" s="72" t="inlineStr">
        <is>
          <t>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YES</t>
        </is>
      </c>
      <c r="M127" s="33" t="n">
        <v>-3.313592768469005</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ez_manage.py:5110 top()</t>
        </is>
      </c>
      <c r="IL127" s="30" t="inlineStr">
        <is>
          <t>v12_quick_engine.py:2501 x4</t>
        </is>
      </c>
      <c r="IM127" s="30" t="n"/>
      <c r="IN127" s="76" t="inlineStr">
        <is>
          <t>SUSPICIOUS n=0 for crypto_long — keep, needs S1 fills (backtest-expert: &lt;30 trades, seek plateaus, punish)</t>
        </is>
      </c>
    </row>
    <row r="128" ht="10.5" customHeight="1" s="67">
      <c r="A128" s="30" t="inlineStr">
        <is>
          <t>OBLIGATORY_REENTRY_SCORE_TIER1</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-3.313592768469005</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ez_manage.py:5113 top()</t>
        </is>
      </c>
      <c r="IL128" s="30" t="inlineStr">
        <is>
          <t>v12_quick_engine.py:2504 x4</t>
        </is>
      </c>
      <c r="IM128" s="30" t="n"/>
      <c r="IN128" s="76" t="inlineStr">
        <is>
          <t>SUSPICIOUS n=0 for crypto_long — keep, needs S1 fills (backtest-expert: &lt;30 trades, seek plateaus, punish)</t>
        </is>
      </c>
    </row>
    <row r="129" ht="10.5" customHeight="1" s="67">
      <c r="A129" s="30" t="inlineStr">
        <is>
          <t>OBLIGATORY_REENTRY_SCORE_TIER2</t>
        </is>
      </c>
      <c r="B129" s="72" t="inlineStr">
        <is>
          <t>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v>-3.313592768469005</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ez_manage.py:5114 top()</t>
        </is>
      </c>
      <c r="IL129" s="30" t="inlineStr">
        <is>
          <t>v12_quick_engine.py:2505 x4</t>
        </is>
      </c>
      <c r="IM129" s="30" t="n"/>
      <c r="IN129" s="76" t="inlineStr">
        <is>
          <t>SUSPICIOUS n=0 for crypto_long — keep, needs S1 fills (backtest-expert: &lt;30 trades, seek plateaus, punish)</t>
        </is>
      </c>
    </row>
    <row r="130" ht="10.5" customHeight="1" s="67">
      <c r="A130" s="30" t="inlineStr">
        <is>
          <t>GUARANTEED_REENTRY_K_FAVORABLE_HIGH</t>
        </is>
      </c>
      <c r="B130" s="72" t="inlineStr">
        <is>
          <t>35.0</t>
        </is>
      </c>
      <c r="C130" s="30" t="n"/>
      <c r="D130" s="30" t="n"/>
      <c r="E130" s="30" t="n"/>
      <c r="F130" s="30" t="n"/>
      <c r="G130" s="30">
        <f>IFERROR(VLOOKUP($A130&amp;"="&amp;$B130,Results_Deltas!$A$2:$P$15000,5,FALSE),"")</f>
        <v/>
      </c>
      <c r="H130" s="30">
        <f>IFERROR(VLOOKUP($A130,Results_30d_Deltas!$A$2:$H$5000,7,FALSE)-E130,"")</f>
        <v/>
      </c>
      <c r="I130" s="30">
        <f>IFERROR(VLOOKUP($A130,Results_30d_Deltas!$A$2:$H$5000,6,FALSE),"")</f>
        <v/>
      </c>
      <c r="J130" s="30" t="n"/>
      <c r="K130" s="30" t="n"/>
      <c r="L130" s="30" t="inlineStr">
        <is>
          <t>NO</t>
        </is>
      </c>
      <c r="M130" s="33" t="n">
        <v>-3.309374075353583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ez_manage.py:4774 top()</t>
        </is>
      </c>
      <c r="IL130" s="30" t="inlineStr">
        <is>
          <t>v12_quick_engine.py:1941 x4</t>
        </is>
      </c>
      <c r="IM130" s="30" t="n"/>
      <c r="IN130" s="76" t="inlineStr">
        <is>
          <t>SUSPICIOUS n=0 for crypto_long — keep, needs S1 fills (backtest-expert: &lt;30 trades, seek plateaus, punish)</t>
        </is>
      </c>
    </row>
    <row r="131" ht="10.5" customHeight="1" s="67">
      <c r="A131" s="30" t="inlineStr">
        <is>
          <t>MANDATORY_REENTRY_REQUIRE_K_NOT_EXTREME</t>
        </is>
      </c>
      <c r="B131" s="72" t="inlineStr">
        <is>
          <t>1.0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-3.297056062673666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ez_manage.py:4964 top()</t>
        </is>
      </c>
      <c r="IL131" s="30" t="inlineStr">
        <is>
          <t>v12_quick_engine.py:2250 x2</t>
        </is>
      </c>
      <c r="IM131" s="30" t="n"/>
    </row>
    <row r="132" ht="10.5" customHeight="1" s="67">
      <c r="A132" s="31" t="inlineStr">
        <is>
          <t>REENTRY_EXIT_RECLAIM_ENABLED</t>
        </is>
      </c>
      <c r="B132" s="72" t="inlineStr">
        <is>
          <t>True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v>-3.297039461765123</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ez_manage.py:5310 top()</t>
        </is>
      </c>
      <c r="IL132" s="30" t="inlineStr">
        <is>
          <t>v12_quick_engine.py:2877 x3</t>
        </is>
      </c>
      <c r="IM132" s="30" t="n"/>
    </row>
    <row r="133" ht="10.5" customHeight="1" s="67">
      <c r="A133" s="30" t="inlineStr">
        <is>
          <t>OBLIGATORY_REENTRY_SCORE_TIER3</t>
        </is>
      </c>
      <c r="B133" s="72" t="inlineStr">
        <is>
          <t>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-3.295140790166495</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ez_manage.py:5115 top()</t>
        </is>
      </c>
      <c r="IL133" s="30" t="inlineStr">
        <is>
          <t>v12_quick_engine.py:2506 x4</t>
        </is>
      </c>
      <c r="IM133" s="30" t="n"/>
      <c r="IN133" s="76" t="inlineStr">
        <is>
          <t>SUSPICIOUS n=0 for crypto_long — keep, needs S1 fills (backtest-expert: &lt;30 trades, seek plateaus, punish)</t>
        </is>
      </c>
    </row>
    <row r="134" ht="10.5" customHeight="1" s="67">
      <c r="A134" s="30" t="inlineStr">
        <is>
          <t>OBLIGATORY_REENTRY_SHORT_K15_LOW_BLOCK</t>
        </is>
      </c>
      <c r="B134" s="72"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-3.295140790166495</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ez_manage.py:5117 top()</t>
        </is>
      </c>
      <c r="IL134" s="30" t="inlineStr">
        <is>
          <t>v12_quick_engine.py:2508 x4</t>
        </is>
      </c>
      <c r="IM134" s="30" t="n"/>
      <c r="IN134" s="76" t="inlineStr">
        <is>
          <t>SUSPICIOUS n=0 for crypto_long — keep, needs S1 fills (backtest-expert: &lt;30 trades, seek plateaus, punish)</t>
        </is>
      </c>
    </row>
    <row r="135" ht="10.5" customHeight="1" s="67">
      <c r="A135" s="30" t="inlineStr">
        <is>
          <t>OBLIGATORY_REENTRY_SMA_FIELD</t>
        </is>
      </c>
      <c r="B135" s="72" t="inlineStr">
        <is>
          <t>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-3.295140790166495</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ez_manage.py:5121 top()</t>
        </is>
      </c>
      <c r="IL135" s="30" t="inlineStr">
        <is>
          <t>v12_quick_engine.py:2512 x2</t>
        </is>
      </c>
      <c r="IM135" s="30" t="n"/>
      <c r="IN135" s="76" t="inlineStr">
        <is>
          <t>SUSPICIOUS n=0 for crypto_long — keep, needs S1 fills (backtest-expert: &lt;30 trades, seek plateaus, punish)</t>
        </is>
      </c>
    </row>
    <row r="136" ht="10.5" customHeight="1" s="67">
      <c r="A136" s="30" t="inlineStr">
        <is>
          <t>OBLIGATORY_REENTRY_TIER1_HTF_REQUIRED</t>
        </is>
      </c>
      <c r="B136" s="72" t="inlineStr">
        <is>
          <t>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-3.295140790166495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4" t="n"/>
      <c r="EN136" s="34" t="n"/>
      <c r="EO136" s="34" t="n"/>
      <c r="EP136" s="34" t="n"/>
      <c r="EQ136" s="34"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ez_manage.py:5123 top()</t>
        </is>
      </c>
      <c r="IL136" s="30" t="inlineStr">
        <is>
          <t>v12_quick_engine.py:2514 x4</t>
        </is>
      </c>
      <c r="IM136" s="30" t="n"/>
      <c r="IN136" s="76" t="inlineStr">
        <is>
          <t>SUSPICIOUS n=0 for crypto_long — keep, needs S1 fills (backtest-expert: &lt;30 trades, seek plateaus, punish)</t>
        </is>
      </c>
    </row>
    <row r="137" ht="10.5" customHeight="1" s="67">
      <c r="A137" s="30" t="inlineStr">
        <is>
          <t>OBLIGATORY_REENTRY_TIER2_HTF_REQUIRED</t>
        </is>
      </c>
      <c r="B137" s="72" t="inlineStr">
        <is>
          <t>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-3.295140790166495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ez_manage.py:5124 top()</t>
        </is>
      </c>
      <c r="IL137" s="30" t="inlineStr">
        <is>
          <t>v12_quick_engine.py:2515 x4</t>
        </is>
      </c>
      <c r="IM137" s="30" t="n"/>
    </row>
    <row r="138" ht="10.5" customHeight="1" s="67">
      <c r="A138" s="30" t="inlineStr">
        <is>
          <t>REENTRY_B16_SMA200_PROX_PCT</t>
        </is>
      </c>
      <c r="B138" s="72"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YES</t>
        </is>
      </c>
      <c r="M138" s="33" t="n">
        <v>-3.295140790166495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ez_manage.py:5299 top()</t>
        </is>
      </c>
      <c r="IL138" s="30" t="inlineStr">
        <is>
          <t>v12_quick_engine.py:2860 x4</t>
        </is>
      </c>
      <c r="IM138" s="30" t="n"/>
      <c r="IN138" s="76" t="inlineStr">
        <is>
          <t>SUSPICIOUS n=0 for crypto_long — keep, needs S1 fills (backtest-expert: &lt;30 trades, seek plateaus, punish)</t>
        </is>
      </c>
    </row>
    <row r="139" ht="10.5" customHeight="1" s="67">
      <c r="A139" s="30" t="inlineStr">
        <is>
          <t>REENTRY_POST_CONSOL_ATR_THRESHOLD</t>
        </is>
      </c>
      <c r="B139" s="72" t="inlineStr">
        <is>
          <t>0</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-3.295140790166495</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ez_manage.py:5318 top()</t>
        </is>
      </c>
      <c r="IL139" s="30" t="inlineStr">
        <is>
          <t>v12_quick_engine.py:2896 x3</t>
        </is>
      </c>
      <c r="IM139" s="30" t="n"/>
      <c r="IN139" s="76" t="inlineStr">
        <is>
          <t>SUSPICIOUS n=0 for crypto_long — keep, needs S1 fills (backtest-expert: &lt;30 trades, seek plateaus, punish)</t>
        </is>
      </c>
    </row>
    <row r="140" ht="10.5" customHeight="1" s="67">
      <c r="A140" s="30" t="inlineStr">
        <is>
          <t>REENTRY_POST_CONSOL_MULT</t>
        </is>
      </c>
      <c r="B140" s="72" t="inlineStr">
        <is>
          <t>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-3.295140790166495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ez_manage.py:5319 top()</t>
        </is>
      </c>
      <c r="IL140" s="30" t="inlineStr">
        <is>
          <t>v12_quick_engine.py:2898 x3</t>
        </is>
      </c>
      <c r="IM140" s="30" t="n"/>
      <c r="IN140" s="76" t="inlineStr">
        <is>
          <t>SUSPICIOUS n=0 for crypto_long — keep, needs S1 fills (backtest-expert: &lt;30 trades, seek plateaus, punish)</t>
        </is>
      </c>
    </row>
    <row r="141" ht="10.5" customHeight="1" s="67">
      <c r="A141" s="30" t="inlineStr">
        <is>
          <t>REENTRY_POST_CONSOL_TFS_REQUIRED</t>
        </is>
      </c>
      <c r="B141" s="72" t="inlineStr">
        <is>
          <t>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-3.295140790166495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ez_manage.py:5320 top()</t>
        </is>
      </c>
      <c r="IL141" s="30" t="inlineStr">
        <is>
          <t>v12_quick_engine.py:2899 x3</t>
        </is>
      </c>
      <c r="IM141" s="30" t="n"/>
      <c r="IN141" s="76" t="inlineStr">
        <is>
          <t>SUSPICIOUS n=0 for crypto_long — keep, needs S1 fills (backtest-expert: &lt;30 trades, seek plateaus, punish)</t>
        </is>
      </c>
    </row>
    <row r="142" ht="10.5" customHeight="1" s="67">
      <c r="A142" s="30" t="inlineStr">
        <is>
          <t>REENTRY_PRICE_IMPROVE_PCT</t>
        </is>
      </c>
      <c r="B142" s="72"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-3.295140790166495</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ez_manage.py:5321 top()</t>
        </is>
      </c>
      <c r="IL142" s="30" t="inlineStr">
        <is>
          <t>v12_quick_engine.py:2900 x3</t>
        </is>
      </c>
      <c r="IM142" s="30" t="n"/>
      <c r="IN142" s="76" t="inlineStr">
        <is>
          <t>SUSPICIOUS n=0 for crypto_long — keep, needs S1 fills (backtest-expert: &lt;30 trades, seek plateaus, punish)</t>
        </is>
      </c>
    </row>
    <row r="143" ht="10.5" customHeight="1" s="67">
      <c r="A143" s="30" t="inlineStr">
        <is>
          <t>REENTRY_TIER2_MAX_MINUTES</t>
        </is>
      </c>
      <c r="B143" s="72" t="inlineStr">
        <is>
          <t>0</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-3.295140790166495</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ez_manage.py:3879 top()</t>
        </is>
      </c>
      <c r="IL143" s="30" t="inlineStr">
        <is>
          <t>v12_quick_engine.py:2914 x10</t>
        </is>
      </c>
      <c r="IM143" s="30" t="n"/>
      <c r="IN143" s="76" t="inlineStr">
        <is>
          <t>SUSPICIOUS n=0 for crypto_long — keep, needs S1 fills (backtest-expert: &lt;30 trades, seek plateaus, punish)</t>
        </is>
      </c>
    </row>
    <row r="144" ht="10.5" customHeight="1" s="67">
      <c r="A144" s="30" t="inlineStr">
        <is>
          <t>DELTA_REENTRY_Z_THRESHOLD</t>
        </is>
      </c>
      <c r="B144" s="72" t="inlineStr">
        <is>
          <t>1.25</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-3.288793376919565</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ez_manage.py:196 check_reentry_delta_tolerant()</t>
        </is>
      </c>
      <c r="IL144" s="30" t="inlineStr">
        <is>
          <t>v12_quick_engine.py:1647 x7</t>
        </is>
      </c>
      <c r="IM144" s="30" t="n"/>
    </row>
    <row r="145" ht="10.5" customHeight="1" s="67">
      <c r="A145" s="31" t="inlineStr">
        <is>
          <t>GUARANTEED_REENTRY_K_FAVORABLE_HIGH</t>
        </is>
      </c>
      <c r="B145" s="72" t="inlineStr">
        <is>
          <t>70.0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YES</t>
        </is>
      </c>
      <c r="M145" s="33" t="n">
        <v>-3.287778449735451</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ez_manage.py:4774 top()</t>
        </is>
      </c>
      <c r="IL145" s="30" t="inlineStr">
        <is>
          <t>v12_quick_engine.py:1941 x4</t>
        </is>
      </c>
      <c r="IM145" s="30" t="n"/>
      <c r="IN145" s="76" t="inlineStr">
        <is>
          <t>SUSPICIOUS n=0 for crypto_long — keep, needs S1 fills (backtest-expert: &lt;30 trades, seek plateaus, punish)</t>
        </is>
      </c>
    </row>
    <row r="146" ht="10.5" customHeight="1" s="67">
      <c r="A146" s="31" t="inlineStr">
        <is>
          <t>GUARANTEED_REENTRY_K_FAVORABLE_LOW</t>
        </is>
      </c>
      <c r="B146" s="72" t="inlineStr">
        <is>
          <t>30.0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YES</t>
        </is>
      </c>
      <c r="M146" s="33" t="n">
        <v>-3.287778449735451</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ez_manage.py:4775 top()</t>
        </is>
      </c>
      <c r="IL146" s="30" t="inlineStr">
        <is>
          <t>v12_quick_engine.py:1942 x4</t>
        </is>
      </c>
      <c r="IM146" s="30" t="n"/>
      <c r="IN146" s="76" t="inlineStr">
        <is>
          <t>SUSPICIOUS n=0 for crypto_long — keep, needs S1 fills (backtest-expert: &lt;30 trades, seek plateaus, punish)</t>
        </is>
      </c>
    </row>
    <row r="147" ht="10.5" customHeight="1" s="67">
      <c r="A147" s="30" t="inlineStr">
        <is>
          <t>BOUNCE_REENTRY_K_RESET_LONG</t>
        </is>
      </c>
      <c r="B147" s="72" t="inlineStr">
        <is>
          <t>0</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NO</t>
        </is>
      </c>
      <c r="M147" s="33" t="n">
        <v>-3.287778449735451</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ez_manage.py:2986 top()</t>
        </is>
      </c>
      <c r="IL147" s="30" t="inlineStr">
        <is>
          <t>v12_quick_engine.py:321 x13</t>
        </is>
      </c>
      <c r="IM147" s="30" t="n"/>
      <c r="IN147" s="76" t="inlineStr">
        <is>
          <t>SUSPICIOUS n=0 for crypto_long — keep, needs S1 fills (backtest-expert: &lt;30 trades, seek plateaus, punish)</t>
        </is>
      </c>
    </row>
    <row r="148" ht="10.5" customHeight="1" s="67">
      <c r="A148" s="30" t="inlineStr">
        <is>
          <t>BOUNCE_REENTRY_K_RESET_SHORT</t>
        </is>
      </c>
      <c r="B148" s="72" t="inlineStr">
        <is>
          <t>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v>-3.287778449735451</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ez_manage.py:2987 top()</t>
        </is>
      </c>
      <c r="IL148" s="30" t="inlineStr">
        <is>
          <t>v12_quick_engine.py:327 x13</t>
        </is>
      </c>
      <c r="IM148" s="30" t="n"/>
      <c r="IN148" s="76" t="inlineStr">
        <is>
          <t>SUSPICIOUS n=0 for crypto_long — keep, needs S1 fills (backtest-expert: &lt;30 trades, seek plateaus, punish)</t>
        </is>
      </c>
    </row>
    <row r="149" ht="10.5" customHeight="1" s="67">
      <c r="A149" s="30" t="inlineStr">
        <is>
          <t>BTC_GUARANTEED_REENTRY_MAX_AGE_BARS</t>
        </is>
      </c>
      <c r="B149" s="72" t="inlineStr">
        <is>
          <t>0</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v>-3.287778449735451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ez_manage.py:4471 top()</t>
        </is>
      </c>
      <c r="IL149" s="30" t="inlineStr">
        <is>
          <t>v12_quick_engine.py:422 x8</t>
        </is>
      </c>
      <c r="IM149" s="30" t="n"/>
      <c r="IN149" s="76" t="inlineStr">
        <is>
          <t>SUSPICIOUS n=0 for crypto_long — keep, needs S1 fills (backtest-expert: &lt;30 trades, seek plateaus, punish)</t>
        </is>
      </c>
    </row>
    <row r="150" ht="10.5" customHeight="1" s="67">
      <c r="A150" s="31" t="inlineStr">
        <is>
          <t>BTC_GUARANTEED_REENTRY_MIN_GAP_BARS</t>
        </is>
      </c>
      <c r="B150" s="72" t="inlineStr">
        <is>
          <t>5</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YES</t>
        </is>
      </c>
      <c r="M150" s="33" t="n">
        <v>-3.287778449735451</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ez_manage.py:4472 top()</t>
        </is>
      </c>
      <c r="IL150" s="30" t="inlineStr">
        <is>
          <t>v12_quick_engine.py:429 x8</t>
        </is>
      </c>
      <c r="IM150" s="30" t="n"/>
      <c r="IN150" s="76" t="inlineStr">
        <is>
          <t>SUSPICIOUS n=0 for crypto_long — keep, needs S1 fills (backtest-expert: &lt;30 trades, seek plateaus, punish)</t>
        </is>
      </c>
    </row>
    <row r="151" ht="10.5" customHeight="1" s="67">
      <c r="A151" s="31" t="inlineStr">
        <is>
          <t>GUARANTEED_REENTRY_K_HIGH_BLOCK</t>
        </is>
      </c>
      <c r="B151" s="72" t="inlineStr">
        <is>
          <t>80.0</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YES</t>
        </is>
      </c>
      <c r="M151" s="33" t="n">
        <v>-3.287778449735451</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ez_manage.py:4776 top()</t>
        </is>
      </c>
      <c r="IL151" s="30" t="inlineStr">
        <is>
          <t>v12_quick_engine.py:1943 x4</t>
        </is>
      </c>
      <c r="IM151" s="30" t="n"/>
      <c r="IN151" s="76" t="inlineStr">
        <is>
          <t>SUSPICIOUS n=0 for crypto_long — keep, needs S1 fills (backtest-expert: &lt;30 trades, seek plateaus, punish)</t>
        </is>
      </c>
    </row>
    <row r="152" ht="10.5" customHeight="1" s="67">
      <c r="A152" s="31" t="inlineStr">
        <is>
          <t>GUARANTEED_REENTRY_K_LOW_BLOCK</t>
        </is>
      </c>
      <c r="B152" s="72" t="inlineStr">
        <is>
          <t>20.0</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YES</t>
        </is>
      </c>
      <c r="M152" s="33" t="n">
        <v>-3.287778449735451</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ez_manage.py:4777 top()</t>
        </is>
      </c>
      <c r="IL152" s="30" t="inlineStr">
        <is>
          <t>v12_quick_engine.py:1944 x4</t>
        </is>
      </c>
      <c r="IM152" s="30" t="n"/>
      <c r="IN152" s="76" t="inlineStr">
        <is>
          <t>SUSPICIOUS n=0 for crypto_long — keep, needs S1 fills (backtest-expert: &lt;30 trades, seek plateaus, punish)</t>
        </is>
      </c>
    </row>
    <row r="153" ht="10.5" customHeight="1" s="67">
      <c r="A153" s="30" t="inlineStr">
        <is>
          <t>LEGACY_PROC_SINGLE_REENTRY</t>
        </is>
      </c>
      <c r="B153" s="72" t="inlineStr">
        <is>
          <t>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v>-3.287778449735451</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ez_manage.py:3418 top()</t>
        </is>
      </c>
      <c r="IL153" s="30" t="inlineStr">
        <is>
          <t>v12_quick_engine.py:2119 x5</t>
        </is>
      </c>
      <c r="IM153" s="30" t="n"/>
    </row>
    <row r="154" ht="10.5" customHeight="1" s="67">
      <c r="A154" s="30" t="inlineStr">
        <is>
          <t>LEGACY_REENTRY_PSR_DC_BOUNCE</t>
        </is>
      </c>
      <c r="B154" s="72" t="inlineStr">
        <is>
          <t>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-3.287778449735451</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ez_manage.py:3422 top()</t>
        </is>
      </c>
      <c r="IL154" s="30" t="inlineStr">
        <is>
          <t>v12_quick_engine.py:2123 x5</t>
        </is>
      </c>
      <c r="IM154" s="30" t="n"/>
    </row>
    <row r="155" ht="10.5" customHeight="1" s="67">
      <c r="A155" s="30" t="inlineStr">
        <is>
          <t>LEGACY_REENTRY_PSR_FULL_DC</t>
        </is>
      </c>
      <c r="B155" s="72" t="inlineStr">
        <is>
          <t>0</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NO</t>
        </is>
      </c>
      <c r="M155" s="33" t="n">
        <v>-3.287778449735451</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ez_manage.py:3423 top()</t>
        </is>
      </c>
      <c r="IL155" s="30" t="inlineStr">
        <is>
          <t>v12_quick_engine.py:2124 x5</t>
        </is>
      </c>
      <c r="IM155" s="30" t="n"/>
    </row>
    <row r="156" ht="10.5" customHeight="1" s="67">
      <c r="A156" s="30" t="inlineStr">
        <is>
          <t>LEGACY_REENTRY_PSR_K_DC_CROSSOVER</t>
        </is>
      </c>
      <c r="B156" s="72" t="inlineStr">
        <is>
          <t>0</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NO</t>
        </is>
      </c>
      <c r="M156" s="33" t="n">
        <v>-3.287778449735451</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ez_manage.py:3424 top()</t>
        </is>
      </c>
      <c r="IL156" s="30" t="inlineStr">
        <is>
          <t>v12_quick_engine.py:2125 x5</t>
        </is>
      </c>
      <c r="IM156" s="30" t="n"/>
    </row>
    <row r="157" ht="10.5" customHeight="1" s="67">
      <c r="A157" s="30" t="inlineStr">
        <is>
          <t>MANDATORY_REENTRY_K_HIGH_BLOCK</t>
        </is>
      </c>
      <c r="B157" s="72" t="inlineStr">
        <is>
          <t>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v>-3.287778449735451</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ez_manage.py:4961 top()</t>
        </is>
      </c>
      <c r="IL157" s="30" t="inlineStr">
        <is>
          <t>v12_quick_engine.py:2247 x2</t>
        </is>
      </c>
      <c r="IM157" s="30" t="n"/>
      <c r="IN157" s="76" t="inlineStr">
        <is>
          <t>SUSPICIOUS n=0 for crypto_long — keep, needs S1 fills (backtest-expert: &lt;30 trades, seek plateaus, punish)</t>
        </is>
      </c>
    </row>
    <row r="158" ht="10.5" customHeight="1" s="67">
      <c r="A158" s="30" t="inlineStr">
        <is>
          <t>LEGACY_PROC_SINGLE_REENTRY</t>
        </is>
      </c>
      <c r="B158" s="72" t="inlineStr">
        <is>
          <t>0.5</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v>-3.282087851426154</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ez_manage.py:3418 top()</t>
        </is>
      </c>
      <c r="IL158" s="30" t="inlineStr">
        <is>
          <t>v12_quick_engine.py:2119 x5</t>
        </is>
      </c>
      <c r="IM158" s="30" t="n"/>
    </row>
    <row r="159" ht="10.5" customHeight="1" s="67">
      <c r="A159" s="30" t="inlineStr">
        <is>
          <t>REENTRY_B16_SIZE_MULT_WEAK</t>
        </is>
      </c>
      <c r="B159" s="72" t="inlineStr">
        <is>
          <t>1.0</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v>-3.273537685317209</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4" t="n"/>
      <c r="HJ159" s="34" t="n"/>
      <c r="HK159" s="34" t="n"/>
      <c r="HL159" s="34" t="n"/>
      <c r="HM159" s="34"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ez_manage.py:5298 top()</t>
        </is>
      </c>
      <c r="IL159" s="30" t="inlineStr">
        <is>
          <t>v12_quick_engine.py:2859 x4</t>
        </is>
      </c>
      <c r="IM159" s="30" t="n"/>
      <c r="IN159" s="76" t="inlineStr">
        <is>
          <t>SUSPICIOUS n=0 for crypto_long — keep, needs S1 fills (backtest-expert: &lt;30 trades, seek plateaus, punish)</t>
        </is>
      </c>
    </row>
    <row r="160" ht="10.5" customHeight="1" s="67">
      <c r="A160" s="31" t="inlineStr">
        <is>
          <t>OBLIGATORY_REENTRY_DEFAULT_SIZE_MULT</t>
        </is>
      </c>
      <c r="B160" s="72" t="inlineStr">
        <is>
          <t>1.0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NO</t>
        </is>
      </c>
      <c r="M160" s="33" t="n">
        <v>-3.258211381865888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4" t="n"/>
      <c r="HJ160" s="34" t="n"/>
      <c r="HK160" s="34" t="n"/>
      <c r="HL160" s="34" t="n"/>
      <c r="HM160" s="34"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ez_manage.py:5108 top()</t>
        </is>
      </c>
      <c r="IL160" s="30" t="inlineStr">
        <is>
          <t>v12_quick_engine.py:2499 x2</t>
        </is>
      </c>
      <c r="IM160" s="30" t="n"/>
    </row>
    <row r="161" ht="10.5" customHeight="1" s="67">
      <c r="A161" s="30" t="inlineStr">
        <is>
          <t>OBLIGATORY_REENTRY_SHORT_K15_LOW_SIZE_FRAC</t>
        </is>
      </c>
      <c r="B161" s="72" t="inlineStr">
        <is>
          <t>2.0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v>-3.256426581684341</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4" t="n"/>
      <c r="HJ161" s="34" t="n"/>
      <c r="HK161" s="34" t="n"/>
      <c r="HL161" s="34" t="n"/>
      <c r="HM161" s="34"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ez_manage.py:5118 top()</t>
        </is>
      </c>
      <c r="IL161" s="30" t="inlineStr">
        <is>
          <t>v12_quick_engine.py:2509 x4</t>
        </is>
      </c>
      <c r="IM161" s="30" t="n"/>
      <c r="IN161" s="76" t="inlineStr">
        <is>
          <t>SUSPICIOUS n=0 for crypto_long — keep, needs S1 fills (backtest-expert: &lt;30 trades, seek plateaus, punish)</t>
        </is>
      </c>
    </row>
    <row r="162" ht="10.5" customHeight="1" s="67">
      <c r="A162" s="30" t="inlineStr">
        <is>
          <t>REENTRY_SIZE_EXTENDED_K1H</t>
        </is>
      </c>
      <c r="B162" s="72" t="inlineStr">
        <is>
          <t>1.0</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YES</t>
        </is>
      </c>
      <c r="M162" s="33" t="n">
        <v>-3.237717736117848</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4" t="n"/>
      <c r="HJ162" s="34" t="n"/>
      <c r="HK162" s="34" t="n"/>
      <c r="HL162" s="34" t="n"/>
      <c r="HM162" s="34"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ez_manage.py:3872 top()</t>
        </is>
      </c>
      <c r="IL162" s="30" t="inlineStr">
        <is>
          <t>v12_quick_engine.py:2905 x5</t>
        </is>
      </c>
      <c r="IM162" s="30" t="n"/>
      <c r="IN162" s="76" t="inlineStr">
        <is>
          <t>SUSPICIOUS n=0 for crypto_long — keep, needs S1 fills (backtest-expert: &lt;30 trades, seek plateaus, punish)</t>
        </is>
      </c>
    </row>
    <row r="163" ht="10.5" customHeight="1" s="67">
      <c r="A163" s="30" t="inlineStr">
        <is>
          <t>OBLIGATORY_REENTRY_K15_HIGH_SIZE_FRAC</t>
        </is>
      </c>
      <c r="B163" s="72" t="inlineStr">
        <is>
          <t>2.0</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v>-3.237667465978062</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4" t="n"/>
      <c r="HJ163" s="34" t="n"/>
      <c r="HK163" s="34" t="n"/>
      <c r="HL163" s="34" t="n"/>
      <c r="HM163" s="34"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ez_manage.py:5111 top()</t>
        </is>
      </c>
      <c r="IL163" s="30" t="inlineStr">
        <is>
          <t>v12_quick_engine.py:2502 x4</t>
        </is>
      </c>
      <c r="IM163" s="30" t="n"/>
      <c r="IN163" s="76" t="inlineStr">
        <is>
          <t>SUSPICIOUS n=0 for crypto_long — keep, needs S1 fills (backtest-expert: &lt;30 trades, seek plateaus, punish)</t>
        </is>
      </c>
    </row>
    <row r="164" ht="10.5" customHeight="1" s="67">
      <c r="A164" s="30" t="inlineStr">
        <is>
          <t>GUARANTEED_REENTRY_DELTA_GATE_ENABLED</t>
        </is>
      </c>
      <c r="B164" s="72" t="inlineStr">
        <is>
          <t>True</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v>-3.226921261954413</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4" t="n"/>
      <c r="CA164" s="34" t="n"/>
      <c r="CB164" s="34" t="n"/>
      <c r="CC164" s="34" t="n"/>
      <c r="CD164" s="34"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ez_manage.py:4773 top()</t>
        </is>
      </c>
      <c r="IL164" s="30" t="inlineStr">
        <is>
          <t>v12_quick_engine.py:1939 x4</t>
        </is>
      </c>
      <c r="IM164" s="30" t="n"/>
    </row>
    <row r="165" ht="10.5" customHeight="1" s="67">
      <c r="A165" s="31" t="inlineStr">
        <is>
          <t>REENTRY_SIZE_EXTENDED_MULT</t>
        </is>
      </c>
      <c r="B165" s="72" t="inlineStr">
        <is>
          <t>1.0</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v>-3.204154872118381</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4" t="n"/>
      <c r="HJ165" s="34" t="n"/>
      <c r="HK165" s="34" t="n"/>
      <c r="HL165" s="34" t="n"/>
      <c r="HM165" s="34"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ez_manage.py:3873 top()</t>
        </is>
      </c>
      <c r="IL165" s="30" t="inlineStr">
        <is>
          <t>v12_quick_engine.py:2906 x3</t>
        </is>
      </c>
      <c r="IM165" s="30" t="n"/>
    </row>
    <row r="166" ht="10.5" customHeight="1" s="67">
      <c r="A166" s="30" t="inlineStr">
        <is>
          <t>BTC_GUARANTEED_REENTRY_MAX_AGE_BARS</t>
        </is>
      </c>
      <c r="B166" s="72" t="inlineStr">
        <is>
          <t>1.0</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v>-3.203484676149511</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ez_manage.py:4471 top()</t>
        </is>
      </c>
      <c r="IL166" s="30" t="inlineStr">
        <is>
          <t>v12_quick_engine.py:422 x8</t>
        </is>
      </c>
      <c r="IM166" s="30" t="n"/>
      <c r="IN166" s="76" t="inlineStr">
        <is>
          <t>SUSPICIOUS n=0 for crypto_long — keep, needs S1 fills (backtest-expert: &lt;30 trades, seek plateaus, punish)</t>
        </is>
      </c>
    </row>
    <row r="167" ht="10.5" customHeight="1" s="67">
      <c r="A167" s="30" t="inlineStr">
        <is>
          <t>GUARANTEED_REENTRY_TIGHT_STOP_MIN_AGE_S</t>
        </is>
      </c>
      <c r="B167" s="72" t="inlineStr">
        <is>
          <t>45.0</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v>-3.202700132773222</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4" t="n"/>
      <c r="CZ167" s="34" t="n"/>
      <c r="DA167" s="34" t="n"/>
      <c r="DB167" s="34" t="n"/>
      <c r="DC167" s="34"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4" t="n"/>
      <c r="ED167" s="34" t="n"/>
      <c r="EE167" s="34" t="n"/>
      <c r="EF167" s="34" t="n"/>
      <c r="EG167" s="34"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ez_manage.py:4781 top()</t>
        </is>
      </c>
      <c r="IL167" s="30" t="inlineStr">
        <is>
          <t>v12_quick_engine.py:1949 x4</t>
        </is>
      </c>
      <c r="IM167" s="30" t="n"/>
      <c r="IN167" s="76" t="inlineStr">
        <is>
          <t>SUSPICIOUS n=0 for crypto_long — keep, needs S1 fills (backtest-expert: &lt;30 trades, seek plateaus, punish)</t>
        </is>
      </c>
    </row>
    <row r="168" ht="10.5" customHeight="1" s="67">
      <c r="A168" s="30" t="inlineStr">
        <is>
          <t>DELTA_EXIT_MANDATORY_REENTRY_ENABLED</t>
        </is>
      </c>
      <c r="B168" s="72" t="inlineStr">
        <is>
          <t>True</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v>-3.189074019777574</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4" t="n"/>
      <c r="CA168" s="34" t="n"/>
      <c r="CB168" s="34" t="n"/>
      <c r="CC168" s="34" t="n"/>
      <c r="CD168" s="34"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ez_manage.py:5975 top()</t>
        </is>
      </c>
      <c r="IL168" s="30" t="inlineStr">
        <is>
          <t>v12_quick_engine.py:4235 x4</t>
        </is>
      </c>
      <c r="IM168" s="30" t="n"/>
    </row>
    <row r="169" ht="10.5" customHeight="1" s="67">
      <c r="A169" s="30" t="inlineStr">
        <is>
          <t>MANDATORY_REENTRY_ALLOW_WT0_STRONG_CROSS</t>
        </is>
      </c>
      <c r="B169" s="72" t="inlineStr">
        <is>
          <t>0.5</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v>-3.16448897716567</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4" t="n"/>
      <c r="AW169" s="34" t="n"/>
      <c r="AX169" s="34" t="n"/>
      <c r="AY169" s="34" t="n"/>
      <c r="AZ169" s="34"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ez_manage.py:4960 top()</t>
        </is>
      </c>
      <c r="IL169" s="30" t="inlineStr">
        <is>
          <t>v12_quick_engine.py:2245 x4</t>
        </is>
      </c>
      <c r="IM169" s="30" t="n"/>
    </row>
    <row r="170" ht="10.5" customHeight="1" s="67">
      <c r="A170" s="30" t="inlineStr">
        <is>
          <t>LEGACY_REENTRY_PSR_QUICK_RECOVERY</t>
        </is>
      </c>
      <c r="B170" s="72" t="inlineStr">
        <is>
          <t>1.0</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v>-3.161287941115926</v>
      </c>
      <c r="N170" s="33" t="n"/>
      <c r="O170" s="33" t="n"/>
      <c r="P170" s="33" t="n"/>
      <c r="Q170" s="33" t="n"/>
      <c r="R170" s="33" t="n"/>
      <c r="S170" s="33" t="n"/>
      <c r="T170" s="33" t="n"/>
      <c r="U170" s="33" t="n"/>
      <c r="V170" s="33" t="n"/>
      <c r="W170" s="33" t="n"/>
      <c r="X170" s="33" t="n"/>
      <c r="Y170" s="33" t="n"/>
      <c r="Z170" s="33" t="n"/>
      <c r="AA170" s="33" t="n"/>
      <c r="AB170" s="34" t="n"/>
      <c r="AC170" s="34" t="n"/>
      <c r="AD170" s="34" t="n"/>
      <c r="AE170" s="34" t="n"/>
      <c r="AF170" s="34" t="n"/>
      <c r="AG170" s="34" t="n"/>
      <c r="AH170" s="34" t="n"/>
      <c r="AI170" s="34" t="n"/>
      <c r="AJ170" s="34" t="n"/>
      <c r="AK170" s="34"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ez_manage.py:3425 top()</t>
        </is>
      </c>
      <c r="IL170" s="30" t="inlineStr">
        <is>
          <t>v12_quick_engine.py:2126 x4</t>
        </is>
      </c>
      <c r="IM170" s="30" t="n"/>
    </row>
    <row r="171" ht="10.5" customHeight="1" s="67">
      <c r="A171" s="30" t="inlineStr">
        <is>
          <t>GUARANTEED_REENTRY_TIGHT_STOP_PCT</t>
        </is>
      </c>
      <c r="B171" s="72" t="inlineStr">
        <is>
          <t>0.625</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v>-3.150388735442775</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4" t="n"/>
      <c r="ED171" s="34" t="n"/>
      <c r="EE171" s="34" t="n"/>
      <c r="EF171" s="34" t="n"/>
      <c r="EG171" s="34"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ez_manage.py:4782 top()</t>
        </is>
      </c>
      <c r="IL171" s="30" t="inlineStr">
        <is>
          <t>v12_quick_engine.py:1950 x7</t>
        </is>
      </c>
      <c r="IM171" s="30" t="n"/>
      <c r="IN171" s="76" t="inlineStr">
        <is>
          <t>SUSPICIOUS n=0 for crypto_long — keep, needs S1 fills (backtest-expert: &lt;30 trades, seek plateaus, punish)</t>
        </is>
      </c>
    </row>
    <row r="172" ht="10.5" customHeight="1" s="67">
      <c r="A172" s="30" t="inlineStr">
        <is>
          <t>REENTRY_EXIT_RECLAIM_BUFFER_PCT</t>
        </is>
      </c>
      <c r="B172" s="72" t="inlineStr">
        <is>
          <t>1.0</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v>-3.145733507511794</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ez_manage.py:5309 top()</t>
        </is>
      </c>
      <c r="IL172" s="30" t="inlineStr">
        <is>
          <t>v12_quick_engine.py:2876 x3</t>
        </is>
      </c>
      <c r="IM172" s="30" t="n"/>
      <c r="IN172" s="76" t="inlineStr">
        <is>
          <t>SUSPICIOUS n=0 for crypto_long — keep, needs S1 fills (backtest-expert: &lt;30 trades, seek plateaus, punish)</t>
        </is>
      </c>
    </row>
    <row r="173" ht="10.5" customHeight="1" s="67">
      <c r="A173" s="30" t="inlineStr">
        <is>
          <t>GUARANTEED_REENTRY_TIGHT_STOP_MAX_AGE_S</t>
        </is>
      </c>
      <c r="B173" s="72" t="inlineStr">
        <is>
          <t>1350.0</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NO</t>
        </is>
      </c>
      <c r="M173" s="33" t="n">
        <v>-3.140475512577519</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4" t="n"/>
      <c r="CZ173" s="34" t="n"/>
      <c r="DA173" s="34" t="n"/>
      <c r="DB173" s="34" t="n"/>
      <c r="DC173" s="34"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4" t="n"/>
      <c r="ED173" s="34" t="n"/>
      <c r="EE173" s="34" t="n"/>
      <c r="EF173" s="34" t="n"/>
      <c r="EG173" s="34"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ez_manage.py:4780 top()</t>
        </is>
      </c>
      <c r="IL173" s="30" t="inlineStr">
        <is>
          <t>v12_quick_engine.py:1948 x4</t>
        </is>
      </c>
      <c r="IM173" s="30" t="n"/>
      <c r="IN173" s="76" t="inlineStr">
        <is>
          <t>SUSPICIOUS n=0 for crypto_long — keep, needs S1 fills (backtest-expert: &lt;30 trades, seek plateaus, punish)</t>
        </is>
      </c>
    </row>
    <row r="174" ht="10.5" customHeight="1" s="67">
      <c r="A174" s="30" t="inlineStr">
        <is>
          <t>GUARANTEED_REENTRY_TIGHT_STOP_PCT</t>
        </is>
      </c>
      <c r="B174" s="72" t="inlineStr">
        <is>
          <t>0.25</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v>-3.137448945523382</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4" t="n"/>
      <c r="CZ174" s="34" t="n"/>
      <c r="DA174" s="34" t="n"/>
      <c r="DB174" s="34" t="n"/>
      <c r="DC174" s="34"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4" t="n"/>
      <c r="ED174" s="34" t="n"/>
      <c r="EE174" s="34" t="n"/>
      <c r="EF174" s="34" t="n"/>
      <c r="EG174" s="34"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4" t="n"/>
      <c r="FT174" s="34"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ez_manage.py:4782 top()</t>
        </is>
      </c>
      <c r="IL174" s="30" t="inlineStr">
        <is>
          <t>v12_quick_engine.py:1950 x7</t>
        </is>
      </c>
      <c r="IM174" s="30" t="n"/>
      <c r="IN174" s="76" t="inlineStr">
        <is>
          <t>SUSPICIOUS n=0 for crypto_long — keep, needs S1 fills (backtest-expert: &lt;30 trades, seek plateaus, punish)</t>
        </is>
      </c>
    </row>
    <row r="175" ht="10.5" customHeight="1" s="67">
      <c r="A175" s="30" t="inlineStr">
        <is>
          <t>GUARANTEED_REENTRY_TIGHT_STOP_MAX_AGE_S</t>
        </is>
      </c>
      <c r="B175" s="72" t="inlineStr">
        <is>
          <t>2700.0</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v>-3.124422598918259</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4" t="n"/>
      <c r="CZ175" s="34" t="n"/>
      <c r="DA175" s="34" t="n"/>
      <c r="DB175" s="34" t="n"/>
      <c r="DC175" s="34"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4" t="n"/>
      <c r="ED175" s="34" t="n"/>
      <c r="EE175" s="34" t="n"/>
      <c r="EF175" s="34" t="n"/>
      <c r="EG175" s="34"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ez_manage.py:4780 top()</t>
        </is>
      </c>
      <c r="IL175" s="30" t="inlineStr">
        <is>
          <t>v12_quick_engine.py:1948 x4</t>
        </is>
      </c>
      <c r="IM175" s="30" t="n"/>
      <c r="IN175" s="76" t="inlineStr">
        <is>
          <t>SUSPICIOUS n=0 for crypto_long — keep, needs S1 fills (backtest-expert: &lt;30 trades, seek plateaus, punish)</t>
        </is>
      </c>
    </row>
    <row r="176" ht="10.5" customHeight="1" s="67">
      <c r="A176" s="30" t="inlineStr">
        <is>
          <t>GUARANTEED_REENTRY_TIGHT_STOP_PCT</t>
        </is>
      </c>
      <c r="B176" s="72" t="inlineStr">
        <is>
          <t>0.375</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v>-3.1205066540214</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4" t="n"/>
      <c r="CZ176" s="34" t="n"/>
      <c r="DA176" s="34" t="n"/>
      <c r="DB176" s="34" t="n"/>
      <c r="DC176" s="34"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4" t="n"/>
      <c r="ED176" s="34" t="n"/>
      <c r="EE176" s="34" t="n"/>
      <c r="EF176" s="34" t="n"/>
      <c r="EG176" s="34"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ez_manage.py:4782 top()</t>
        </is>
      </c>
      <c r="IL176" s="30" t="inlineStr">
        <is>
          <t>v12_quick_engine.py:1950 x7</t>
        </is>
      </c>
      <c r="IM176" s="30" t="n"/>
      <c r="IN176" s="76" t="inlineStr">
        <is>
          <t>SUSPICIOUS n=0 for crypto_long — keep, needs S1 fills (backtest-expert: &lt;30 trades, seek plateaus, punish)</t>
        </is>
      </c>
    </row>
    <row r="177" ht="10.5" customHeight="1" s="67">
      <c r="A177" s="30" t="inlineStr">
        <is>
          <t>OBLIGATORY_REENTRY_DEFAULT_SIZE_MULT</t>
        </is>
      </c>
      <c r="B177" s="72" t="inlineStr">
        <is>
          <t>2.0</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YES</t>
        </is>
      </c>
      <c r="M177" s="33" t="n">
        <v>-3.099285364528837</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4" t="n"/>
      <c r="HJ177" s="34" t="n"/>
      <c r="HK177" s="34" t="n"/>
      <c r="HL177" s="34" t="n"/>
      <c r="HM177" s="34"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ez_manage.py:5108 top()</t>
        </is>
      </c>
      <c r="IL177" s="30" t="inlineStr">
        <is>
          <t>v12_quick_engine.py:2499 x2</t>
        </is>
      </c>
      <c r="IM177" s="30" t="n"/>
    </row>
    <row r="178" ht="10.5" customHeight="1" s="67">
      <c r="A178" s="30" t="inlineStr">
        <is>
          <t>LEGACY_REENTRY_PSR_FULL_DC</t>
        </is>
      </c>
      <c r="B178" s="72" t="inlineStr">
        <is>
          <t>2.0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NO</t>
        </is>
      </c>
      <c r="M178" s="33" t="n">
        <v>-3.055451795048405</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ez_manage.py:3423 top()</t>
        </is>
      </c>
      <c r="IL178" s="30" t="inlineStr">
        <is>
          <t>v12_quick_engine.py:2124 x5</t>
        </is>
      </c>
      <c r="IM178" s="30" t="n"/>
    </row>
    <row r="179" ht="10.5" customHeight="1" s="67">
      <c r="A179" s="30" t="inlineStr">
        <is>
          <t>MANDATORY_REENTRY_ALLOW_WT0_STRONG_CROSS</t>
        </is>
      </c>
      <c r="B179" s="72" t="inlineStr">
        <is>
          <t>2.0</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v>-3.035867157252258</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4" t="n"/>
      <c r="AW179" s="34" t="n"/>
      <c r="AX179" s="34" t="n"/>
      <c r="AY179" s="34" t="n"/>
      <c r="AZ179" s="34"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ez_manage.py:4960 top()</t>
        </is>
      </c>
      <c r="IL179" s="30" t="inlineStr">
        <is>
          <t>v12_quick_engine.py:2245 x4</t>
        </is>
      </c>
      <c r="IM179" s="30" t="n"/>
    </row>
    <row r="180" ht="10.5" customHeight="1" s="67">
      <c r="A180" s="30" t="inlineStr">
        <is>
          <t>REENTRY_POST_CONSOL_MULT</t>
        </is>
      </c>
      <c r="B180" s="72" t="inlineStr">
        <is>
          <t>2.0</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v>-3.024478177707575</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ez_manage.py:5319 top()</t>
        </is>
      </c>
      <c r="IL180" s="30" t="inlineStr">
        <is>
          <t>v12_quick_engine.py:2898 x3</t>
        </is>
      </c>
      <c r="IM180" s="30" t="n"/>
      <c r="IN180" s="76" t="inlineStr">
        <is>
          <t>SUSPICIOUS n=0 for crypto_long — keep, needs S1 fills (backtest-expert: &lt;30 trades, seek plateaus, punish)</t>
        </is>
      </c>
    </row>
    <row r="181" ht="10.5" customHeight="1" s="67">
      <c r="A181" s="31" t="inlineStr">
        <is>
          <t>REENTRY_POST_CONSOL_ENABLED</t>
        </is>
      </c>
      <c r="B181" s="72" t="inlineStr">
        <is>
          <t>True</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NO</t>
        </is>
      </c>
      <c r="M181" s="33" t="n">
        <v>-3.020018404558559</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ez_manage.py:3867 top()</t>
        </is>
      </c>
      <c r="IL181" s="30" t="inlineStr">
        <is>
          <t>v12_quick_engine.py:2897 x3</t>
        </is>
      </c>
      <c r="IM181" s="30" t="n"/>
      <c r="IN181" s="76" t="inlineStr">
        <is>
          <t>SUSPICIOUS n=0 for crypto_long — keep, needs S1 fills (backtest-expert: &lt;30 trades, seek plateaus, punish)</t>
        </is>
      </c>
    </row>
    <row r="182" ht="10.5" customHeight="1" s="67">
      <c r="A182" s="30" t="inlineStr">
        <is>
          <t>GUARANTEED_REENTRY_TIGHT_STOP_MAX_AGE_S</t>
        </is>
      </c>
      <c r="B182" s="72" t="inlineStr">
        <is>
          <t>2250.0</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v>-3.017633619735424</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4" t="n"/>
      <c r="CZ182" s="34" t="n"/>
      <c r="DA182" s="34" t="n"/>
      <c r="DB182" s="34" t="n"/>
      <c r="DC182" s="34"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4" t="n"/>
      <c r="ED182" s="34" t="n"/>
      <c r="EE182" s="34" t="n"/>
      <c r="EF182" s="34" t="n"/>
      <c r="EG182" s="34"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ez_manage.py:4780 top()</t>
        </is>
      </c>
      <c r="IL182" s="30" t="inlineStr">
        <is>
          <t>v12_quick_engine.py:1948 x4</t>
        </is>
      </c>
      <c r="IM182" s="30" t="n"/>
      <c r="IN182" s="76" t="inlineStr">
        <is>
          <t>SUSPICIOUS n=0 for crypto_long — keep, needs S1 fills (backtest-expert: &lt;30 trades, seek plateaus, punish)</t>
        </is>
      </c>
    </row>
    <row r="183" ht="10.5" customHeight="1" s="67">
      <c r="A183" s="30" t="inlineStr">
        <is>
          <t>GUARANTEED_REENTRY_TIGHT_STOP_MIN_AGE_S</t>
        </is>
      </c>
      <c r="B183" s="72" t="inlineStr">
        <is>
          <t>30.0</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v>-3.014736908438263</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4" t="n"/>
      <c r="CZ183" s="34" t="n"/>
      <c r="DA183" s="34" t="n"/>
      <c r="DB183" s="34" t="n"/>
      <c r="DC183" s="34"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4" t="n"/>
      <c r="ED183" s="34" t="n"/>
      <c r="EE183" s="34" t="n"/>
      <c r="EF183" s="34" t="n"/>
      <c r="EG183" s="34"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ez_manage.py:4781 top()</t>
        </is>
      </c>
      <c r="IL183" s="30" t="inlineStr">
        <is>
          <t>v12_quick_engine.py:1949 x4</t>
        </is>
      </c>
      <c r="IM183" s="30" t="n"/>
      <c r="IN183" s="76" t="inlineStr">
        <is>
          <t>SUSPICIOUS n=0 for crypto_long — keep, needs S1 fills (backtest-expert: &lt;30 trades, seek plateaus, punish)</t>
        </is>
      </c>
    </row>
    <row r="184" ht="10.5" customHeight="1" s="67">
      <c r="A184" s="31" t="inlineStr">
        <is>
          <t>DELTA_REENTRY_Z_THRESHOLD</t>
        </is>
      </c>
      <c r="B184" s="72" t="inlineStr">
        <is>
          <t>1.0</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YES</t>
        </is>
      </c>
      <c r="M184" s="33" t="n">
        <v>-2.99006529497485</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4" t="n"/>
      <c r="CA184" s="34" t="n"/>
      <c r="CB184" s="34" t="n"/>
      <c r="CC184" s="34" t="n"/>
      <c r="CD184" s="34"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ez_manage.py:196 check_reentry_delta_tolerant()</t>
        </is>
      </c>
      <c r="IL184" s="30" t="inlineStr">
        <is>
          <t>v12_quick_engine.py:1647 x7</t>
        </is>
      </c>
      <c r="IM184" s="30" t="n"/>
    </row>
    <row r="185" ht="10.5" customHeight="1" s="67">
      <c r="A185" s="30" t="inlineStr">
        <is>
          <t>DELTA_REENTRY_Z_THRESHOLD</t>
        </is>
      </c>
      <c r="B185" s="72" t="inlineStr">
        <is>
          <t>1.5</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NO</t>
        </is>
      </c>
      <c r="M185" s="33" t="n">
        <v>-2.98973764738686</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4" t="n"/>
      <c r="CA185" s="34" t="n"/>
      <c r="CB185" s="34" t="n"/>
      <c r="CC185" s="34" t="n"/>
      <c r="CD185" s="34"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ez_manage.py:196 check_reentry_delta_tolerant()</t>
        </is>
      </c>
      <c r="IL185" s="30" t="inlineStr">
        <is>
          <t>v12_quick_engine.py:1647 x7</t>
        </is>
      </c>
      <c r="IM185" s="30" t="n"/>
    </row>
    <row r="186" ht="10.5" customHeight="1" s="67">
      <c r="A186" s="30" t="inlineStr">
        <is>
          <t>GUARANTEED_REENTRY_TIGHT_STOP_MAX_AGE_S</t>
        </is>
      </c>
      <c r="B186" s="72" t="inlineStr">
        <is>
          <t>900.0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v>-2.966890107323544</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4" t="n"/>
      <c r="CZ186" s="34" t="n"/>
      <c r="DA186" s="34" t="n"/>
      <c r="DB186" s="34" t="n"/>
      <c r="DC186" s="34"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4" t="n"/>
      <c r="ED186" s="34" t="n"/>
      <c r="EE186" s="34" t="n"/>
      <c r="EF186" s="34" t="n"/>
      <c r="EG186" s="34"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ez_manage.py:4780 top()</t>
        </is>
      </c>
      <c r="IL186" s="30" t="inlineStr">
        <is>
          <t>v12_quick_engine.py:1948 x4</t>
        </is>
      </c>
      <c r="IM186" s="30" t="n"/>
      <c r="IN186" s="76" t="inlineStr">
        <is>
          <t>SUSPICIOUS n=0 for crypto_long — keep, needs S1 fills (backtest-expert: &lt;30 trades, seek plateaus, punish)</t>
        </is>
      </c>
    </row>
    <row r="187" ht="10.5" customHeight="1" s="67">
      <c r="A187" s="30" t="inlineStr">
        <is>
          <t>OBLIGATORY_REENTRY_K15_HIGH_SIZE_FRAC</t>
        </is>
      </c>
      <c r="B187" s="72" t="inlineStr">
        <is>
          <t>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v>-2.9528739295605</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ez_manage.py:5111 top()</t>
        </is>
      </c>
      <c r="IL187" s="30" t="inlineStr">
        <is>
          <t>v12_quick_engine.py:2502 x4</t>
        </is>
      </c>
      <c r="IM187" s="30" t="n"/>
      <c r="IN187" s="76" t="inlineStr">
        <is>
          <t>SUSPICIOUS n=0 for crypto_long — keep, needs S1 fills (backtest-expert: &lt;30 trades, seek plateaus, punish)</t>
        </is>
      </c>
    </row>
    <row r="188" ht="10.5" customHeight="1" s="67">
      <c r="A188" s="30" t="inlineStr">
        <is>
          <t>LEGACY_REENTRY_PSR_QUICK_RECOVERY</t>
        </is>
      </c>
      <c r="B188" s="72" t="inlineStr">
        <is>
          <t>0.5</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v>-2.949922685513901</v>
      </c>
      <c r="N188" s="33" t="n"/>
      <c r="O188" s="33" t="n"/>
      <c r="P188" s="33" t="n"/>
      <c r="Q188" s="33" t="n"/>
      <c r="R188" s="33" t="n"/>
      <c r="S188" s="33" t="n"/>
      <c r="T188" s="33" t="n"/>
      <c r="U188" s="33" t="n"/>
      <c r="V188" s="33" t="n"/>
      <c r="W188" s="33" t="n"/>
      <c r="X188" s="33" t="n"/>
      <c r="Y188" s="33" t="n"/>
      <c r="Z188" s="33" t="n"/>
      <c r="AA188" s="33" t="n"/>
      <c r="AB188" s="34" t="n"/>
      <c r="AC188" s="34" t="n"/>
      <c r="AD188" s="34" t="n"/>
      <c r="AE188" s="34" t="n"/>
      <c r="AF188" s="34" t="n"/>
      <c r="AG188" s="34" t="n"/>
      <c r="AH188" s="34" t="n"/>
      <c r="AI188" s="34" t="n"/>
      <c r="AJ188" s="34" t="n"/>
      <c r="AK188" s="34"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ez_manage.py:3425 top()</t>
        </is>
      </c>
      <c r="IL188" s="30" t="inlineStr">
        <is>
          <t>v12_quick_engine.py:2126 x4</t>
        </is>
      </c>
      <c r="IM188" s="30" t="n"/>
    </row>
    <row r="189" ht="10.5" customHeight="1" s="67">
      <c r="A189" s="30" t="inlineStr">
        <is>
          <t>MANDATORY_REENTRY_ALLOW_WT0_STRONG_CROSS</t>
        </is>
      </c>
      <c r="B189" s="72" t="inlineStr">
        <is>
          <t>0</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v>-2.918998414063895</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ez_manage.py:4960 top()</t>
        </is>
      </c>
      <c r="IL189" s="30" t="inlineStr">
        <is>
          <t>v12_quick_engine.py:2245 x4</t>
        </is>
      </c>
      <c r="IM189" s="30" t="n"/>
    </row>
    <row r="190" ht="10.5" customHeight="1" s="67">
      <c r="A190" s="30" t="inlineStr">
        <is>
          <t>GUARANTEED_REENTRY_TIGHT_STOP_MIN_AGE_S</t>
        </is>
      </c>
      <c r="B190" s="72" t="inlineStr">
        <is>
          <t>75.0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NO</t>
        </is>
      </c>
      <c r="M190" s="33" t="n">
        <v>-2.90709928191748</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4" t="n"/>
      <c r="CZ190" s="34" t="n"/>
      <c r="DA190" s="34" t="n"/>
      <c r="DB190" s="34" t="n"/>
      <c r="DC190" s="34"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4" t="n"/>
      <c r="ED190" s="34" t="n"/>
      <c r="EE190" s="34" t="n"/>
      <c r="EF190" s="34" t="n"/>
      <c r="EG190" s="34"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ez_manage.py:4781 top()</t>
        </is>
      </c>
      <c r="IL190" s="30" t="inlineStr">
        <is>
          <t>v12_quick_engine.py:1949 x4</t>
        </is>
      </c>
      <c r="IM190" s="30" t="n"/>
      <c r="IN190" s="76" t="inlineStr">
        <is>
          <t>SUSPICIOUS n=0 for crypto_long — keep, needs S1 fills (backtest-expert: &lt;30 trades, seek plateaus, punish)</t>
        </is>
      </c>
    </row>
    <row r="191" ht="10.5" customHeight="1" s="67">
      <c r="A191" s="30" t="inlineStr">
        <is>
          <t>MANDATORY_REENTRY_ALLOW_WT0_STRONG_CROSS</t>
        </is>
      </c>
      <c r="B191" s="72" t="inlineStr">
        <is>
          <t>1.0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-2.886059984867291</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4" t="n"/>
      <c r="AW191" s="34" t="n"/>
      <c r="AX191" s="34" t="n"/>
      <c r="AY191" s="34" t="n"/>
      <c r="AZ191" s="34"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ez_manage.py:4960 top()</t>
        </is>
      </c>
      <c r="IL191" s="30" t="inlineStr">
        <is>
          <t>v12_quick_engine.py:2245 x4</t>
        </is>
      </c>
      <c r="IM191" s="30" t="n"/>
    </row>
    <row r="192" ht="10.5" customHeight="1" s="67">
      <c r="A192" s="30" t="inlineStr">
        <is>
          <t>DELTA_REENTRY_Z_THRESHOLD</t>
        </is>
      </c>
      <c r="B192" s="72" t="inlineStr">
        <is>
          <t>0.75</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v>-2.877529122610089</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4" t="n"/>
      <c r="CA192" s="34" t="n"/>
      <c r="CB192" s="34" t="n"/>
      <c r="CC192" s="34" t="n"/>
      <c r="CD192" s="34"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ez_manage.py:196 check_reentry_delta_tolerant()</t>
        </is>
      </c>
      <c r="IL192" s="30" t="inlineStr">
        <is>
          <t>v12_quick_engine.py:1647 x7</t>
        </is>
      </c>
      <c r="IM192" s="30" t="n"/>
    </row>
    <row r="193" ht="10.5" customHeight="1" s="67">
      <c r="A193" s="30" t="inlineStr">
        <is>
          <t>LEGACY_REENTRY_PSR_QUICK_RECOVERY</t>
        </is>
      </c>
      <c r="B193" s="72" t="inlineStr">
        <is>
          <t>2.0</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v>-2.874074700234721</v>
      </c>
      <c r="N193" s="33" t="n"/>
      <c r="O193" s="33" t="n"/>
      <c r="P193" s="33" t="n"/>
      <c r="Q193" s="33" t="n"/>
      <c r="R193" s="33" t="n"/>
      <c r="S193" s="33" t="n"/>
      <c r="T193" s="33" t="n"/>
      <c r="U193" s="33" t="n"/>
      <c r="V193" s="33" t="n"/>
      <c r="W193" s="33" t="n"/>
      <c r="X193" s="33" t="n"/>
      <c r="Y193" s="33" t="n"/>
      <c r="Z193" s="33" t="n"/>
      <c r="AA193" s="33" t="n"/>
      <c r="AB193" s="34" t="n"/>
      <c r="AC193" s="34" t="n"/>
      <c r="AD193" s="34" t="n"/>
      <c r="AE193" s="34" t="n"/>
      <c r="AF193" s="34" t="n"/>
      <c r="AG193" s="34" t="n"/>
      <c r="AH193" s="34" t="n"/>
      <c r="AI193" s="34" t="n"/>
      <c r="AJ193" s="34" t="n"/>
      <c r="AK193" s="34"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ez_manage.py:3425 top()</t>
        </is>
      </c>
      <c r="IL193" s="30" t="inlineStr">
        <is>
          <t>v12_quick_engine.py:2126 x4</t>
        </is>
      </c>
      <c r="IM193" s="30" t="n"/>
    </row>
    <row r="194" ht="10.5" customHeight="1" s="67">
      <c r="A194" s="30" t="inlineStr">
        <is>
          <t>REENTRY_B16_SMA200_PROX_PCT</t>
        </is>
      </c>
      <c r="B194" s="72" t="inlineStr">
        <is>
          <t>2.0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YES</t>
        </is>
      </c>
      <c r="M194" s="33" t="n">
        <v>-2.867536569379849</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ez_manage.py:5299 top()</t>
        </is>
      </c>
      <c r="IL194" s="30" t="inlineStr">
        <is>
          <t>v12_quick_engine.py:2860 x4</t>
        </is>
      </c>
      <c r="IM194" s="30" t="n"/>
      <c r="IN194" s="76" t="inlineStr">
        <is>
          <t>SUSPICIOUS n=0 for crypto_long — keep, needs S1 fills (backtest-expert: &lt;30 trades, seek plateaus, punish)</t>
        </is>
      </c>
    </row>
    <row r="195" ht="10.5" customHeight="1" s="67">
      <c r="A195" s="30" t="inlineStr">
        <is>
          <t>GUARANTEED_REENTRY_TIGHT_STOP_MIN_AGE_S</t>
        </is>
      </c>
      <c r="B195" s="72" t="inlineStr">
        <is>
          <t>90.0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NO</t>
        </is>
      </c>
      <c r="M195" s="33" t="n">
        <v>-2.817459708297386</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4" t="n"/>
      <c r="CZ195" s="34" t="n"/>
      <c r="DA195" s="34" t="n"/>
      <c r="DB195" s="34" t="n"/>
      <c r="DC195" s="34"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4" t="n"/>
      <c r="ED195" s="34" t="n"/>
      <c r="EE195" s="34" t="n"/>
      <c r="EF195" s="34" t="n"/>
      <c r="EG195" s="34"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ez_manage.py:4781 top()</t>
        </is>
      </c>
      <c r="IL195" s="30" t="inlineStr">
        <is>
          <t>v12_quick_engine.py:1949 x4</t>
        </is>
      </c>
      <c r="IM195" s="30" t="n"/>
      <c r="IN195" s="76" t="inlineStr">
        <is>
          <t>SUSPICIOUS n=0 for crypto_long — keep, needs S1 fills (backtest-expert: &lt;30 trades, seek plateaus, punish)</t>
        </is>
      </c>
    </row>
    <row r="196" ht="10.5" customHeight="1" s="67">
      <c r="A196" s="30" t="inlineStr">
        <is>
          <t>REENTRY_SIZE_EXTENDED_MULT</t>
        </is>
      </c>
      <c r="B196" s="72" t="inlineStr">
        <is>
          <t>0.5</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v>-2.811854359333077</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4" t="n"/>
      <c r="HJ196" s="34" t="n"/>
      <c r="HK196" s="34" t="n"/>
      <c r="HL196" s="34" t="n"/>
      <c r="HM196" s="34"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ez_manage.py:3873 top()</t>
        </is>
      </c>
      <c r="IL196" s="30" t="inlineStr">
        <is>
          <t>v12_quick_engine.py:2906 x3</t>
        </is>
      </c>
      <c r="IM196" s="30" t="n"/>
    </row>
    <row r="197" ht="10.5" customHeight="1" s="67">
      <c r="A197" s="30" t="inlineStr">
        <is>
          <t>REENTRY_TIER1_SIZE_MULT</t>
        </is>
      </c>
      <c r="B197" s="72" t="inlineStr">
        <is>
          <t>2.0</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v>-2.783245917844035</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4" t="n"/>
      <c r="HJ197" s="34" t="n"/>
      <c r="HK197" s="34" t="n"/>
      <c r="HL197" s="34" t="n"/>
      <c r="HM197" s="34"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ez_manage.py:3878 top()</t>
        </is>
      </c>
      <c r="IL197" s="30" t="inlineStr">
        <is>
          <t>v12_quick_engine.py:2912 x11</t>
        </is>
      </c>
      <c r="IM197" s="30" t="n"/>
      <c r="IN197" s="76" t="inlineStr">
        <is>
          <t>SUSPICIOUS n=0 for crypto_long — keep, needs S1 fills (backtest-expert: &lt;30 trades, seek plateaus, punish)</t>
        </is>
      </c>
    </row>
    <row r="198" ht="10.5" customHeight="1" s="67">
      <c r="A198" s="31" t="inlineStr">
        <is>
          <t>MU_CORRECTION_REENTRY_ENABLED</t>
        </is>
      </c>
      <c r="B198" s="72" t="inlineStr">
        <is>
          <t>False</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v>-2.781757724878875</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ez_manage.py:5077 top()</t>
        </is>
      </c>
      <c r="IL198" s="30" t="inlineStr">
        <is>
          <t>v12_quick_engine.py:2463 x3</t>
        </is>
      </c>
      <c r="IM198" s="30" t="n"/>
    </row>
    <row r="199" ht="10.5" customHeight="1" s="67">
      <c r="A199" s="30" t="inlineStr">
        <is>
          <t>OBLIGATORY_REENTRY_ENABLED</t>
        </is>
      </c>
      <c r="B199" s="72" t="inlineStr">
        <is>
          <t>False</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v>-2.781757724878875</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ez_manage.py:5109 top()</t>
        </is>
      </c>
      <c r="IL199" s="30" t="inlineStr">
        <is>
          <t>v12_quick_engine.py:2500 x2</t>
        </is>
      </c>
      <c r="IM199" s="30" t="n"/>
    </row>
    <row r="200" ht="10.5" customHeight="1" s="67">
      <c r="A200" s="31" t="inlineStr">
        <is>
          <t>OBLIGATORY_REENTRY_SMA_TF</t>
        </is>
      </c>
      <c r="B200" s="72" t="inlineStr">
        <is>
          <t>15m</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NO</t>
        </is>
      </c>
      <c r="M200" s="33" t="n">
        <v>-2.781757724878875</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ez_manage.py:5122 top()</t>
        </is>
      </c>
      <c r="IL200" s="30" t="inlineStr">
        <is>
          <t>v12_quick_engine.py:2513 x2</t>
        </is>
      </c>
      <c r="IM200" s="30" t="n"/>
    </row>
    <row r="201" ht="10.5" customHeight="1" s="67">
      <c r="A201" s="30" t="inlineStr">
        <is>
          <t>REENTRY_POST_CONSOL_ENABLED</t>
        </is>
      </c>
      <c r="B201" s="72" t="inlineStr">
        <is>
          <t>False</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v>-2.781757724878875</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ez_manage.py:3867 top()</t>
        </is>
      </c>
      <c r="IL201" s="30" t="inlineStr">
        <is>
          <t>v12_quick_engine.py:2897 x3</t>
        </is>
      </c>
      <c r="IM201" s="30" t="n"/>
      <c r="IN201" s="76" t="inlineStr">
        <is>
          <t>SUSPICIOUS n=0 for crypto_long — keep, needs S1 fills (backtest-expert: &lt;30 trades, seek plateaus, punish)</t>
        </is>
      </c>
    </row>
    <row r="202" ht="10.5" customHeight="1" s="67">
      <c r="A202" s="30" t="inlineStr">
        <is>
          <t>VEC_REENTRY_DC4_EXITPRICE_ENABLED</t>
        </is>
      </c>
      <c r="B202" s="72" t="inlineStr">
        <is>
          <t>False</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v>-2.781757724878875</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4" t="n"/>
      <c r="ES202" s="34" t="n"/>
      <c r="ET202" s="34" t="n"/>
      <c r="EU202" s="34" t="n"/>
      <c r="EV202" s="34"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ez_manage.py:6075 top()</t>
        </is>
      </c>
      <c r="IL202" s="30" t="inlineStr">
        <is>
          <t>v12_quick_engine.py:4287 x4</t>
        </is>
      </c>
      <c r="IM202" s="30" t="n"/>
    </row>
    <row r="203" ht="10.5" customHeight="1" s="67">
      <c r="A203" s="30" t="inlineStr">
        <is>
          <t>REENTRY_PRICE_IMPROVE_PCT</t>
        </is>
      </c>
      <c r="B203" s="72" t="inlineStr">
        <is>
          <t>0.5</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v>-2.772696901740425</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ez_manage.py:5321 top()</t>
        </is>
      </c>
      <c r="IL203" s="30" t="inlineStr">
        <is>
          <t>v12_quick_engine.py:2900 x3</t>
        </is>
      </c>
      <c r="IM203" s="30" t="n"/>
      <c r="IN203" s="76" t="inlineStr">
        <is>
          <t>SUSPICIOUS n=0 for crypto_long — keep, needs S1 fills (backtest-expert: &lt;30 trades, seek plateaus, punish)</t>
        </is>
      </c>
    </row>
    <row r="204" ht="10.5" customHeight="1" s="67">
      <c r="A204" s="30" t="inlineStr">
        <is>
          <t>REENTRY_POST_CONSOL_MULT</t>
        </is>
      </c>
      <c r="B204" s="72" t="inlineStr">
        <is>
          <t>1.0</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NO</t>
        </is>
      </c>
      <c r="M204" s="33" t="n">
        <v>-2.770419484390636</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ez_manage.py:5319 top()</t>
        </is>
      </c>
      <c r="IL204" s="30" t="inlineStr">
        <is>
          <t>v12_quick_engine.py:2898 x3</t>
        </is>
      </c>
      <c r="IM204" s="30" t="n"/>
      <c r="IN204" s="76" t="inlineStr">
        <is>
          <t>SUSPICIOUS n=0 for crypto_long — keep, needs S1 fills (backtest-expert: &lt;30 trades, seek plateaus, punish)</t>
        </is>
      </c>
    </row>
    <row r="205" ht="10.5" customHeight="1" s="67">
      <c r="A205" s="31" t="inlineStr">
        <is>
          <t>REENTRY_EXHAUSTED_PARTIAL_ENABLED</t>
        </is>
      </c>
      <c r="B205" s="72" t="inlineStr">
        <is>
          <t>True</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NO</t>
        </is>
      </c>
      <c r="M205" s="33" t="n">
        <v>-2.759043157564687</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4" t="n"/>
      <c r="HO205" s="34" t="n"/>
      <c r="HP205" s="34" t="n"/>
      <c r="HQ205" s="34" t="n"/>
      <c r="HR205" s="34"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ez_manage.py:5308 top()</t>
        </is>
      </c>
      <c r="IL205" s="30" t="inlineStr">
        <is>
          <t>v12_quick_engine.py:2875 x2</t>
        </is>
      </c>
      <c r="IM205" s="30" t="n"/>
    </row>
    <row r="206" ht="10.5" customHeight="1" s="67">
      <c r="A206" s="30" t="inlineStr">
        <is>
          <t>REENTRY_WT15M_SIZE_MULT</t>
        </is>
      </c>
      <c r="B206" s="72" t="inlineStr">
        <is>
          <t>1.0</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YES</t>
        </is>
      </c>
      <c r="M206" s="33" t="n">
        <v>-2.758450860975502</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4" t="n"/>
      <c r="HJ206" s="34" t="n"/>
      <c r="HK206" s="34" t="n"/>
      <c r="HL206" s="34" t="n"/>
      <c r="HM206" s="34"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ez_manage.py:3884 top()</t>
        </is>
      </c>
      <c r="IL206" s="30" t="inlineStr">
        <is>
          <t>v12_quick_engine.py:2926 x5</t>
        </is>
      </c>
      <c r="IM206" s="30" t="n"/>
      <c r="IN206" s="76" t="inlineStr">
        <is>
          <t>SUSPICIOUS n=0 for crypto_long — keep, needs S1 fills (backtest-expert: &lt;30 trades, seek plateaus, punish)</t>
        </is>
      </c>
    </row>
    <row r="207" ht="10.5" customHeight="1" s="67">
      <c r="A207" s="30" t="inlineStr">
        <is>
          <t>OBLIGATORY_REENTRY_DEFAULT_SIZE_MULT</t>
        </is>
      </c>
      <c r="B207" s="72" t="inlineStr">
        <is>
          <t>0.5</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v>-2.757858615539552</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ez_manage.py:5108 top()</t>
        </is>
      </c>
      <c r="IL207" s="30" t="inlineStr">
        <is>
          <t>v12_quick_engine.py:2499 x2</t>
        </is>
      </c>
      <c r="IM207" s="30" t="n"/>
    </row>
    <row r="208" ht="10.5" customHeight="1" s="67">
      <c r="A208" s="30" t="inlineStr">
        <is>
          <t>REENTRY_B16_SIZE_MULT_STRONG</t>
        </is>
      </c>
      <c r="B208" s="72" t="inlineStr">
        <is>
          <t>0.5</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NO</t>
        </is>
      </c>
      <c r="M208" s="33" t="n">
        <v>-2.753869380245737</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4" t="n"/>
      <c r="HJ208" s="34" t="n"/>
      <c r="HK208" s="34" t="n"/>
      <c r="HL208" s="34" t="n"/>
      <c r="HM208" s="34"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ez_manage.py:5297 top()</t>
        </is>
      </c>
      <c r="IL208" s="30" t="inlineStr">
        <is>
          <t>v12_quick_engine.py:2858 x4</t>
        </is>
      </c>
      <c r="IM208" s="30" t="n"/>
      <c r="IN208" s="76" t="inlineStr">
        <is>
          <t>SUSPICIOUS n=0 for crypto_long — keep, needs S1 fills (backtest-expert: &lt;30 trades, seek plateaus, punish)</t>
        </is>
      </c>
    </row>
    <row r="209" ht="10.5" customHeight="1" s="67">
      <c r="A209" s="30" t="inlineStr">
        <is>
          <t>REENTRY2_DC_BREAK_FILTER_TF</t>
        </is>
      </c>
      <c r="B209" s="72" t="inlineStr">
        <is>
          <t>1h</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v>-2.75381680986693</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4" t="n"/>
      <c r="CF209" s="34" t="n"/>
      <c r="CG209" s="34" t="n"/>
      <c r="CH209" s="34" t="n"/>
      <c r="CI209" s="34" t="n"/>
      <c r="CJ209" s="34" t="n"/>
      <c r="CK209" s="34" t="n"/>
      <c r="CL209" s="34" t="n"/>
      <c r="CM209" s="34" t="n"/>
      <c r="CN209" s="34"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4" t="n"/>
      <c r="ES209" s="34" t="n"/>
      <c r="ET209" s="34" t="n"/>
      <c r="EU209" s="34" t="n"/>
      <c r="EV209" s="34" t="n"/>
      <c r="EW209" s="33" t="n"/>
      <c r="EX209" s="33" t="n"/>
      <c r="EY209" s="33" t="n"/>
      <c r="EZ209" s="33" t="n"/>
      <c r="FA209" s="33" t="n"/>
      <c r="FB209" s="33" t="n"/>
      <c r="FC209" s="33" t="n"/>
      <c r="FD209" s="33" t="n"/>
      <c r="FE209" s="33" t="n"/>
      <c r="FF209" s="33" t="n"/>
      <c r="FG209" s="34" t="n"/>
      <c r="FH209" s="34" t="n"/>
      <c r="FI209" s="33" t="n"/>
      <c r="FJ209" s="33" t="n"/>
      <c r="FK209" s="33" t="n"/>
      <c r="FL209" s="33" t="n"/>
      <c r="FM209" s="33"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ez_manage.py:5280 top()</t>
        </is>
      </c>
      <c r="IL209" s="30" t="inlineStr">
        <is>
          <t>v12_quick_engine.py:2837 x5</t>
        </is>
      </c>
      <c r="IM209" s="30" t="n"/>
      <c r="IN209" s="76" t="inlineStr">
        <is>
          <t>SUSPICIOUS n=0 for crypto_long — keep, needs S1 fills (backtest-expert: &lt;30 trades, seek plateaus, punish)</t>
        </is>
      </c>
    </row>
    <row r="210" ht="10.5" customHeight="1" s="67">
      <c r="A210" s="31" t="inlineStr">
        <is>
          <t>GUARANTEED_REENTRY_TIGHT_STOP_MAX_AGE_S</t>
        </is>
      </c>
      <c r="B210" s="72" t="inlineStr">
        <is>
          <t>1800.0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YES</t>
        </is>
      </c>
      <c r="M210" s="33" t="n">
        <v>-2.740106888990774</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4" t="n"/>
      <c r="CZ210" s="34" t="n"/>
      <c r="DA210" s="34" t="n"/>
      <c r="DB210" s="34" t="n"/>
      <c r="DC210" s="34"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4" t="n"/>
      <c r="ED210" s="34" t="n"/>
      <c r="EE210" s="34" t="n"/>
      <c r="EF210" s="34" t="n"/>
      <c r="EG210" s="34"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ez_manage.py:4780 top()</t>
        </is>
      </c>
      <c r="IL210" s="30" t="inlineStr">
        <is>
          <t>v12_quick_engine.py:1948 x4</t>
        </is>
      </c>
      <c r="IM210" s="30" t="n"/>
      <c r="IN210" s="76" t="inlineStr">
        <is>
          <t>SUSPICIOUS n=0 for crypto_long — keep, needs S1 fills (backtest-expert: &lt;30 trades, seek plateaus, punish)</t>
        </is>
      </c>
    </row>
    <row r="211" ht="10.5" customHeight="1" s="67">
      <c r="A211" s="31" t="inlineStr">
        <is>
          <t>GUARANTEED_REENTRY_TIGHT_STOP_MIN_AGE_S</t>
        </is>
      </c>
      <c r="B211" s="72" t="inlineStr">
        <is>
          <t>60.0</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YES</t>
        </is>
      </c>
      <c r="M211" s="33" t="n">
        <v>-2.740106888990774</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4" t="n"/>
      <c r="CZ211" s="34" t="n"/>
      <c r="DA211" s="34" t="n"/>
      <c r="DB211" s="34" t="n"/>
      <c r="DC211" s="34"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4" t="n"/>
      <c r="ED211" s="34" t="n"/>
      <c r="EE211" s="34" t="n"/>
      <c r="EF211" s="34" t="n"/>
      <c r="EG211" s="34"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ez_manage.py:4781 top()</t>
        </is>
      </c>
      <c r="IL211" s="30" t="inlineStr">
        <is>
          <t>v12_quick_engine.py:1949 x4</t>
        </is>
      </c>
      <c r="IM211" s="30" t="n"/>
      <c r="IN211" s="76" t="inlineStr">
        <is>
          <t>SUSPICIOUS n=0 for crypto_long — keep, needs S1 fills (backtest-expert: &lt;30 trades, seek plateaus, punish)</t>
        </is>
      </c>
    </row>
    <row r="212" ht="10.5" customHeight="1" s="67">
      <c r="A212" s="31" t="inlineStr">
        <is>
          <t>GUARANTEED_REENTRY_TIGHT_STOP_PCT</t>
        </is>
      </c>
      <c r="B212" s="72" t="inlineStr">
        <is>
          <t>0.5</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YES</t>
        </is>
      </c>
      <c r="M212" s="33" t="n">
        <v>-2.740106888990774</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4" t="n"/>
      <c r="CZ212" s="34" t="n"/>
      <c r="DA212" s="34" t="n"/>
      <c r="DB212" s="34" t="n"/>
      <c r="DC212" s="34"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4" t="n"/>
      <c r="ED212" s="34" t="n"/>
      <c r="EE212" s="34" t="n"/>
      <c r="EF212" s="34" t="n"/>
      <c r="EG212" s="34"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ez_manage.py:4782 top()</t>
        </is>
      </c>
      <c r="IL212" s="30" t="inlineStr">
        <is>
          <t>v12_quick_engine.py:1950 x7</t>
        </is>
      </c>
      <c r="IM212" s="30" t="n"/>
      <c r="IN212" s="76" t="inlineStr">
        <is>
          <t>SUSPICIOUS n=0 for crypto_long — keep, needs S1 fills (backtest-expert: &lt;30 trades, seek plateaus, punish)</t>
        </is>
      </c>
    </row>
    <row r="213" ht="10.5" customHeight="1" s="67">
      <c r="A213" s="30" t="inlineStr">
        <is>
          <t>BOUNCE_REENTRY_ENABLED</t>
        </is>
      </c>
      <c r="B213" s="72" t="inlineStr">
        <is>
          <t>False</t>
        </is>
      </c>
      <c r="C213" s="30" t="n"/>
      <c r="D213" s="30" t="n"/>
      <c r="E213" s="30" t="n"/>
      <c r="F213" s="30" t="n"/>
      <c r="G213" s="30">
        <f>IFERROR(VLOOKUP($A213&amp;"_"&amp;$B213,Results_Deltas!$A$2:$P$15000,5,FALSE),"")</f>
        <v/>
      </c>
      <c r="H213" s="30">
        <f>IFERROR(VLOOKUP($A213,Results_30d_Deltas!$A$2:$H$5000,7,FALSE)-E212,"")</f>
        <v/>
      </c>
      <c r="I213" s="30">
        <f>IFERROR(VLOOKUP($A213,Results_30d_Deltas!$A$2:$H$5000,6,FALSE),"")</f>
        <v/>
      </c>
      <c r="J213" s="30" t="n"/>
      <c r="K213" s="30" t="n"/>
      <c r="L213" s="30" t="inlineStr">
        <is>
          <t>NO</t>
        </is>
      </c>
      <c r="M213" s="33" t="n">
        <v>-2.730129087411765</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ez_manage.py:2985 top()</t>
        </is>
      </c>
      <c r="IL213" s="30" t="inlineStr">
        <is>
          <t>v12_quick_engine.py:315 x14</t>
        </is>
      </c>
      <c r="IM213" s="30" t="n"/>
    </row>
    <row r="214" ht="10.5" customHeight="1" s="67">
      <c r="A214" s="30" t="inlineStr">
        <is>
          <t>BTC_GUARANTEED_REENTRY_ENABLED</t>
        </is>
      </c>
      <c r="B214" s="72" t="inlineStr">
        <is>
          <t>False</t>
        </is>
      </c>
      <c r="C214" s="30" t="n"/>
      <c r="D214" s="30" t="n"/>
      <c r="E214" s="30" t="n"/>
      <c r="F214" s="30" t="n"/>
      <c r="G214" s="30">
        <f>IFERROR(VLOOKUP($A214&amp;"_"&amp;$B214,Results_Deltas!$A$2:$P$15000,5,FALSE),"")</f>
        <v/>
      </c>
      <c r="H214" s="30">
        <f>IFERROR(VLOOKUP($A214,Results_30d_Deltas!$A$2:$H$5000,7,FALSE)-E213,"")</f>
        <v/>
      </c>
      <c r="I214" s="30">
        <f>IFERROR(VLOOKUP($A214,Results_30d_Deltas!$A$2:$H$5000,6,FALSE),"")</f>
        <v/>
      </c>
      <c r="J214" s="30" t="n"/>
      <c r="K214" s="30" t="n"/>
      <c r="L214" s="30" t="inlineStr">
        <is>
          <t>NO</t>
        </is>
      </c>
      <c r="M214" s="33" t="n">
        <v>-2.730129087411765</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ez_manage.py:4470 top()</t>
        </is>
      </c>
      <c r="IL214" s="30" t="inlineStr">
        <is>
          <t>v12_quick_engine.py:415 x8</t>
        </is>
      </c>
      <c r="IM214" s="30" t="n"/>
      <c r="IN214" s="76" t="inlineStr">
        <is>
          <t>SUSPICIOUS n=0 for crypto_long — keep, needs S1 fills (backtest-expert: &lt;30 trades, seek plateaus, punish)</t>
        </is>
      </c>
    </row>
    <row r="215" ht="10.5" customHeight="1" s="67">
      <c r="A215" s="31" t="inlineStr">
        <is>
          <t>DIRECTION_FAVORABLE_REENTRY_ENABLED</t>
        </is>
      </c>
      <c r="B215" s="72" t="inlineStr">
        <is>
          <t>False</t>
        </is>
      </c>
      <c r="C215" s="30" t="n"/>
      <c r="D215" s="30" t="n"/>
      <c r="E215" s="30" t="n"/>
      <c r="F215" s="30" t="n"/>
      <c r="G215" s="30">
        <f>IFERROR(VLOOKUP($A215&amp;"_"&amp;$B215,Results_Deltas!$A$2:$P$15000,5,FALSE),"")</f>
        <v/>
      </c>
      <c r="H215" s="30">
        <f>IFERROR(VLOOKUP($A215,Results_30d_Deltas!$A$2:$H$5000,7,FALSE)-E214,"")</f>
        <v/>
      </c>
      <c r="I215" s="30">
        <f>IFERROR(VLOOKUP($A215,Results_30d_Deltas!$A$2:$H$5000,6,FALSE),"")</f>
        <v/>
      </c>
      <c r="J215" s="30" t="n"/>
      <c r="K215" s="30" t="n"/>
      <c r="L215" s="30" t="inlineStr">
        <is>
          <t>YES</t>
        </is>
      </c>
      <c r="M215" s="33" t="n">
        <v>-2.730129087411765</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ez_manage.py:5976 top()</t>
        </is>
      </c>
      <c r="IL215" s="30" t="inlineStr">
        <is>
          <t>v12_quick_engine.py:979 x6</t>
        </is>
      </c>
      <c r="IM215" s="30" t="n"/>
    </row>
    <row r="216" ht="10.5" customHeight="1" s="67">
      <c r="A216" s="31" t="inlineStr">
        <is>
          <t>GUARANTEED_REENTRY_STRICT_CONFIRMATION</t>
        </is>
      </c>
      <c r="B216" s="72" t="inlineStr">
        <is>
          <t>True</t>
        </is>
      </c>
      <c r="C216" s="30" t="n"/>
      <c r="D216" s="30" t="n"/>
      <c r="E216" s="30" t="n"/>
      <c r="F216" s="30" t="n"/>
      <c r="G216" s="30">
        <f>IFERROR(VLOOKUP($A216&amp;"_"&amp;$B216,Results_Deltas!$A$2:$P$15000,5,FALSE),"")</f>
        <v/>
      </c>
      <c r="H216" s="30">
        <f>IFERROR(VLOOKUP($A216,Results_30d_Deltas!$A$2:$H$5000,7,FALSE)-E215,"")</f>
        <v/>
      </c>
      <c r="I216" s="30">
        <f>IFERROR(VLOOKUP($A216,Results_30d_Deltas!$A$2:$H$5000,6,FALSE),"")</f>
        <v/>
      </c>
      <c r="J216" s="30" t="n"/>
      <c r="K216" s="30" t="n"/>
      <c r="L216" s="30" t="inlineStr">
        <is>
          <t>YES</t>
        </is>
      </c>
      <c r="M216" s="33" t="n">
        <v>-2.730129087411765</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ez_manage.py:4778 top()</t>
        </is>
      </c>
      <c r="IL216" s="30" t="inlineStr">
        <is>
          <t>v12_quick_engine.py:1946 x6</t>
        </is>
      </c>
      <c r="IM216" s="30" t="n"/>
    </row>
    <row r="217" ht="10.5" customHeight="1" s="67">
      <c r="A217" s="30" t="inlineStr">
        <is>
          <t>REENTRY_SIZE_EXTENDED_K1H</t>
        </is>
      </c>
      <c r="B217" s="72" t="inlineStr">
        <is>
          <t>2.0</t>
        </is>
      </c>
      <c r="C217" s="30" t="n"/>
      <c r="D217" s="30" t="n"/>
      <c r="E217" s="30" t="n"/>
      <c r="F217" s="30" t="n"/>
      <c r="G217" s="30">
        <f>IFERROR(VLOOKUP($A217&amp;"_"&amp;$B217,Results_Deltas!$A$2:$P$15000,5,FALSE),"")</f>
        <v/>
      </c>
      <c r="H217" s="30">
        <f>IFERROR(VLOOKUP($A217,Results_30d_Deltas!$A$2:$H$5000,7,FALSE)-E216,"")</f>
        <v/>
      </c>
      <c r="I217" s="30">
        <f>IFERROR(VLOOKUP($A217,Results_30d_Deltas!$A$2:$H$5000,6,FALSE),"")</f>
        <v/>
      </c>
      <c r="J217" s="30" t="n"/>
      <c r="K217" s="30" t="n"/>
      <c r="L217" s="30" t="inlineStr">
        <is>
          <t>NO</t>
        </is>
      </c>
      <c r="M217" s="33" t="n">
        <v>-2.717806171320863</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4" t="n"/>
      <c r="HJ217" s="34" t="n"/>
      <c r="HK217" s="34" t="n"/>
      <c r="HL217" s="34" t="n"/>
      <c r="HM217" s="34"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ez_manage.py:3872 top()</t>
        </is>
      </c>
      <c r="IL217" s="30" t="inlineStr">
        <is>
          <t>v12_quick_engine.py:2905 x5</t>
        </is>
      </c>
      <c r="IM217" s="30" t="n"/>
      <c r="IN217" s="76" t="inlineStr">
        <is>
          <t>SUSPICIOUS n=0 for crypto_long — keep, needs S1 fills (backtest-expert: &lt;30 trades, seek plateaus, punish)</t>
        </is>
      </c>
    </row>
    <row r="218" ht="10.5" customHeight="1" s="67">
      <c r="A218" s="30" t="inlineStr">
        <is>
          <t>REENTRY_B16_SMA200_PULLBACK_ENABLED</t>
        </is>
      </c>
      <c r="B218" s="72" t="inlineStr">
        <is>
          <t>False</t>
        </is>
      </c>
      <c r="C218" s="30" t="n"/>
      <c r="D218" s="30" t="n"/>
      <c r="E218" s="30" t="n"/>
      <c r="F218" s="30" t="n"/>
      <c r="G218" s="30">
        <f>IFERROR(VLOOKUP($A218&amp;"_"&amp;$B218,Results_Deltas!$A$2:$P$15000,5,FALSE),"")</f>
        <v/>
      </c>
      <c r="H218" s="30">
        <f>IFERROR(VLOOKUP($A218,Results_30d_Deltas!$A$2:$H$5000,7,FALSE)-E217,"")</f>
        <v/>
      </c>
      <c r="I218" s="30">
        <f>IFERROR(VLOOKUP($A218,Results_30d_Deltas!$A$2:$H$5000,6,FALSE),"")</f>
        <v/>
      </c>
      <c r="J218" s="30" t="n"/>
      <c r="K218" s="30" t="n"/>
      <c r="L218" s="30" t="inlineStr">
        <is>
          <t>NO</t>
        </is>
      </c>
      <c r="M218" s="33" t="n">
        <v>-2.713945707359932</v>
      </c>
      <c r="N218" s="33" t="n"/>
      <c r="O218" s="33" t="n"/>
      <c r="P218" s="33" t="n"/>
      <c r="Q218" s="33" t="n"/>
      <c r="R218" s="33" t="n"/>
      <c r="S218" s="33" t="n"/>
      <c r="T218" s="33" t="n"/>
      <c r="U218" s="33" t="n"/>
      <c r="V218" s="33" t="n"/>
      <c r="W218" s="34" t="n"/>
      <c r="X218" s="34" t="n"/>
      <c r="Y218" s="34" t="n"/>
      <c r="Z218" s="34" t="n"/>
      <c r="AA218" s="34"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ez_manage.py:5300 top()</t>
        </is>
      </c>
      <c r="IL218" s="30" t="inlineStr">
        <is>
          <t>v12_quick_engine.py:2861 x4</t>
        </is>
      </c>
      <c r="IM218" s="30" t="n"/>
    </row>
    <row r="219" ht="10.5" customHeight="1" s="67">
      <c r="A219" s="30" t="inlineStr">
        <is>
          <t>REENTRY_SIZE_DIP_MULT</t>
        </is>
      </c>
      <c r="B219" s="72" t="inlineStr">
        <is>
          <t>0.5</t>
        </is>
      </c>
      <c r="C219" s="30" t="n"/>
      <c r="D219" s="30" t="n"/>
      <c r="E219" s="30" t="n"/>
      <c r="F219" s="30" t="n"/>
      <c r="G219" s="30">
        <f>IFERROR(VLOOKUP($A219&amp;"_"&amp;$B219,Results_Deltas!$A$2:$P$15000,5,FALSE),"")</f>
        <v/>
      </c>
      <c r="H219" s="30">
        <f>IFERROR(VLOOKUP($A219,Results_30d_Deltas!$A$2:$H$5000,7,FALSE)-E218,"")</f>
        <v/>
      </c>
      <c r="I219" s="30">
        <f>IFERROR(VLOOKUP($A219,Results_30d_Deltas!$A$2:$H$5000,6,FALSE),"")</f>
        <v/>
      </c>
      <c r="J219" s="30" t="n"/>
      <c r="K219" s="30" t="n"/>
      <c r="L219" s="30" t="inlineStr">
        <is>
          <t>YES</t>
        </is>
      </c>
      <c r="M219" s="33" t="n">
        <v>-2.70505844034138</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ez_manage.py:3871 top()</t>
        </is>
      </c>
      <c r="IL219" s="30" t="inlineStr">
        <is>
          <t>v12_quick_engine.py:2904 x3</t>
        </is>
      </c>
      <c r="IM219" s="30" t="n"/>
      <c r="IN219" s="76" t="inlineStr">
        <is>
          <t>SUSPICIOUS n=0 for crypto_long — keep, needs S1 fills (backtest-expert: &lt;30 trades, seek plateaus, punish)</t>
        </is>
      </c>
    </row>
    <row r="220" ht="10.5" customHeight="1" s="67">
      <c r="A220" s="30" t="inlineStr">
        <is>
          <t>REENTRY_SIZE_DIP_MULT</t>
        </is>
      </c>
      <c r="B220" s="72" t="inlineStr">
        <is>
          <t>1.0</t>
        </is>
      </c>
      <c r="C220" s="30" t="n"/>
      <c r="D220" s="30" t="n"/>
      <c r="E220" s="30" t="n"/>
      <c r="F220" s="30" t="n"/>
      <c r="G220" s="30">
        <f>IFERROR(VLOOKUP($A220&amp;"_"&amp;$B220,Results_Deltas!$A$2:$P$15000,5,FALSE),"")</f>
        <v/>
      </c>
      <c r="H220" s="30">
        <f>IFERROR(VLOOKUP($A220,Results_30d_Deltas!$A$2:$H$5000,7,FALSE)-E219,"")</f>
        <v/>
      </c>
      <c r="I220" s="30">
        <f>IFERROR(VLOOKUP($A220,Results_30d_Deltas!$A$2:$H$5000,6,FALSE),"")</f>
        <v/>
      </c>
      <c r="J220" s="30" t="n"/>
      <c r="K220" s="30" t="n"/>
      <c r="L220" s="30" t="inlineStr">
        <is>
          <t>NO</t>
        </is>
      </c>
      <c r="M220" s="33" t="n">
        <v>-2.701846486747377</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4" t="n"/>
      <c r="HJ220" s="34" t="n"/>
      <c r="HK220" s="34" t="n"/>
      <c r="HL220" s="34" t="n"/>
      <c r="HM220" s="34"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ez_manage.py:3871 top()</t>
        </is>
      </c>
      <c r="IL220" s="30" t="inlineStr">
        <is>
          <t>v12_quick_engine.py:2904 x3</t>
        </is>
      </c>
      <c r="IM220" s="30" t="n"/>
      <c r="IN220" s="76" t="inlineStr">
        <is>
          <t>SUSPICIOUS n=0 for crypto_long — keep, needs S1 fills (backtest-expert: &lt;30 trades, seek plateaus, punish)</t>
        </is>
      </c>
    </row>
    <row r="221" ht="10.5" customHeight="1" s="67">
      <c r="A221" s="30" t="inlineStr">
        <is>
          <t>REENTRY_WT15M_SIZE_MULT</t>
        </is>
      </c>
      <c r="B221" s="72" t="inlineStr">
        <is>
          <t>2.0</t>
        </is>
      </c>
      <c r="C221" s="30" t="n"/>
      <c r="D221" s="30" t="n"/>
      <c r="E221" s="30" t="n"/>
      <c r="F221" s="30" t="n"/>
      <c r="G221" s="30">
        <f>IFERROR(VLOOKUP($A221&amp;"_"&amp;$B221,Results_Deltas!$A$2:$P$15000,5,FALSE),"")</f>
        <v/>
      </c>
      <c r="H221" s="30">
        <f>IFERROR(VLOOKUP($A221,Results_30d_Deltas!$A$2:$H$5000,7,FALSE)-E220,"")</f>
        <v/>
      </c>
      <c r="I221" s="30">
        <f>IFERROR(VLOOKUP($A221,Results_30d_Deltas!$A$2:$H$5000,6,FALSE),"")</f>
        <v/>
      </c>
      <c r="J221" s="30" t="n"/>
      <c r="K221" s="30" t="n"/>
      <c r="L221" s="30" t="inlineStr">
        <is>
          <t>NO</t>
        </is>
      </c>
      <c r="M221" s="33" t="n">
        <v>-2.679694003500484</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4" t="n"/>
      <c r="HJ221" s="34" t="n"/>
      <c r="HK221" s="34" t="n"/>
      <c r="HL221" s="34" t="n"/>
      <c r="HM221" s="34"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ez_manage.py:3884 top()</t>
        </is>
      </c>
      <c r="IL221" s="30" t="inlineStr">
        <is>
          <t>v12_quick_engine.py:2926 x5</t>
        </is>
      </c>
      <c r="IM221" s="30" t="n"/>
      <c r="IN221" s="76" t="inlineStr">
        <is>
          <t>SUSPICIOUS n=0 for crypto_long — keep, needs S1 fills (backtest-expert: &lt;30 trades, seek plateaus, punish)</t>
        </is>
      </c>
    </row>
    <row r="222" ht="10.5" customHeight="1" s="67">
      <c r="A222" s="30" t="inlineStr">
        <is>
          <t>GUARANTEED_REENTRY_TIGHT_STOP_PCT</t>
        </is>
      </c>
      <c r="B222" s="72" t="inlineStr">
        <is>
          <t>0.75</t>
        </is>
      </c>
      <c r="C222" s="30" t="n"/>
      <c r="D222" s="30" t="n"/>
      <c r="E222" s="30" t="n"/>
      <c r="F222" s="30" t="n"/>
      <c r="G222" s="30">
        <f>IFERROR(VLOOKUP($A222&amp;"_"&amp;$B222,Results_Deltas!$A$2:$P$15000,5,FALSE),"")</f>
        <v/>
      </c>
      <c r="H222" s="30">
        <f>IFERROR(VLOOKUP($A222,Results_30d_Deltas!$A$2:$H$5000,7,FALSE)-E221,"")</f>
        <v/>
      </c>
      <c r="I222" s="30">
        <f>IFERROR(VLOOKUP($A222,Results_30d_Deltas!$A$2:$H$5000,6,FALSE),"")</f>
        <v/>
      </c>
      <c r="J222" s="30" t="n"/>
      <c r="K222" s="30" t="n"/>
      <c r="L222" s="30" t="inlineStr">
        <is>
          <t>NO</t>
        </is>
      </c>
      <c r="M222" s="33" t="n">
        <v>-2.673037083733576</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4" t="n"/>
      <c r="CZ222" s="34" t="n"/>
      <c r="DA222" s="34" t="n"/>
      <c r="DB222" s="34" t="n"/>
      <c r="DC222" s="34"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4" t="n"/>
      <c r="ED222" s="34" t="n"/>
      <c r="EE222" s="34" t="n"/>
      <c r="EF222" s="34" t="n"/>
      <c r="EG222" s="34"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ez_manage.py:4782 top()</t>
        </is>
      </c>
      <c r="IL222" s="30" t="inlineStr">
        <is>
          <t>v12_quick_engine.py:1950 x7</t>
        </is>
      </c>
      <c r="IM222" s="30" t="n"/>
      <c r="IN222" s="76" t="inlineStr">
        <is>
          <t>SUSPICIOUS n=0 for crypto_long — keep, needs S1 fills (backtest-expert: &lt;30 trades, seek plateaus, punish)</t>
        </is>
      </c>
    </row>
    <row r="223" ht="10.5" customHeight="1" s="67">
      <c r="A223" s="31" t="inlineStr">
        <is>
          <t>REENTRY_SIZE_DIP_MULT</t>
        </is>
      </c>
      <c r="B223" s="72" t="inlineStr">
        <is>
          <t>2.0</t>
        </is>
      </c>
      <c r="C223" s="30" t="n"/>
      <c r="D223" s="30" t="n"/>
      <c r="E223" s="30" t="n"/>
      <c r="F223" s="30" t="n"/>
      <c r="G223" s="30">
        <f>IFERROR(VLOOKUP($A223&amp;"_"&amp;$B223,Results_Deltas!$A$2:$P$15000,5,FALSE),"")</f>
        <v/>
      </c>
      <c r="H223" s="30">
        <f>IFERROR(VLOOKUP($A223,Results_30d_Deltas!$A$2:$H$5000,7,FALSE)-E222,"")</f>
        <v/>
      </c>
      <c r="I223" s="30">
        <f>IFERROR(VLOOKUP($A223,Results_30d_Deltas!$A$2:$H$5000,6,FALSE),"")</f>
        <v/>
      </c>
      <c r="J223" s="30" t="n"/>
      <c r="K223" s="30" t="n"/>
      <c r="L223" s="30" t="inlineStr">
        <is>
          <t>NO</t>
        </is>
      </c>
      <c r="M223" s="33" t="n">
        <v>-2.660583141037276</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4" t="n"/>
      <c r="HJ223" s="34" t="n"/>
      <c r="HK223" s="34" t="n"/>
      <c r="HL223" s="34" t="n"/>
      <c r="HM223" s="34"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ez_manage.py:3871 top()</t>
        </is>
      </c>
      <c r="IL223" s="30" t="inlineStr">
        <is>
          <t>v12_quick_engine.py:2904 x3</t>
        </is>
      </c>
      <c r="IM223" s="30" t="n"/>
      <c r="IN223" s="76" t="inlineStr">
        <is>
          <t>SUSPICIOUS n=0 for crypto_long — keep, needs S1 fills (backtest-expert: &lt;30 trades, seek plateaus, punish)</t>
        </is>
      </c>
    </row>
    <row r="224" ht="10.5" customHeight="1" s="67">
      <c r="A224" s="30" t="inlineStr">
        <is>
          <t>REENTRY_B16_SIZE_MULT_WEAK</t>
        </is>
      </c>
      <c r="B224" s="72" t="inlineStr">
        <is>
          <t>2.0</t>
        </is>
      </c>
      <c r="C224" s="30" t="n"/>
      <c r="D224" s="30" t="n"/>
      <c r="E224" s="30" t="n"/>
      <c r="F224" s="30" t="n"/>
      <c r="G224" s="30">
        <f>IFERROR(VLOOKUP($A224&amp;"_"&amp;$B224,Results_Deltas!$A$2:$P$15000,5,FALSE),"")</f>
        <v/>
      </c>
      <c r="H224" s="30">
        <f>IFERROR(VLOOKUP($A224,Results_30d_Deltas!$A$2:$H$5000,7,FALSE)-E223,"")</f>
        <v/>
      </c>
      <c r="I224" s="30">
        <f>IFERROR(VLOOKUP($A224,Results_30d_Deltas!$A$2:$H$5000,6,FALSE),"")</f>
        <v/>
      </c>
      <c r="J224" s="30" t="n"/>
      <c r="K224" s="30" t="n"/>
      <c r="L224" s="30" t="inlineStr">
        <is>
          <t>YES</t>
        </is>
      </c>
      <c r="M224" s="33" t="n">
        <v>-2.652684967661421</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4" t="n"/>
      <c r="HJ224" s="34" t="n"/>
      <c r="HK224" s="34" t="n"/>
      <c r="HL224" s="34" t="n"/>
      <c r="HM224" s="34"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ez_manage.py:5298 top()</t>
        </is>
      </c>
      <c r="IL224" s="30" t="inlineStr">
        <is>
          <t>v12_quick_engine.py:2859 x4</t>
        </is>
      </c>
      <c r="IM224" s="30" t="n"/>
      <c r="IN224" s="76" t="inlineStr">
        <is>
          <t>SUSPICIOUS n=0 for crypto_long — keep, needs S1 fills (backtest-expert: &lt;30 trades, seek plateaus, punish)</t>
        </is>
      </c>
    </row>
    <row r="225" ht="10.5" customHeight="1" s="67">
      <c r="A225" s="31" t="inlineStr">
        <is>
          <t>OBLIGATORY_REENTRY_K15_HIGH_SIZE_FRAC</t>
        </is>
      </c>
      <c r="B225" s="72" t="inlineStr">
        <is>
          <t>0.5</t>
        </is>
      </c>
      <c r="C225" s="30" t="n"/>
      <c r="D225" s="30" t="n"/>
      <c r="E225" s="30" t="n"/>
      <c r="F225" s="30" t="n"/>
      <c r="G225" s="30">
        <f>IFERROR(VLOOKUP($A225&amp;"_"&amp;$B225,Results_Deltas!$A$2:$P$15000,5,FALSE),"")</f>
        <v/>
      </c>
      <c r="H225" s="30">
        <f>IFERROR(VLOOKUP($A225,Results_30d_Deltas!$A$2:$H$5000,7,FALSE)-E224,"")</f>
        <v/>
      </c>
      <c r="I225" s="30">
        <f>IFERROR(VLOOKUP($A225,Results_30d_Deltas!$A$2:$H$5000,6,FALSE),"")</f>
        <v/>
      </c>
      <c r="J225" s="30" t="n"/>
      <c r="K225" s="30" t="n"/>
      <c r="L225" s="30" t="inlineStr">
        <is>
          <t>YES</t>
        </is>
      </c>
      <c r="M225" s="33" t="n">
        <v>-2.65118331220692</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4" t="n"/>
      <c r="HJ225" s="34" t="n"/>
      <c r="HK225" s="34" t="n"/>
      <c r="HL225" s="34" t="n"/>
      <c r="HM225" s="34"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ez_manage.py:5111 top()</t>
        </is>
      </c>
      <c r="IL225" s="30" t="inlineStr">
        <is>
          <t>v12_quick_engine.py:2502 x4</t>
        </is>
      </c>
      <c r="IM225" s="30" t="n"/>
      <c r="IN225" s="76" t="inlineStr">
        <is>
          <t>SUSPICIOUS n=0 for crypto_long — keep, needs S1 fills (backtest-expert: &lt;30 trades, seek plateaus, punish)</t>
        </is>
      </c>
    </row>
    <row r="226" ht="10.5" customHeight="1" s="67">
      <c r="A226" s="30" t="inlineStr">
        <is>
          <t>LEGACY_REENTRY_PSR_QUICK_RECOVERY</t>
        </is>
      </c>
      <c r="B226" s="72" t="inlineStr">
        <is>
          <t>0</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v>-2.642893937923021</v>
      </c>
      <c r="N226" s="33" t="n"/>
      <c r="O226" s="33" t="n"/>
      <c r="P226" s="33" t="n"/>
      <c r="Q226" s="33" t="n"/>
      <c r="R226" s="33" t="n"/>
      <c r="S226" s="33" t="n"/>
      <c r="T226" s="33" t="n"/>
      <c r="U226" s="33" t="n"/>
      <c r="V226" s="33" t="n"/>
      <c r="W226" s="33" t="n"/>
      <c r="X226" s="33" t="n"/>
      <c r="Y226" s="33" t="n"/>
      <c r="Z226" s="33" t="n"/>
      <c r="AA226" s="33" t="n"/>
      <c r="AB226" s="34" t="n"/>
      <c r="AC226" s="34" t="n"/>
      <c r="AD226" s="34" t="n"/>
      <c r="AE226" s="34" t="n"/>
      <c r="AF226" s="34" t="n"/>
      <c r="AG226" s="34" t="n"/>
      <c r="AH226" s="34" t="n"/>
      <c r="AI226" s="34" t="n"/>
      <c r="AJ226" s="34" t="n"/>
      <c r="AK226" s="34"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ez_manage.py:3425 top()</t>
        </is>
      </c>
      <c r="IL226" s="30" t="inlineStr">
        <is>
          <t>v12_quick_engine.py:2126 x4</t>
        </is>
      </c>
      <c r="IM226" s="30" t="n"/>
    </row>
    <row r="227" ht="10.5" customHeight="1" s="67">
      <c r="A227" s="30" t="inlineStr">
        <is>
          <t>REENTRY_EXIT_RECLAIM_BUFFER_PCT</t>
        </is>
      </c>
      <c r="B227" s="72" t="inlineStr">
        <is>
          <t>0.5</t>
        </is>
      </c>
      <c r="C227" s="30" t="n"/>
      <c r="D227" s="30" t="n"/>
      <c r="E227" s="30" t="n"/>
      <c r="F227" s="30" t="n"/>
      <c r="G227" s="30">
        <f>IFERROR(VLOOKUP($A227&amp;"_"&amp;$B227,Results_Deltas!$A$2:$P$15000,5,FALSE),"")</f>
        <v/>
      </c>
      <c r="H227" s="30">
        <f>IFERROR(VLOOKUP($A227,Results_30d_Deltas!$A$2:$H$5000,7,FALSE)-E226,"")</f>
        <v/>
      </c>
      <c r="I227" s="30">
        <f>IFERROR(VLOOKUP($A227,Results_30d_Deltas!$A$2:$H$5000,6,FALSE),"")</f>
        <v/>
      </c>
      <c r="J227" s="30" t="n"/>
      <c r="K227" s="30" t="n"/>
      <c r="L227" s="30" t="inlineStr">
        <is>
          <t>NO</t>
        </is>
      </c>
      <c r="M227" s="33" t="n">
        <v>-2.638889592099485</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4" t="n"/>
      <c r="CU227" s="34" t="n"/>
      <c r="CV227" s="34" t="n"/>
      <c r="CW227" s="34" t="n"/>
      <c r="CX227" s="34" t="n"/>
      <c r="CY227" s="34" t="n"/>
      <c r="CZ227" s="34" t="n"/>
      <c r="DA227" s="34" t="n"/>
      <c r="DB227" s="34" t="n"/>
      <c r="DC227" s="34" t="n"/>
      <c r="DD227" s="34" t="n"/>
      <c r="DE227" s="34" t="n"/>
      <c r="DF227" s="34" t="n"/>
      <c r="DG227" s="34" t="n"/>
      <c r="DH227" s="34" t="n"/>
      <c r="DI227" s="34" t="n"/>
      <c r="DJ227" s="34" t="n"/>
      <c r="DK227" s="34" t="n"/>
      <c r="DL227" s="34" t="n"/>
      <c r="DM227" s="34"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ez_manage.py:5309 top()</t>
        </is>
      </c>
      <c r="IL227" s="30" t="inlineStr">
        <is>
          <t>v12_quick_engine.py:2876 x3</t>
        </is>
      </c>
      <c r="IM227" s="30" t="n"/>
      <c r="IN227" s="76" t="inlineStr">
        <is>
          <t>SUSPICIOUS n=0 for crypto_long — keep, needs S1 fills (backtest-expert: &lt;30 trades, seek plateaus, punish)</t>
        </is>
      </c>
    </row>
    <row r="228" ht="10.5" customHeight="1" s="67">
      <c r="A228" s="30" t="inlineStr">
        <is>
          <t>REENTRY_SIZE_EXTENDED_K1H</t>
        </is>
      </c>
      <c r="B228" s="72" t="inlineStr">
        <is>
          <t>0.5</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v>-2.630597777893697</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ez_manage.py:3872 top()</t>
        </is>
      </c>
      <c r="IL228" s="30" t="inlineStr">
        <is>
          <t>v12_quick_engine.py:2905 x5</t>
        </is>
      </c>
      <c r="IM228" s="30" t="n"/>
      <c r="IN228" s="76" t="inlineStr">
        <is>
          <t>SUSPICIOUS n=0 for crypto_long — keep, needs S1 fills (backtest-expert: &lt;30 trades, seek plateaus, punish)</t>
        </is>
      </c>
    </row>
    <row r="229" ht="10.5" customHeight="1" s="67">
      <c r="A229" s="30" t="inlineStr">
        <is>
          <t>REENTRY_B16_SIZE_MULT_WEAK</t>
        </is>
      </c>
      <c r="B229" s="72" t="inlineStr">
        <is>
          <t>0.5</t>
        </is>
      </c>
      <c r="C229" s="30" t="n"/>
      <c r="D229" s="30" t="n"/>
      <c r="E229" s="30" t="n"/>
      <c r="F229" s="30" t="n"/>
      <c r="G229" s="30">
        <f>IFERROR(VLOOKUP($A229&amp;"_"&amp;$B229,Results_Deltas!$A$2:$P$15000,5,FALSE),"")</f>
        <v/>
      </c>
      <c r="H229" s="30">
        <f>IFERROR(VLOOKUP($A229,Results_30d_Deltas!$A$2:$H$5000,7,FALSE)-E228,"")</f>
        <v/>
      </c>
      <c r="I229" s="30">
        <f>IFERROR(VLOOKUP($A229,Results_30d_Deltas!$A$2:$H$5000,6,FALSE),"")</f>
        <v/>
      </c>
      <c r="J229" s="30" t="n"/>
      <c r="K229" s="30" t="n"/>
      <c r="L229" s="30" t="inlineStr">
        <is>
          <t>NO</t>
        </is>
      </c>
      <c r="M229" s="33" t="n">
        <v>-2.62169785507095</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ez_manage.py:5298 top()</t>
        </is>
      </c>
      <c r="IL229" s="30" t="inlineStr">
        <is>
          <t>v12_quick_engine.py:2859 x4</t>
        </is>
      </c>
      <c r="IM229" s="30" t="n"/>
      <c r="IN229" s="76" t="inlineStr">
        <is>
          <t>SUSPICIOUS n=0 for crypto_long — keep, needs S1 fills (backtest-expert: &lt;30 trades, seek plateaus, punish)</t>
        </is>
      </c>
    </row>
    <row r="230" ht="10.5" customHeight="1" s="67">
      <c r="A230" s="31" t="inlineStr">
        <is>
          <t>OBLIGATORY_REENTRY_SHORT_K15_LOW_SIZE_FRAC</t>
        </is>
      </c>
      <c r="B230" s="72" t="inlineStr">
        <is>
          <t>0.5</t>
        </is>
      </c>
      <c r="C230" s="30" t="n"/>
      <c r="D230" s="30" t="n"/>
      <c r="E230" s="30" t="n"/>
      <c r="F230" s="30" t="n"/>
      <c r="G230" s="30">
        <f>IFERROR(VLOOKUP($A230&amp;"_"&amp;$B230,Results_Deltas!$A$2:$P$15000,5,FALSE),"")</f>
        <v/>
      </c>
      <c r="H230" s="30">
        <f>IFERROR(VLOOKUP($A230,Results_30d_Deltas!$A$2:$H$5000,7,FALSE)-E229,"")</f>
        <v/>
      </c>
      <c r="I230" s="30">
        <f>IFERROR(VLOOKUP($A230,Results_30d_Deltas!$A$2:$H$5000,6,FALSE),"")</f>
        <v/>
      </c>
      <c r="J230" s="30" t="n"/>
      <c r="K230" s="30" t="n"/>
      <c r="L230" s="30" t="inlineStr">
        <is>
          <t>YES</t>
        </is>
      </c>
      <c r="M230" s="33" t="n">
        <v>-2.619244263094373</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ez_manage.py:5118 top()</t>
        </is>
      </c>
      <c r="IL230" s="30" t="inlineStr">
        <is>
          <t>v12_quick_engine.py:2509 x4</t>
        </is>
      </c>
      <c r="IM230" s="30" t="n"/>
      <c r="IN230" s="76" t="inlineStr">
        <is>
          <t>SUSPICIOUS n=0 for crypto_long — keep, needs S1 fills (backtest-expert: &lt;30 trades, seek plateaus, punish)</t>
        </is>
      </c>
    </row>
    <row r="231" ht="10.5" customHeight="1" s="67">
      <c r="A231" s="30" t="inlineStr">
        <is>
          <t>REENTRY_B16_SIZE_MULT_STRONG</t>
        </is>
      </c>
      <c r="B231" s="72" t="inlineStr">
        <is>
          <t>1.0</t>
        </is>
      </c>
      <c r="C231" s="30" t="n"/>
      <c r="D231" s="30" t="n"/>
      <c r="E231" s="30" t="n"/>
      <c r="F231" s="30" t="n"/>
      <c r="G231" s="30">
        <f>IFERROR(VLOOKUP($A231&amp;"_"&amp;$B231,Results_Deltas!$A$2:$P$15000,5,FALSE),"")</f>
        <v/>
      </c>
      <c r="H231" s="30">
        <f>IFERROR(VLOOKUP($A231,Results_30d_Deltas!$A$2:$H$5000,7,FALSE)-E230,"")</f>
        <v/>
      </c>
      <c r="I231" s="30">
        <f>IFERROR(VLOOKUP($A231,Results_30d_Deltas!$A$2:$H$5000,6,FALSE),"")</f>
        <v/>
      </c>
      <c r="J231" s="30" t="n"/>
      <c r="K231" s="30" t="n"/>
      <c r="L231" s="30" t="inlineStr">
        <is>
          <t>NO</t>
        </is>
      </c>
      <c r="M231" s="33" t="n">
        <v>-2.597446435365066</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ez_manage.py:5297 top()</t>
        </is>
      </c>
      <c r="IL231" s="30" t="inlineStr">
        <is>
          <t>v12_quick_engine.py:2858 x4</t>
        </is>
      </c>
      <c r="IM231" s="30" t="n"/>
      <c r="IN231" s="76" t="inlineStr">
        <is>
          <t>SUSPICIOUS n=0 for crypto_long — keep, needs S1 fills (backtest-expert: &lt;30 trades, seek plateaus, punish)</t>
        </is>
      </c>
    </row>
    <row r="232" ht="10.5" customHeight="1" s="67">
      <c r="A232" s="30" t="inlineStr">
        <is>
          <t>REENTRY_WT15M_SIZE_MULT</t>
        </is>
      </c>
      <c r="B232" s="72" t="inlineStr">
        <is>
          <t>0.5</t>
        </is>
      </c>
      <c r="C232" s="30" t="n"/>
      <c r="D232" s="30" t="n"/>
      <c r="E232" s="30" t="n"/>
      <c r="F232" s="30" t="n"/>
      <c r="G232" s="30">
        <f>IFERROR(VLOOKUP($A232&amp;"_"&amp;$B232,Results_Deltas!$A$2:$P$15000,5,FALSE),"")</f>
        <v/>
      </c>
      <c r="H232" s="30">
        <f>IFERROR(VLOOKUP($A232,Results_30d_Deltas!$A$2:$H$5000,7,FALSE)-E231,"")</f>
        <v/>
      </c>
      <c r="I232" s="30">
        <f>IFERROR(VLOOKUP($A232,Results_30d_Deltas!$A$2:$H$5000,6,FALSE),"")</f>
        <v/>
      </c>
      <c r="J232" s="30" t="n"/>
      <c r="K232" s="30" t="n"/>
      <c r="L232" s="30" t="inlineStr">
        <is>
          <t>NO</t>
        </is>
      </c>
      <c r="M232" s="33" t="n">
        <v>-2.577268277845864</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ez_manage.py:3884 top()</t>
        </is>
      </c>
      <c r="IL232" s="30" t="inlineStr">
        <is>
          <t>v12_quick_engine.py:2926 x5</t>
        </is>
      </c>
      <c r="IM232" s="30" t="n"/>
      <c r="IN232" s="76" t="inlineStr">
        <is>
          <t>SUSPICIOUS n=0 for crypto_long — keep, needs S1 fills (backtest-expert: &lt;30 trades, seek plateaus, punish)</t>
        </is>
      </c>
    </row>
    <row r="233" ht="10.5" customHeight="1" s="67">
      <c r="A233" s="30" t="inlineStr">
        <is>
          <t>OBLIGATORY_REENTRY_SHORT_K15_LOW_SIZE_FRAC</t>
        </is>
      </c>
      <c r="B233" s="72" t="inlineStr">
        <is>
          <t>0</t>
        </is>
      </c>
      <c r="C233" s="30" t="n"/>
      <c r="D233" s="30" t="n"/>
      <c r="E233" s="30" t="n"/>
      <c r="F233" s="30" t="n"/>
      <c r="G233" s="30">
        <f>IFERROR(VLOOKUP($A233&amp;"_"&amp;$B233,Results_Deltas!$A$2:$P$15000,5,FALSE),"")</f>
        <v/>
      </c>
      <c r="H233" s="30">
        <f>IFERROR(VLOOKUP($A233,Results_30d_Deltas!$A$2:$H$5000,7,FALSE)-E232,"")</f>
        <v/>
      </c>
      <c r="I233" s="30">
        <f>IFERROR(VLOOKUP($A233,Results_30d_Deltas!$A$2:$H$5000,6,FALSE),"")</f>
        <v/>
      </c>
      <c r="J233" s="30" t="n"/>
      <c r="K233" s="30" t="n"/>
      <c r="L233" s="30" t="inlineStr">
        <is>
          <t>NO</t>
        </is>
      </c>
      <c r="M233" s="33" t="n">
        <v>-2.566206322242242</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ez_manage.py:5118 top()</t>
        </is>
      </c>
      <c r="IL233" s="30" t="inlineStr">
        <is>
          <t>v12_quick_engine.py:2509 x4</t>
        </is>
      </c>
      <c r="IM233" s="30" t="n"/>
      <c r="IN233" s="76" t="inlineStr">
        <is>
          <t>SUSPICIOUS n=0 for crypto_long — keep, needs S1 fills (backtest-expert: &lt;30 trades, seek plateaus, punish)</t>
        </is>
      </c>
    </row>
    <row r="234" ht="10.5" customHeight="1" s="67">
      <c r="A234" s="30" t="inlineStr">
        <is>
          <t>REENTRY_B16_SIZE_MULT_STRONG</t>
        </is>
      </c>
      <c r="B234" s="72" t="inlineStr">
        <is>
          <t>0</t>
        </is>
      </c>
      <c r="C234" s="30" t="n"/>
      <c r="D234" s="30" t="n"/>
      <c r="E234" s="30" t="n"/>
      <c r="F234" s="30" t="n"/>
      <c r="G234" s="30">
        <f>IFERROR(VLOOKUP($A234&amp;"_"&amp;$B234,Results_Deltas!$A$2:$P$15000,5,FALSE),"")</f>
        <v/>
      </c>
      <c r="H234" s="30">
        <f>IFERROR(VLOOKUP($A234,Results_30d_Deltas!$A$2:$H$5000,7,FALSE)-E233,"")</f>
        <v/>
      </c>
      <c r="I234" s="30">
        <f>IFERROR(VLOOKUP($A234,Results_30d_Deltas!$A$2:$H$5000,6,FALSE),"")</f>
        <v/>
      </c>
      <c r="J234" s="30" t="n"/>
      <c r="K234" s="30" t="n"/>
      <c r="L234" s="30" t="inlineStr">
        <is>
          <t>NO</t>
        </is>
      </c>
      <c r="M234" s="33" t="n">
        <v>-2.566206322242242</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ez_manage.py:5297 top()</t>
        </is>
      </c>
      <c r="IL234" s="30" t="inlineStr">
        <is>
          <t>v12_quick_engine.py:2858 x4</t>
        </is>
      </c>
      <c r="IM234" s="30" t="n"/>
      <c r="IN234" s="76" t="inlineStr">
        <is>
          <t>SUSPICIOUS n=0 for crypto_long — keep, needs S1 fills (backtest-expert: &lt;30 trades, seek plateaus, punish)</t>
        </is>
      </c>
    </row>
    <row r="235" ht="10.5" customHeight="1" s="67">
      <c r="A235" s="30" t="inlineStr">
        <is>
          <t>REENTRY_B16_SIZE_MULT_WEAK</t>
        </is>
      </c>
      <c r="B235" s="72" t="inlineStr">
        <is>
          <t>0</t>
        </is>
      </c>
      <c r="C235" s="30" t="n"/>
      <c r="D235" s="30" t="n"/>
      <c r="E235" s="30" t="n"/>
      <c r="F235" s="30" t="n"/>
      <c r="G235" s="30">
        <f>IFERROR(VLOOKUP($A235&amp;"_"&amp;$B235,Results_Deltas!$A$2:$P$15000,5,FALSE),"")</f>
        <v/>
      </c>
      <c r="H235" s="30">
        <f>IFERROR(VLOOKUP($A235,Results_30d_Deltas!$A$2:$H$5000,7,FALSE)-E234,"")</f>
        <v/>
      </c>
      <c r="I235" s="30">
        <f>IFERROR(VLOOKUP($A235,Results_30d_Deltas!$A$2:$H$5000,6,FALSE),"")</f>
        <v/>
      </c>
      <c r="J235" s="30" t="n"/>
      <c r="K235" s="30" t="n"/>
      <c r="L235" s="30" t="inlineStr">
        <is>
          <t>NO</t>
        </is>
      </c>
      <c r="M235" s="33" t="n">
        <v>-2.566206322242242</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ez_manage.py:5298 top()</t>
        </is>
      </c>
      <c r="IL235" s="30" t="inlineStr">
        <is>
          <t>v12_quick_engine.py:2859 x4</t>
        </is>
      </c>
      <c r="IM235" s="30" t="n"/>
      <c r="IN235" s="76" t="inlineStr">
        <is>
          <t>SUSPICIOUS n=0 for crypto_long — keep, needs S1 fills (backtest-expert: &lt;30 trades, seek plateaus, punish)</t>
        </is>
      </c>
    </row>
    <row r="236" ht="10.5" customHeight="1" s="67">
      <c r="A236" s="30" t="inlineStr">
        <is>
          <t>REENTRY_SIZE_DIP_MULT</t>
        </is>
      </c>
      <c r="B236" s="72" t="inlineStr">
        <is>
          <t>0</t>
        </is>
      </c>
      <c r="C236" s="30" t="n"/>
      <c r="D236" s="30" t="n"/>
      <c r="E236" s="30" t="n"/>
      <c r="F236" s="30" t="n"/>
      <c r="G236" s="30">
        <f>IFERROR(VLOOKUP($A236&amp;"_"&amp;$B236,Results_Deltas!$A$2:$P$15000,5,FALSE),"")</f>
        <v/>
      </c>
      <c r="H236" s="30">
        <f>IFERROR(VLOOKUP($A236,Results_30d_Deltas!$A$2:$H$5000,7,FALSE)-E235,"")</f>
        <v/>
      </c>
      <c r="I236" s="30">
        <f>IFERROR(VLOOKUP($A236,Results_30d_Deltas!$A$2:$H$5000,6,FALSE),"")</f>
        <v/>
      </c>
      <c r="J236" s="30" t="n"/>
      <c r="K236" s="30" t="n"/>
      <c r="L236" s="30" t="inlineStr">
        <is>
          <t>NO</t>
        </is>
      </c>
      <c r="M236" s="33" t="n">
        <v>-2.566206322242242</v>
      </c>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ez_manage.py:3871 top()</t>
        </is>
      </c>
      <c r="IL236" s="30" t="inlineStr">
        <is>
          <t>v12_quick_engine.py:2904 x3</t>
        </is>
      </c>
      <c r="IM236" s="30" t="n"/>
      <c r="IN236" s="76" t="inlineStr">
        <is>
          <t>SUSPICIOUS n=0 for crypto_long — keep, needs S1 fills (backtest-expert: &lt;30 trades, seek plateaus, punish)</t>
        </is>
      </c>
    </row>
    <row r="237" ht="10.5" customHeight="1" s="67">
      <c r="A237" s="30" t="inlineStr">
        <is>
          <t>REENTRY_SIZE_EXTENDED_K1H</t>
        </is>
      </c>
      <c r="B237" s="72" t="inlineStr">
        <is>
          <t>0</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NO</t>
        </is>
      </c>
      <c r="M237" s="33" t="n">
        <v>-2.566206322242242</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ez_manage.py:3872 top()</t>
        </is>
      </c>
      <c r="IL237" s="30" t="inlineStr">
        <is>
          <t>v12_quick_engine.py:2905 x5</t>
        </is>
      </c>
      <c r="IM237" s="30" t="n"/>
      <c r="IN237" s="76" t="inlineStr">
        <is>
          <t>SUSPICIOUS n=0 for crypto_long — keep, needs S1 fills (backtest-expert: &lt;30 trades, seek plateaus, punish)</t>
        </is>
      </c>
    </row>
    <row r="238" ht="10.5" customHeight="1" s="67">
      <c r="A238" s="30" t="inlineStr">
        <is>
          <t>REENTRY_SIZE_EXTENDED_MULT</t>
        </is>
      </c>
      <c r="B238" s="72" t="inlineStr">
        <is>
          <t>0</t>
        </is>
      </c>
      <c r="C238" s="30" t="n"/>
      <c r="D238" s="30" t="n"/>
      <c r="E238" s="30" t="n"/>
      <c r="F238" s="30" t="n"/>
      <c r="G238" s="30">
        <f>IFERROR(VLOOKUP($A238&amp;"_"&amp;$B238,Results_Deltas!$A$2:$P$15000,5,FALSE),"")</f>
        <v/>
      </c>
      <c r="H238" s="30">
        <f>IFERROR(VLOOKUP($A238,Results_30d_Deltas!$A$2:$H$5000,7,FALSE)-E237,"")</f>
        <v/>
      </c>
      <c r="I238" s="30">
        <f>IFERROR(VLOOKUP($A238,Results_30d_Deltas!$A$2:$H$5000,6,FALSE),"")</f>
        <v/>
      </c>
      <c r="J238" s="30" t="n"/>
      <c r="K238" s="30" t="n"/>
      <c r="L238" s="30" t="inlineStr">
        <is>
          <t>NO</t>
        </is>
      </c>
      <c r="M238" s="33" t="n">
        <v>-2.566206322242242</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ez_manage.py:3873 top()</t>
        </is>
      </c>
      <c r="IL238" s="30" t="inlineStr">
        <is>
          <t>v12_quick_engine.py:2906 x3</t>
        </is>
      </c>
      <c r="IM238" s="30" t="n"/>
    </row>
    <row r="239" ht="10.5" customHeight="1" s="67">
      <c r="A239" s="30" t="inlineStr">
        <is>
          <t>REENTRY_TIER1_SIZE_MULT</t>
        </is>
      </c>
      <c r="B239" s="72" t="inlineStr">
        <is>
          <t>0</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YES</t>
        </is>
      </c>
      <c r="M239" s="33" t="n">
        <v>-2.566206322242242</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ez_manage.py:3878 top()</t>
        </is>
      </c>
      <c r="IL239" s="30" t="inlineStr">
        <is>
          <t>v12_quick_engine.py:2912 x11</t>
        </is>
      </c>
      <c r="IM239" s="30" t="n"/>
      <c r="IN239" s="76" t="inlineStr">
        <is>
          <t>SUSPICIOUS n=0 for crypto_long — keep, needs S1 fills (backtest-expert: &lt;30 trades, seek plateaus, punish)</t>
        </is>
      </c>
    </row>
    <row r="240" ht="10.5" customHeight="1" s="67">
      <c r="A240" s="30" t="inlineStr">
        <is>
          <t>REENTRY_WT15M_SIZE_MULT</t>
        </is>
      </c>
      <c r="B240" s="72" t="inlineStr">
        <is>
          <t>0</t>
        </is>
      </c>
      <c r="C240" s="30" t="n"/>
      <c r="D240" s="30" t="n"/>
      <c r="E240" s="30" t="n"/>
      <c r="F240" s="30" t="n"/>
      <c r="G240" s="30">
        <f>IFERROR(VLOOKUP($A240&amp;"_"&amp;$B240,Results_Deltas!$A$2:$P$15000,5,FALSE),"")</f>
        <v/>
      </c>
      <c r="H240" s="30">
        <f>IFERROR(VLOOKUP($A240,Results_30d_Deltas!$A$2:$H$5000,7,FALSE)-E239,"")</f>
        <v/>
      </c>
      <c r="I240" s="30">
        <f>IFERROR(VLOOKUP($A240,Results_30d_Deltas!$A$2:$H$5000,6,FALSE),"")</f>
        <v/>
      </c>
      <c r="J240" s="30" t="n"/>
      <c r="K240" s="30" t="n"/>
      <c r="L240" s="30" t="inlineStr">
        <is>
          <t>NO</t>
        </is>
      </c>
      <c r="M240" s="33" t="n">
        <v>-2.566206322242242</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ez_manage.py:3884 top()</t>
        </is>
      </c>
      <c r="IL240" s="30" t="inlineStr">
        <is>
          <t>v12_quick_engine.py:2926 x5</t>
        </is>
      </c>
      <c r="IM240" s="30" t="n"/>
      <c r="IN240" s="76" t="inlineStr">
        <is>
          <t>SUSPICIOUS n=0 for crypto_long — keep, needs S1 fills (backtest-expert: &lt;30 trades, seek plateaus, punish)</t>
        </is>
      </c>
    </row>
    <row r="241" ht="10.5" customHeight="1" s="67">
      <c r="A241" s="30" t="inlineStr">
        <is>
          <t>REENTRY_EXIT_RECLAIM_BUFFER_PCT</t>
        </is>
      </c>
      <c r="B241" s="72" t="inlineStr">
        <is>
          <t>0</t>
        </is>
      </c>
      <c r="C241" s="30" t="n"/>
      <c r="D241" s="30" t="n"/>
      <c r="E241" s="30" t="n"/>
      <c r="F241" s="30" t="n"/>
      <c r="G241" s="30">
        <f>IFERROR(VLOOKUP($A241&amp;"_"&amp;$B241,Results_Deltas!$A$2:$P$15000,5,FALSE),"")</f>
        <v/>
      </c>
      <c r="H241" s="30">
        <f>IFERROR(VLOOKUP($A241,Results_30d_Deltas!$A$2:$H$5000,7,FALSE)-E240,"")</f>
        <v/>
      </c>
      <c r="I241" s="30">
        <f>IFERROR(VLOOKUP($A241,Results_30d_Deltas!$A$2:$H$5000,6,FALSE),"")</f>
        <v/>
      </c>
      <c r="J241" s="30" t="n"/>
      <c r="K241" s="30" t="n"/>
      <c r="L241" s="30" t="inlineStr">
        <is>
          <t>NO</t>
        </is>
      </c>
      <c r="M241" s="33" t="n">
        <v>-2.550198614216763</v>
      </c>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4" t="n"/>
      <c r="CU241" s="34"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0" t="n"/>
      <c r="IK241" s="30" t="inlineStr">
        <is>
          <t>ez_manage.py:5309 top()</t>
        </is>
      </c>
      <c r="IL241" s="30" t="inlineStr">
        <is>
          <t>v12_quick_engine.py:2876 x3</t>
        </is>
      </c>
      <c r="IM241" s="30" t="n"/>
      <c r="IN241" s="76" t="inlineStr">
        <is>
          <t>SUSPICIOUS n=0 for crypto_long — keep, needs S1 fills (backtest-expert: &lt;30 trades, seek plateaus, punish)</t>
        </is>
      </c>
    </row>
    <row r="242" ht="10.5" customHeight="1" s="67">
      <c r="A242" s="31" t="inlineStr">
        <is>
          <t>GUARANTEED_REENTRY_TIGHT_STOP_ENABLED</t>
        </is>
      </c>
      <c r="B242" s="72" t="inlineStr">
        <is>
          <t>True</t>
        </is>
      </c>
      <c r="C242" s="30" t="n"/>
      <c r="D242" s="30" t="n"/>
      <c r="E242" s="30" t="n"/>
      <c r="F242" s="30" t="n"/>
      <c r="G242" s="30">
        <f>IFERROR(VLOOKUP($A242&amp;"_"&amp;$B242,Results_Deltas!$A$2:$P$15000,5,FALSE),"")</f>
        <v/>
      </c>
      <c r="H242" s="30">
        <f>IFERROR(VLOOKUP($A242,Results_30d_Deltas!$A$2:$H$5000,7,FALSE)-E241,"")</f>
        <v/>
      </c>
      <c r="I242" s="30">
        <f>IFERROR(VLOOKUP($A242,Results_30d_Deltas!$A$2:$H$5000,6,FALSE),"")</f>
        <v/>
      </c>
      <c r="J242" s="30" t="n"/>
      <c r="K242" s="30" t="n"/>
      <c r="L242" s="30" t="inlineStr">
        <is>
          <t>YES</t>
        </is>
      </c>
      <c r="M242" s="33" t="n">
        <v>-2.464139194990376</v>
      </c>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4" t="n"/>
      <c r="CZ242" s="34" t="n"/>
      <c r="DA242" s="34" t="n"/>
      <c r="DB242" s="34" t="n"/>
      <c r="DC242" s="34"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4" t="n"/>
      <c r="ED242" s="34" t="n"/>
      <c r="EE242" s="34" t="n"/>
      <c r="EF242" s="34" t="n"/>
      <c r="EG242" s="34"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0" t="n"/>
      <c r="IK242" s="30" t="inlineStr">
        <is>
          <t>ez_manage.py:4779 top()</t>
        </is>
      </c>
      <c r="IL242" s="30" t="inlineStr">
        <is>
          <t>v12_quick_engine.py:1947 x3</t>
        </is>
      </c>
      <c r="IM242" s="30" t="n"/>
    </row>
    <row r="243" ht="10.5" customHeight="1" s="67">
      <c r="A243" s="30" t="inlineStr">
        <is>
          <t>REENTRY_CROSS_FRESHNESS_ENABLED</t>
        </is>
      </c>
      <c r="B243" s="72" t="inlineStr">
        <is>
          <t>True</t>
        </is>
      </c>
      <c r="C243" s="30" t="n"/>
      <c r="D243" s="30" t="n"/>
      <c r="E243" s="30" t="n"/>
      <c r="F243" s="30" t="n"/>
      <c r="G243" s="30">
        <f>IFERROR(VLOOKUP($A243&amp;"_"&amp;$B243,Results_Deltas!$A$2:$P$15000,5,FALSE),"")</f>
        <v/>
      </c>
      <c r="H243" s="30">
        <f>IFERROR(VLOOKUP($A243,Results_30d_Deltas!$A$2:$H$5000,7,FALSE)-E242,"")</f>
        <v/>
      </c>
      <c r="I243" s="30">
        <f>IFERROR(VLOOKUP($A243,Results_30d_Deltas!$A$2:$H$5000,6,FALSE),"")</f>
        <v/>
      </c>
      <c r="J243" s="30" t="n"/>
      <c r="K243" s="30" t="n"/>
      <c r="L243" s="30" t="inlineStr">
        <is>
          <t>NO</t>
        </is>
      </c>
      <c r="M243" s="33" t="n">
        <v>-2.439121247859783</v>
      </c>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4" t="n"/>
      <c r="AW243" s="34" t="n"/>
      <c r="AX243" s="34" t="n"/>
      <c r="AY243" s="34" t="n"/>
      <c r="AZ243" s="34"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0" t="n"/>
      <c r="IK243" s="30" t="inlineStr">
        <is>
          <t>ez_manage.py:5306 top()</t>
        </is>
      </c>
      <c r="IL243" s="30" t="inlineStr">
        <is>
          <t>v12_quick_engine.py:2869 x2</t>
        </is>
      </c>
      <c r="IM243" s="30" t="n"/>
    </row>
    <row r="244" ht="10.5" customHeight="1" s="67">
      <c r="A244" s="30" t="inlineStr">
        <is>
          <t>LEGACY_REENTRY_PSR_DC_BOUNCE</t>
        </is>
      </c>
      <c r="B244" s="72" t="inlineStr">
        <is>
          <t>1.0</t>
        </is>
      </c>
      <c r="C244" s="30" t="n"/>
      <c r="D244" s="30" t="n"/>
      <c r="E244" s="30" t="n"/>
      <c r="F244" s="30" t="n"/>
      <c r="G244" s="30">
        <f>IFERROR(VLOOKUP($A244&amp;"_"&amp;$B244,Results_Deltas!$A$2:$P$15000,5,FALSE),"")</f>
        <v/>
      </c>
      <c r="H244" s="30">
        <f>IFERROR(VLOOKUP($A244,Results_30d_Deltas!$A$2:$H$5000,7,FALSE)-E243,"")</f>
        <v/>
      </c>
      <c r="I244" s="30">
        <f>IFERROR(VLOOKUP($A244,Results_30d_Deltas!$A$2:$H$5000,6,FALSE),"")</f>
        <v/>
      </c>
      <c r="J244" s="30" t="n"/>
      <c r="K244" s="30" t="n"/>
      <c r="L244" s="30" t="inlineStr">
        <is>
          <t>NO</t>
        </is>
      </c>
      <c r="M244" s="33" t="n">
        <v>-2.290324470609499</v>
      </c>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0" t="n"/>
      <c r="IK244" s="30" t="inlineStr">
        <is>
          <t>ez_manage.py:3422 top()</t>
        </is>
      </c>
      <c r="IL244" s="30" t="inlineStr">
        <is>
          <t>v12_quick_engine.py:2123 x5</t>
        </is>
      </c>
      <c r="IM244" s="30" t="n"/>
    </row>
    <row r="245" ht="10.5" customHeight="1" s="67">
      <c r="A245" s="31" t="inlineStr">
        <is>
          <t>FOLLOW_THROUGH_REENTRY_ENABLED</t>
        </is>
      </c>
      <c r="B245" s="72" t="inlineStr">
        <is>
          <t>False</t>
        </is>
      </c>
      <c r="C245" s="30" t="n"/>
      <c r="D245" s="30" t="n"/>
      <c r="E245" s="30" t="n"/>
      <c r="F245" s="30" t="n"/>
      <c r="G245" s="30">
        <f>IFERROR(VLOOKUP($A245&amp;"_"&amp;$B245,Results_Deltas!$A$2:$P$15000,5,FALSE),"")</f>
        <v/>
      </c>
      <c r="H245" s="30">
        <f>IFERROR(VLOOKUP($A245,Results_30d_Deltas!$A$2:$H$5000,7,FALSE)-E244,"")</f>
        <v/>
      </c>
      <c r="I245" s="30">
        <f>IFERROR(VLOOKUP($A245,Results_30d_Deltas!$A$2:$H$5000,6,FALSE),"")</f>
        <v/>
      </c>
      <c r="J245" s="30" t="n"/>
      <c r="K245" s="30" t="n"/>
      <c r="L245" s="30" t="inlineStr">
        <is>
          <t>YES</t>
        </is>
      </c>
      <c r="M245" s="33" t="n">
        <v>-2.248341601397924</v>
      </c>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0" t="n"/>
      <c r="IK245" s="30" t="inlineStr">
        <is>
          <t>ez_manage.py:1189 top()</t>
        </is>
      </c>
      <c r="IL245" s="30" t="inlineStr">
        <is>
          <t>v12_quick_engine.py:1394 x5</t>
        </is>
      </c>
      <c r="IM245" s="30" t="n"/>
      <c r="IN245" s="76" t="inlineStr">
        <is>
          <t>SUSPICIOUS n=0 for crypto_long — keep, needs S1 fills (backtest-expert: &lt;30 trades, seek plateaus, punish)</t>
        </is>
      </c>
    </row>
    <row r="246" ht="10.5" customHeight="1" s="67">
      <c r="A246" s="30" t="inlineStr">
        <is>
          <t>OBLIGATORY_REENTRY_DEFAULT_SIZE_MULT</t>
        </is>
      </c>
      <c r="B246" s="72" t="inlineStr">
        <is>
          <t>0</t>
        </is>
      </c>
      <c r="C246" s="30" t="n"/>
      <c r="D246" s="30" t="n"/>
      <c r="E246" s="30" t="n"/>
      <c r="F246" s="30" t="n"/>
      <c r="G246" s="30">
        <f>IFERROR(VLOOKUP($A246&amp;"_"&amp;$B246,Results_Deltas!$A$2:$P$15000,5,FALSE),"")</f>
        <v/>
      </c>
      <c r="H246" s="30">
        <f>IFERROR(VLOOKUP($A246,Results_30d_Deltas!$A$2:$H$5000,7,FALSE)-E245,"")</f>
        <v/>
      </c>
      <c r="I246" s="30">
        <f>IFERROR(VLOOKUP($A246,Results_30d_Deltas!$A$2:$H$5000,6,FALSE),"")</f>
        <v/>
      </c>
      <c r="J246" s="30" t="n"/>
      <c r="K246" s="30" t="n"/>
      <c r="L246" s="30" t="inlineStr">
        <is>
          <t>NO</t>
        </is>
      </c>
      <c r="M246" s="33" t="n">
        <v>-2.194961697025546</v>
      </c>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0" t="n"/>
      <c r="IK246" s="30" t="inlineStr">
        <is>
          <t>ez_manage.py:5108 top()</t>
        </is>
      </c>
      <c r="IL246" s="30" t="inlineStr">
        <is>
          <t>v12_quick_engine.py:2499 x2</t>
        </is>
      </c>
      <c r="IM246" s="30" t="n"/>
    </row>
    <row r="247" ht="10.5" customHeight="1" s="67">
      <c r="A247" s="31" t="inlineStr">
        <is>
          <t>GUARANTEED_REENTRY_DELTA_GATE_ENABLED</t>
        </is>
      </c>
      <c r="B247" s="72" t="inlineStr">
        <is>
          <t>False</t>
        </is>
      </c>
      <c r="C247" s="30" t="n"/>
      <c r="D247" s="30" t="n"/>
      <c r="E247" s="30" t="n"/>
      <c r="F247" s="30" t="n"/>
      <c r="G247" s="30">
        <f>IFERROR(VLOOKUP($A247&amp;"_"&amp;$B247,Results_Deltas!$A$2:$P$15000,5,FALSE),"")</f>
        <v/>
      </c>
      <c r="H247" s="30">
        <f>IFERROR(VLOOKUP($A247,Results_30d_Deltas!$A$2:$H$5000,7,FALSE)-E246,"")</f>
        <v/>
      </c>
      <c r="I247" s="30">
        <f>IFERROR(VLOOKUP($A247,Results_30d_Deltas!$A$2:$H$5000,6,FALSE),"")</f>
        <v/>
      </c>
      <c r="J247" s="30" t="n"/>
      <c r="K247" s="30" t="n"/>
      <c r="L247" s="30" t="inlineStr">
        <is>
          <t>YES</t>
        </is>
      </c>
      <c r="M247" s="33" t="n">
        <v>-2.170487600266745</v>
      </c>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4" t="n"/>
      <c r="CA247" s="34" t="n"/>
      <c r="CB247" s="34" t="n"/>
      <c r="CC247" s="34" t="n"/>
      <c r="CD247" s="34"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0" t="n"/>
      <c r="IK247" s="30" t="inlineStr">
        <is>
          <t>ez_manage.py:4773 top()</t>
        </is>
      </c>
      <c r="IL247" s="30" t="inlineStr">
        <is>
          <t>v12_quick_engine.py:1939 x4</t>
        </is>
      </c>
      <c r="IM247" s="30" t="n"/>
    </row>
    <row r="248" ht="10.5" customHeight="1" s="67">
      <c r="A248" s="30" t="inlineStr">
        <is>
          <t>REENTRY_EXHAUSTED_PARTIAL_ENABLED</t>
        </is>
      </c>
      <c r="B248" s="72" t="inlineStr">
        <is>
          <t>False</t>
        </is>
      </c>
      <c r="C248" s="30" t="n"/>
      <c r="D248" s="30" t="n"/>
      <c r="E248" s="30" t="n"/>
      <c r="F248" s="30" t="n"/>
      <c r="G248" s="30">
        <f>IFERROR(VLOOKUP($A248&amp;"_"&amp;$B248,Results_Deltas!$A$2:$P$15000,5,FALSE),"")</f>
        <v/>
      </c>
      <c r="H248" s="30">
        <f>IFERROR(VLOOKUP($A248,Results_30d_Deltas!$A$2:$H$5000,7,FALSE)-E247,"")</f>
        <v/>
      </c>
      <c r="I248" s="30">
        <f>IFERROR(VLOOKUP($A248,Results_30d_Deltas!$A$2:$H$5000,6,FALSE),"")</f>
        <v/>
      </c>
      <c r="J248" s="30" t="n"/>
      <c r="K248" s="30" t="n"/>
      <c r="L248" s="30" t="inlineStr">
        <is>
          <t>YES</t>
        </is>
      </c>
      <c r="M248" s="33" t="n">
        <v>-2.122773462906726</v>
      </c>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4" t="n"/>
      <c r="HO248" s="34" t="n"/>
      <c r="HP248" s="34" t="n"/>
      <c r="HQ248" s="34" t="n"/>
      <c r="HR248" s="34"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0" t="n"/>
      <c r="IK248" s="30" t="inlineStr">
        <is>
          <t>ez_manage.py:5308 top()</t>
        </is>
      </c>
      <c r="IL248" s="30" t="inlineStr">
        <is>
          <t>v12_quick_engine.py:2875 x2</t>
        </is>
      </c>
      <c r="IM248" s="30" t="n"/>
    </row>
    <row r="249" ht="10.5" customHeight="1" s="67">
      <c r="A249" s="31" t="inlineStr">
        <is>
          <t>REENTRY_CROSS_FRESHNESS_ENABLED</t>
        </is>
      </c>
      <c r="B249" s="72" t="inlineStr">
        <is>
          <t>False</t>
        </is>
      </c>
      <c r="C249" s="30" t="n"/>
      <c r="D249" s="30" t="n"/>
      <c r="E249" s="30" t="n"/>
      <c r="F249" s="30" t="n"/>
      <c r="G249" s="30">
        <f>IFERROR(VLOOKUP($A249&amp;"_"&amp;$B249,Results_Deltas!$A$2:$P$15000,5,FALSE),"")</f>
        <v/>
      </c>
      <c r="H249" s="30">
        <f>IFERROR(VLOOKUP($A249,Results_30d_Deltas!$A$2:$H$5000,7,FALSE)-E248,"")</f>
        <v/>
      </c>
      <c r="I249" s="30">
        <f>IFERROR(VLOOKUP($A249,Results_30d_Deltas!$A$2:$H$5000,6,FALSE),"")</f>
        <v/>
      </c>
      <c r="J249" s="30" t="n"/>
      <c r="K249" s="30" t="n"/>
      <c r="L249" s="30" t="inlineStr">
        <is>
          <t>NO</t>
        </is>
      </c>
      <c r="M249" s="33" t="n">
        <v>-2.082790139898658</v>
      </c>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4" t="n"/>
      <c r="AW249" s="34" t="n"/>
      <c r="AX249" s="34" t="n"/>
      <c r="AY249" s="34" t="n"/>
      <c r="AZ249" s="34"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0" t="n"/>
      <c r="IK249" s="30" t="inlineStr">
        <is>
          <t>ez_manage.py:5306 top()</t>
        </is>
      </c>
      <c r="IL249" s="30" t="inlineStr">
        <is>
          <t>v12_quick_engine.py:2869 x2</t>
        </is>
      </c>
      <c r="IM249" s="30" t="n"/>
    </row>
    <row r="250" ht="10.5" customHeight="1" s="67">
      <c r="A250" s="31" t="inlineStr">
        <is>
          <t>DELTA_EXIT_MANDATORY_REENTRY_ENABLED</t>
        </is>
      </c>
      <c r="B250" s="72" t="inlineStr">
        <is>
          <t>False</t>
        </is>
      </c>
      <c r="C250" s="30" t="n"/>
      <c r="D250" s="30" t="n"/>
      <c r="E250" s="30" t="n"/>
      <c r="F250" s="30" t="n"/>
      <c r="G250" s="30">
        <f>IFERROR(VLOOKUP($A250&amp;"_"&amp;$B250,Results_Deltas!$A$2:$P$15000,5,FALSE),"")</f>
        <v/>
      </c>
      <c r="H250" s="30">
        <f>IFERROR(VLOOKUP($A250,Results_30d_Deltas!$A$2:$H$5000,7,FALSE)-E249,"")</f>
        <v/>
      </c>
      <c r="I250" s="30">
        <f>IFERROR(VLOOKUP($A250,Results_30d_Deltas!$A$2:$H$5000,6,FALSE),"")</f>
        <v/>
      </c>
      <c r="J250" s="30" t="n"/>
      <c r="K250" s="30" t="n"/>
      <c r="L250" s="30" t="inlineStr">
        <is>
          <t>YES</t>
        </is>
      </c>
      <c r="M250" s="33" t="n">
        <v>-2.07460002585433</v>
      </c>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4" t="n"/>
      <c r="CA250" s="34" t="n"/>
      <c r="CB250" s="34" t="n"/>
      <c r="CC250" s="34" t="n"/>
      <c r="CD250" s="34" t="n"/>
      <c r="CE250" s="33" t="n"/>
      <c r="CF250" s="33" t="n"/>
      <c r="CG250" s="33" t="n"/>
      <c r="CH250" s="33" t="n"/>
      <c r="CI250" s="33" t="n"/>
      <c r="CJ250" s="33" t="n"/>
      <c r="CK250" s="33" t="n"/>
      <c r="CL250" s="33" t="n"/>
      <c r="CM250" s="33" t="n"/>
      <c r="CN250" s="33" t="n"/>
      <c r="CO250" s="33" t="n"/>
      <c r="CP250" s="33" t="n"/>
      <c r="CQ250" s="33" t="n"/>
      <c r="CR250" s="33" t="n"/>
      <c r="CS250" s="33" t="n"/>
      <c r="CT250" s="34" t="n"/>
      <c r="CU250" s="34"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0" t="n"/>
      <c r="IK250" s="30" t="inlineStr">
        <is>
          <t>ez_manage.py:5975 top()</t>
        </is>
      </c>
      <c r="IL250" s="30" t="inlineStr">
        <is>
          <t>v12_quick_engine.py:4235 x4</t>
        </is>
      </c>
      <c r="IM250" s="30" t="n"/>
    </row>
    <row r="251" ht="10.5" customHeight="1" s="67">
      <c r="A251" s="30" t="inlineStr">
        <is>
          <t>REENTRY_EXIT_RECLAIM_ENABLED</t>
        </is>
      </c>
      <c r="B251" s="72" t="inlineStr">
        <is>
          <t>False</t>
        </is>
      </c>
      <c r="C251" s="30" t="n"/>
      <c r="D251" s="30" t="n"/>
      <c r="E251" s="30" t="n"/>
      <c r="F251" s="30" t="n"/>
      <c r="G251" s="30">
        <f>IFERROR(VLOOKUP($A251&amp;"_"&amp;$B251,Results_Deltas!$A$2:$P$15000,5,FALSE),"")</f>
        <v/>
      </c>
      <c r="H251" s="30">
        <f>IFERROR(VLOOKUP($A251,Results_30d_Deltas!$A$2:$H$5000,7,FALSE)-E250,"")</f>
        <v/>
      </c>
      <c r="I251" s="30">
        <f>IFERROR(VLOOKUP($A251,Results_30d_Deltas!$A$2:$H$5000,6,FALSE),"")</f>
        <v/>
      </c>
      <c r="J251" s="30" t="n"/>
      <c r="K251" s="30" t="n"/>
      <c r="L251" s="30" t="inlineStr">
        <is>
          <t>NO</t>
        </is>
      </c>
      <c r="M251" s="33" t="n">
        <v>-2.07460002585433</v>
      </c>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4" t="n"/>
      <c r="CU251" s="34"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0" t="n"/>
      <c r="IK251" s="30" t="inlineStr">
        <is>
          <t>ez_manage.py:5310 top()</t>
        </is>
      </c>
      <c r="IL251" s="30" t="inlineStr">
        <is>
          <t>v12_quick_engine.py:2877 x3</t>
        </is>
      </c>
      <c r="IM251" s="30" t="n"/>
    </row>
    <row r="252" ht="15.75" customHeight="1" s="67">
      <c r="A252" s="37" t="inlineStr">
        <is>
          <t>FUNDING_GATE_FILTER_TF</t>
        </is>
      </c>
      <c r="B252" s="73" t="inlineStr">
        <is>
          <t>1h</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NO</t>
        </is>
      </c>
      <c r="M252" s="30" t="n">
        <v>-8.44452525662718</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COOLDOWN_LOCKS_FILTER_TF</t>
        </is>
      </c>
      <c r="B253" s="73" t="inlineStr">
        <is>
          <t>D</t>
        </is>
      </c>
      <c r="C253" s="38" t="n"/>
      <c r="D253" s="38" t="inlineStr">
        <is>
          <t>GLOBAL_CHECK</t>
        </is>
      </c>
      <c r="E253" s="38" t="n"/>
      <c r="F253" s="30" t="n"/>
      <c r="G253" s="38">
        <f>IFERROR(VLOOKUP($A253&amp;"_"&amp;$B253,Results_Deltas!$A$2:$P$15000,5,FALSE),"")</f>
        <v/>
      </c>
      <c r="H253" s="38" t="inlineStr">
        <is>
          <t>Blanket (page end)</t>
        </is>
      </c>
      <c r="I253" s="30" t="n"/>
      <c r="J253" s="30" t="n"/>
      <c r="K253" s="30" t="n"/>
      <c r="L253" s="30" t="inlineStr">
        <is>
          <t>NO</t>
        </is>
      </c>
      <c r="M253" s="30" t="n">
        <v>-8.427393545967595</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FUNDING_GATE_FILTER_TF</t>
        </is>
      </c>
      <c r="B254" s="73" t="inlineStr">
        <is>
          <t>4h</t>
        </is>
      </c>
      <c r="C254" s="38" t="n"/>
      <c r="D254" s="38" t="inlineStr">
        <is>
          <t>GLOBAL_CHECK</t>
        </is>
      </c>
      <c r="E254" s="38" t="n"/>
      <c r="F254" s="30" t="n"/>
      <c r="G254" s="38">
        <f>IFERROR(VLOOKUP($A254&amp;"_"&amp;$B254,Results_Deltas!$A$2:$P$15000,5,FALSE),"")</f>
        <v/>
      </c>
      <c r="H254" s="38" t="inlineStr">
        <is>
          <t>Blanket (page end)</t>
        </is>
      </c>
      <c r="I254" s="30" t="n"/>
      <c r="J254" s="30" t="n"/>
      <c r="K254" s="30" t="n"/>
      <c r="L254" s="30" t="inlineStr">
        <is>
          <t>NO</t>
        </is>
      </c>
      <c r="M254" s="30" t="n">
        <v>-8.401976249647694</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COOLDOWN_LOCKS_FILTER_TF</t>
        </is>
      </c>
      <c r="B255" s="73" t="inlineStr">
        <is>
          <t>OFF</t>
        </is>
      </c>
      <c r="C255" s="38" t="n"/>
      <c r="D255" s="38" t="inlineStr">
        <is>
          <t>GLOBAL_CHECK</t>
        </is>
      </c>
      <c r="E255" s="38" t="n"/>
      <c r="F255" s="30" t="n"/>
      <c r="G255" s="38">
        <f>IFERROR(VLOOKUP($A255&amp;"_"&amp;$B255,Results_Deltas!$A$2:$P$15000,5,FALSE),"")</f>
        <v/>
      </c>
      <c r="H255" s="38" t="inlineStr">
        <is>
          <t>Blanket (page end)</t>
        </is>
      </c>
      <c r="I255" s="30" t="n"/>
      <c r="J255" s="30" t="n"/>
      <c r="K255" s="30" t="n"/>
      <c r="L255" s="30" t="inlineStr">
        <is>
          <t>NO</t>
        </is>
      </c>
      <c r="M255" s="30" t="n">
        <v>-8.380117461882703</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5.75" customHeight="1" s="67">
      <c r="A256" s="37" t="inlineStr">
        <is>
          <t>COOLDOWN_LOCKS_FILTER_TF</t>
        </is>
      </c>
      <c r="B256" s="73" t="inlineStr">
        <is>
          <t>4h</t>
        </is>
      </c>
      <c r="C256" s="38" t="n"/>
      <c r="D256" s="38" t="inlineStr">
        <is>
          <t>GLOBAL_CHECK</t>
        </is>
      </c>
      <c r="E256" s="38" t="n"/>
      <c r="F256" s="30" t="n"/>
      <c r="G256" s="38">
        <f>IFERROR(VLOOKUP($A256&amp;"_"&amp;$B256,Results_Deltas!$A$2:$P$15000,5,FALSE),"")</f>
        <v/>
      </c>
      <c r="H256" s="38" t="inlineStr">
        <is>
          <t>Blanket (page end)</t>
        </is>
      </c>
      <c r="I256" s="30" t="n"/>
      <c r="J256" s="30" t="n"/>
      <c r="K256" s="30" t="n"/>
      <c r="L256" s="30" t="inlineStr">
        <is>
          <t>NO</t>
        </is>
      </c>
      <c r="M256" s="30" t="n">
        <v>-8.343769274906299</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DUP_GUARD_FILTER_TF</t>
        </is>
      </c>
      <c r="B257" s="73" t="inlineStr">
        <is>
          <t>1h</t>
        </is>
      </c>
      <c r="C257" s="38" t="n"/>
      <c r="D257" s="38" t="inlineStr">
        <is>
          <t>GLOBAL_CHECK</t>
        </is>
      </c>
      <c r="E257" s="38" t="n"/>
      <c r="F257" s="30" t="n"/>
      <c r="G257" s="38">
        <f>IFERROR(VLOOKUP($A257&amp;"_"&amp;$B257,Results_Deltas!$A$2:$P$15000,5,FALSE),"")</f>
        <v/>
      </c>
      <c r="H257" s="38" t="inlineStr">
        <is>
          <t>Blanket (page end)</t>
        </is>
      </c>
      <c r="I257" s="30" t="n"/>
      <c r="J257" s="30" t="n"/>
      <c r="K257" s="30" t="n"/>
      <c r="L257" s="30" t="inlineStr">
        <is>
          <t>NO</t>
        </is>
      </c>
      <c r="M257" s="30" t="n">
        <v>-8.259825633650673</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FUNDING_GATE_FILTER_TF</t>
        </is>
      </c>
      <c r="B258" s="73" t="inlineStr">
        <is>
          <t>D</t>
        </is>
      </c>
      <c r="C258" s="38" t="n"/>
      <c r="D258" s="38" t="inlineStr">
        <is>
          <t>GLOBAL_CHECK</t>
        </is>
      </c>
      <c r="E258" s="38" t="n"/>
      <c r="F258" s="30" t="n"/>
      <c r="G258" s="38">
        <f>IFERROR(VLOOKUP($A258&amp;"_"&amp;$B258,Results_Deltas!$A$2:$P$15000,5,FALSE),"")</f>
        <v/>
      </c>
      <c r="H258" s="38" t="inlineStr">
        <is>
          <t>Blanket (page end)</t>
        </is>
      </c>
      <c r="I258" s="30" t="n"/>
      <c r="J258" s="30" t="n"/>
      <c r="K258" s="30" t="n"/>
      <c r="L258" s="30" t="inlineStr">
        <is>
          <t>NO</t>
        </is>
      </c>
      <c r="M258" s="30" t="n">
        <v>-8.162843865899532</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5.75" customHeight="1" s="67">
      <c r="A259" s="37" t="inlineStr">
        <is>
          <t>DUP_GUARD_FILTER_TF</t>
        </is>
      </c>
      <c r="B259" s="73" t="inlineStr">
        <is>
          <t>D</t>
        </is>
      </c>
      <c r="C259" s="38" t="n"/>
      <c r="D259" s="38" t="inlineStr">
        <is>
          <t>GLOBAL_CHECK</t>
        </is>
      </c>
      <c r="E259" s="38" t="n"/>
      <c r="F259" s="30" t="n"/>
      <c r="G259" s="38">
        <f>IFERROR(VLOOKUP($A259&amp;"_"&amp;$B259,Results_Deltas!$A$2:$P$15000,5,FALSE),"")</f>
        <v/>
      </c>
      <c r="H259" s="38" t="inlineStr">
        <is>
          <t>Blanket (page end)</t>
        </is>
      </c>
      <c r="I259" s="30" t="n"/>
      <c r="J259" s="30" t="n"/>
      <c r="K259" s="30" t="n"/>
      <c r="L259" s="30" t="inlineStr">
        <is>
          <t>NO</t>
        </is>
      </c>
      <c r="M259" s="30" t="n">
        <v>-8.129228583802561</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7" t="inlineStr">
        <is>
          <t>DUP_GUARD_FILTER_TF</t>
        </is>
      </c>
      <c r="B260" s="73" t="inlineStr">
        <is>
          <t>4h</t>
        </is>
      </c>
      <c r="C260" s="38" t="n"/>
      <c r="D260" s="38" t="inlineStr">
        <is>
          <t>GLOBAL_CHECK</t>
        </is>
      </c>
      <c r="E260" s="38" t="n"/>
      <c r="F260" s="30" t="n"/>
      <c r="G260" s="38">
        <f>IFERROR(VLOOKUP($A260&amp;"_"&amp;$B260,Results_Deltas!$A$2:$P$15000,5,FALSE),"")</f>
        <v/>
      </c>
      <c r="H260" s="38" t="inlineStr">
        <is>
          <t>Blanket (page end)</t>
        </is>
      </c>
      <c r="I260" s="30" t="n"/>
      <c r="J260" s="30" t="n"/>
      <c r="K260" s="30" t="n"/>
      <c r="L260" s="30" t="inlineStr">
        <is>
          <t>NO</t>
        </is>
      </c>
      <c r="M260" s="30" t="n">
        <v>-8.110371398017714</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7" t="inlineStr">
        <is>
          <t>FUNDING_GATE_FILTER_TF</t>
        </is>
      </c>
      <c r="B261" s="73" t="inlineStr">
        <is>
          <t>OFF</t>
        </is>
      </c>
      <c r="C261" s="38" t="n"/>
      <c r="D261" s="38" t="inlineStr">
        <is>
          <t>GLOBAL_CHECK</t>
        </is>
      </c>
      <c r="E261" s="38" t="n"/>
      <c r="F261" s="30" t="n"/>
      <c r="G261" s="38">
        <f>IFERROR(VLOOKUP($A261&amp;"_"&amp;$B261,Results_Deltas!$A$2:$P$15000,5,FALSE),"")</f>
        <v/>
      </c>
      <c r="H261" s="38" t="inlineStr">
        <is>
          <t>Blanket (page end)</t>
        </is>
      </c>
      <c r="I261" s="30" t="n"/>
      <c r="J261" s="30" t="n"/>
      <c r="K261" s="30" t="n"/>
      <c r="L261" s="30" t="inlineStr">
        <is>
          <t>NO</t>
        </is>
      </c>
      <c r="M261" s="30" t="n">
        <v>-7.674832873239222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7" t="inlineStr">
        <is>
          <t>GR_FILTER_VEC_MIN_TFS</t>
        </is>
      </c>
      <c r="B262" s="73" t="inlineStr">
        <is>
          <t>1</t>
        </is>
      </c>
      <c r="C262" s="38" t="n"/>
      <c r="D262" s="38" t="inlineStr">
        <is>
          <t>GLOBAL_CHECK</t>
        </is>
      </c>
      <c r="E262" s="38" t="n"/>
      <c r="F262" s="30" t="n"/>
      <c r="G262" s="38">
        <f>IFERROR(VLOOKUP($A262&amp;"_"&amp;$B262,Results_Deltas!$A$2:$P$15000,5,FALSE),"")</f>
        <v/>
      </c>
      <c r="H262" s="38" t="inlineStr">
        <is>
          <t>Blanket (page end)</t>
        </is>
      </c>
      <c r="I262" s="30" t="n"/>
      <c r="J262" s="30" t="n"/>
      <c r="K262" s="30" t="n"/>
      <c r="L262" s="30" t="inlineStr">
        <is>
          <t>NO</t>
        </is>
      </c>
      <c r="M262" s="30" t="n">
        <v>-7.574564787241556</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5.75" customHeight="1" s="67">
      <c r="A263" s="37" t="inlineStr">
        <is>
          <t>EMA_BLANKET_FILTER_MIN_TFS</t>
        </is>
      </c>
      <c r="B263" s="73" t="inlineStr">
        <is>
          <t>2</t>
        </is>
      </c>
      <c r="C263" s="38" t="n"/>
      <c r="D263" s="38" t="inlineStr">
        <is>
          <t>GLOBAL_CHECK</t>
        </is>
      </c>
      <c r="E263" s="38" t="n"/>
      <c r="F263" s="30" t="n"/>
      <c r="G263" s="38">
        <f>IFERROR(VLOOKUP($A263&amp;"_"&amp;$B263,Results_Deltas!$A$2:$P$15000,5,FALSE),"")</f>
        <v/>
      </c>
      <c r="H263" s="38" t="inlineStr">
        <is>
          <t>Blanket (page end)</t>
        </is>
      </c>
      <c r="I263" s="30" t="n"/>
      <c r="J263" s="30" t="n"/>
      <c r="K263" s="30" t="n"/>
      <c r="L263" s="30" t="inlineStr">
        <is>
          <t>NO</t>
        </is>
      </c>
      <c r="M263" s="30" t="n">
        <v>-7.55388843342709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7" t="inlineStr">
        <is>
          <t>COOLDOWN_LOCKS_FILTER_TF</t>
        </is>
      </c>
      <c r="B264" s="73" t="inlineStr">
        <is>
          <t>1h</t>
        </is>
      </c>
      <c r="C264" s="38" t="n"/>
      <c r="D264" s="38" t="inlineStr">
        <is>
          <t>GLOBAL_CHECK</t>
        </is>
      </c>
      <c r="E264" s="38" t="n"/>
      <c r="F264" s="30" t="n"/>
      <c r="G264" s="38">
        <f>IFERROR(VLOOKUP($A264&amp;"_"&amp;$B264,Results_Deltas!$A$2:$P$15000,5,FALSE),"")</f>
        <v/>
      </c>
      <c r="H264" s="38" t="inlineStr">
        <is>
          <t>Blanket (page end)</t>
        </is>
      </c>
      <c r="I264" s="30" t="n"/>
      <c r="J264" s="30" t="n"/>
      <c r="K264" s="30" t="n"/>
      <c r="L264" s="30" t="inlineStr">
        <is>
          <t>YES</t>
        </is>
      </c>
      <c r="M264" s="30" t="n">
        <v>-7.440895488304824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7" t="inlineStr">
        <is>
          <t>EMA_9_21_FILTER_MIN_TFS</t>
        </is>
      </c>
      <c r="B265" s="73" t="inlineStr">
        <is>
          <t>0</t>
        </is>
      </c>
      <c r="C265" s="38" t="n"/>
      <c r="D265" s="38" t="inlineStr">
        <is>
          <t>GLOBAL_CHECK</t>
        </is>
      </c>
      <c r="E265" s="38" t="n"/>
      <c r="F265" s="30" t="n"/>
      <c r="G265" s="38">
        <f>IFERROR(VLOOKUP($A265&amp;"_"&amp;$B265,Results_Deltas!$A$2:$P$15000,5,FALSE),"")</f>
        <v/>
      </c>
      <c r="H265" s="38" t="inlineStr">
        <is>
          <t>Blanket (page end)</t>
        </is>
      </c>
      <c r="I265" s="30" t="n"/>
      <c r="J265" s="30" t="n"/>
      <c r="K265" s="30" t="n"/>
      <c r="L265" s="30" t="inlineStr">
        <is>
          <t>YES</t>
        </is>
      </c>
      <c r="M265" s="30" t="n">
        <v>-7.439466107682292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GR_FILTER_VEC_MIN_TFS</t>
        </is>
      </c>
      <c r="B266" s="73" t="inlineStr">
        <is>
          <t>0</t>
        </is>
      </c>
      <c r="C266" s="38" t="n"/>
      <c r="D266" s="38" t="inlineStr">
        <is>
          <t>GLOBAL_CHECK</t>
        </is>
      </c>
      <c r="E266" s="38" t="n"/>
      <c r="F266" s="30" t="n"/>
      <c r="G266" s="38">
        <f>IFERROR(VLOOKUP($A266&amp;"_"&amp;$B266,Results_Deltas!$A$2:$P$15000,5,FALSE),"")</f>
        <v/>
      </c>
      <c r="H266" s="38" t="inlineStr">
        <is>
          <t>Blanket (page end)</t>
        </is>
      </c>
      <c r="I266" s="30" t="n"/>
      <c r="J266" s="30" t="n"/>
      <c r="K266" s="30" t="n"/>
      <c r="L266" s="30" t="inlineStr">
        <is>
          <t>NO</t>
        </is>
      </c>
      <c r="M266" s="30" t="n">
        <v>-7.30546124743005</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7" t="inlineStr">
        <is>
          <t>EMA_9_21_FILTER_MIN_TFS</t>
        </is>
      </c>
      <c r="B267" s="73" t="inlineStr">
        <is>
          <t>2</t>
        </is>
      </c>
      <c r="C267" s="38" t="n"/>
      <c r="D267" s="38" t="inlineStr">
        <is>
          <t>GLOBAL_CHECK</t>
        </is>
      </c>
      <c r="E267" s="38" t="n"/>
      <c r="F267" s="30" t="n"/>
      <c r="G267" s="38">
        <f>IFERROR(VLOOKUP($A267&amp;"_"&amp;$B267,Results_Deltas!$A$2:$P$15000,5,FALSE),"")</f>
        <v/>
      </c>
      <c r="H267" s="38" t="inlineStr">
        <is>
          <t>Blanket (page end)</t>
        </is>
      </c>
      <c r="I267" s="30" t="n"/>
      <c r="J267" s="30" t="n"/>
      <c r="K267" s="30" t="n"/>
      <c r="L267" s="30" t="inlineStr">
        <is>
          <t>NO</t>
        </is>
      </c>
      <c r="M267" s="30" t="n">
        <v>-7.209833048211737</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EMA_BLANKET_FILTER_ENABLED</t>
        </is>
      </c>
      <c r="B268" s="73" t="inlineStr">
        <is>
          <t>False</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NO</t>
        </is>
      </c>
      <c r="M268" s="30" t="n">
        <v>-6.772014183967737</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7" t="inlineStr">
        <is>
          <t>EMA_BLANKET_FILTER_MIN_TFS</t>
        </is>
      </c>
      <c r="B269" s="73" t="inlineStr">
        <is>
          <t>1</t>
        </is>
      </c>
      <c r="C269" s="38" t="n"/>
      <c r="D269" s="38" t="inlineStr">
        <is>
          <t>GLOBAL_CHECK</t>
        </is>
      </c>
      <c r="E269" s="38" t="n"/>
      <c r="F269" s="30" t="n"/>
      <c r="G269" s="38">
        <f>IFERROR(VLOOKUP($A269&amp;"_"&amp;$B269,Results_Deltas!$A$2:$P$15000,5,FALSE),"")</f>
        <v/>
      </c>
      <c r="H269" s="38" t="inlineStr">
        <is>
          <t>Blanket (page end)</t>
        </is>
      </c>
      <c r="I269" s="30" t="n"/>
      <c r="J269" s="30" t="n"/>
      <c r="K269" s="30" t="n"/>
      <c r="L269" s="30" t="inlineStr">
        <is>
          <t>NO</t>
        </is>
      </c>
      <c r="M269" s="30" t="n">
        <v>-6.739124297881447</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9" t="inlineStr">
        <is>
          <t>GR_FILTER_VEC_MIN_TFS</t>
        </is>
      </c>
      <c r="B270" s="73" t="inlineStr">
        <is>
          <t>2</t>
        </is>
      </c>
      <c r="C270" s="38" t="n"/>
      <c r="D270" s="38" t="inlineStr">
        <is>
          <t>GLOBAL_CHECK</t>
        </is>
      </c>
      <c r="E270" s="38" t="n"/>
      <c r="F270" s="30" t="n"/>
      <c r="G270" s="38">
        <f>IFERROR(VLOOKUP($A270&amp;"_"&amp;$B270,Results_Deltas!$A$2:$P$15000,5,FALSE),"")</f>
        <v/>
      </c>
      <c r="H270" s="38" t="inlineStr">
        <is>
          <t>Blanket (page end)</t>
        </is>
      </c>
      <c r="I270" s="30" t="n"/>
      <c r="J270" s="30" t="n"/>
      <c r="K270" s="30" t="n"/>
      <c r="L270" s="30" t="inlineStr">
        <is>
          <t>NO</t>
        </is>
      </c>
      <c r="M270" s="30" t="n">
        <v>-6.600079181228594</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7" t="inlineStr">
        <is>
          <t>EMA_BLANKET_FILTER_MIN_TFS</t>
        </is>
      </c>
      <c r="B271" s="73" t="inlineStr">
        <is>
          <t>0</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NO</t>
        </is>
      </c>
      <c r="M271" s="30" t="n">
        <v>-6.340323573766521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crypto_long — keep, needs S1 fills (backtest-expert: &lt;30 trades, seek plateaus, punish)</t>
        </is>
      </c>
    </row>
    <row r="272" ht="15.75" customHeight="1" s="67">
      <c r="A272" s="37" t="inlineStr">
        <is>
          <t>EMA_9_21_FILTER_MIN_TFS</t>
        </is>
      </c>
      <c r="B272" s="73" t="inlineStr">
        <is>
          <t>1</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v>-6.221047828610235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DUP_GUARD_FILTER_TF</t>
        </is>
      </c>
      <c r="B273" s="73" t="inlineStr">
        <is>
          <t>OFF</t>
        </is>
      </c>
      <c r="C273" s="38" t="n"/>
      <c r="D273" s="38" t="inlineStr">
        <is>
          <t>GLOBAL_CHECK</t>
        </is>
      </c>
      <c r="E273" s="38" t="n"/>
      <c r="F273" s="30" t="n"/>
      <c r="G273" s="38">
        <f>IFERROR(VLOOKUP($A273&amp;"_"&amp;$B273,Results_Deltas!$A$2:$P$15000,5,FALSE),"")</f>
        <v/>
      </c>
      <c r="H273" s="38" t="inlineStr">
        <is>
          <t>Blanket (page end)</t>
        </is>
      </c>
      <c r="I273" s="30" t="n"/>
      <c r="J273" s="30" t="n"/>
      <c r="K273" s="30" t="n"/>
      <c r="L273" s="30" t="inlineStr">
        <is>
          <t>NO</t>
        </is>
      </c>
      <c r="M273" s="30" t="n">
        <v>-5.940199615554778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GR_FILTER_VEC_ENABLED</t>
        </is>
      </c>
      <c r="B274" s="73" t="inlineStr">
        <is>
          <t>True</t>
        </is>
      </c>
      <c r="C274" s="38" t="n"/>
      <c r="D274" s="38" t="inlineStr">
        <is>
          <t>GLOBAL_CHECK</t>
        </is>
      </c>
      <c r="E274" s="38" t="n"/>
      <c r="F274" s="30" t="n"/>
      <c r="G274" s="38">
        <f>IFERROR(VLOOKUP($A274&amp;"_"&amp;$B274,Results_Deltas!$A$2:$P$15000,5,FALSE),"")</f>
        <v/>
      </c>
      <c r="H274" s="38" t="inlineStr">
        <is>
          <t>Blanket (page end)</t>
        </is>
      </c>
      <c r="I274" s="30" t="n"/>
      <c r="J274" s="30" t="n"/>
      <c r="K274" s="30" t="n"/>
      <c r="L274" s="30" t="inlineStr">
        <is>
          <t>YES</t>
        </is>
      </c>
      <c r="M274" s="30" t="n">
        <v>-5.20535369302599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9" t="inlineStr">
        <is>
          <t>COOLDOWN_LOCKS_FILTER_TF</t>
        </is>
      </c>
      <c r="B275" s="73" t="inlineStr">
        <is>
          <t>15m</t>
        </is>
      </c>
      <c r="C275" s="38" t="n"/>
      <c r="D275" s="38" t="inlineStr">
        <is>
          <t>GLOBAL_CHECK</t>
        </is>
      </c>
      <c r="E275" s="38" t="n"/>
      <c r="F275" s="30" t="n"/>
      <c r="G275" s="38">
        <f>IFERROR(VLOOKUP($A275&amp;"_"&amp;$B275,Results_Deltas!$A$2:$P$15000,5,FALSE),"")</f>
        <v/>
      </c>
      <c r="H275" s="38" t="inlineStr">
        <is>
          <t>Blanket (page end)</t>
        </is>
      </c>
      <c r="I275" s="30" t="n"/>
      <c r="J275" s="30" t="n"/>
      <c r="K275" s="30" t="n"/>
      <c r="L275" s="30" t="inlineStr">
        <is>
          <t>NO</t>
        </is>
      </c>
      <c r="M275" s="30" t="n">
        <v>-5.080861077698428</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9" t="inlineStr">
        <is>
          <t>DUP_GUARD_FILTER_TF</t>
        </is>
      </c>
      <c r="B276" s="73" t="inlineStr">
        <is>
          <t>15m</t>
        </is>
      </c>
      <c r="C276" s="38" t="n"/>
      <c r="D276" s="38" t="inlineStr">
        <is>
          <t>GLOBAL_CHECK</t>
        </is>
      </c>
      <c r="E276" s="38" t="n"/>
      <c r="F276" s="30" t="n"/>
      <c r="G276" s="38">
        <f>IFERROR(VLOOKUP($A276&amp;"_"&amp;$B276,Results_Deltas!$A$2:$P$15000,5,FALSE),"")</f>
        <v/>
      </c>
      <c r="H276" s="38" t="inlineStr">
        <is>
          <t>Blanket (page end)</t>
        </is>
      </c>
      <c r="I276" s="30" t="n"/>
      <c r="J276" s="30" t="n"/>
      <c r="K276" s="30" t="n"/>
      <c r="L276" s="30" t="inlineStr">
        <is>
          <t>NO</t>
        </is>
      </c>
      <c r="M276" s="30" t="n">
        <v>-5.080861077698428</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7" t="inlineStr">
        <is>
          <t>OI_CONFIRM_MIN_PRICE_PCT</t>
        </is>
      </c>
      <c r="B277" s="73" t="inlineStr">
        <is>
          <t>0.5</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v>-4.475991211266956</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5.75" customHeight="1" s="67">
      <c r="A278" s="39" t="inlineStr">
        <is>
          <t>BAND_ARROW_ENABLED</t>
        </is>
      </c>
      <c r="B278" s="73" t="inlineStr">
        <is>
          <t>False</t>
        </is>
      </c>
      <c r="C278" s="38" t="n"/>
      <c r="D278" s="38" t="inlineStr">
        <is>
          <t>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v>-4.378004857777003</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crypto_long — keep, needs S1 fills (backtest-expert: &lt;30 trades, seek plateaus, punish)</t>
        </is>
      </c>
    </row>
    <row r="279" ht="15.75" customHeight="1" s="67">
      <c r="A279" s="39" t="inlineStr">
        <is>
          <t>HA_WICK_QUALITY_ENABLED</t>
        </is>
      </c>
      <c r="B279" s="73" t="inlineStr">
        <is>
          <t>False</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v>-4.378004857777003</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7" t="inlineStr">
        <is>
          <t>HA_WICK_QUALITY_TF</t>
        </is>
      </c>
      <c r="B280" s="73" t="inlineStr">
        <is>
          <t>15m</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v>-4.378004857777003</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9" t="inlineStr">
        <is>
          <t>HTF_DIRECTION_GATE_ENABLED</t>
        </is>
      </c>
      <c r="B281" s="73" t="inlineStr">
        <is>
          <t>False</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v>-4.378004857777003</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LEADERBOARD_FILTER</t>
        </is>
      </c>
      <c r="B282" s="73" t="inlineStr">
        <is>
          <t>False</t>
        </is>
      </c>
      <c r="C282" s="38" t="n"/>
      <c r="D282" s="38" t="inlineStr">
        <is>
          <t>AUGMENT, ENTRY, EXIT, GLOBAL_CHECK, REDUCE, STOCKS_EXIT</t>
        </is>
      </c>
      <c r="E282" s="38" t="n"/>
      <c r="F282" s="30" t="n"/>
      <c r="G282" s="38">
        <f>IFERROR(VLOOKUP($A282&amp;"_"&amp;$B282,Results_Deltas!$A$2:$P$15000,5,FALSE),"")</f>
        <v/>
      </c>
      <c r="H282" s="38" t="inlineStr">
        <is>
          <t>Blanket (page end)</t>
        </is>
      </c>
      <c r="I282" s="30" t="n"/>
      <c r="J282" s="30" t="n"/>
      <c r="K282" s="30" t="n"/>
      <c r="L282" s="30" t="inlineStr">
        <is>
          <t>NO</t>
        </is>
      </c>
      <c r="M282" s="30" t="n">
        <v>-4.378004857777003</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9" t="inlineStr">
        <is>
          <t>LH_HL_FILTER_ENABLED</t>
        </is>
      </c>
      <c r="B283" s="73" t="inlineStr">
        <is>
          <t>False</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v>-4.378004857777003</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9" t="inlineStr">
        <is>
          <t>LH_HL_FILTER_REQUIRE_BOTH</t>
        </is>
      </c>
      <c r="B284" s="73" t="inlineStr">
        <is>
          <t>False</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v>-4.378004857777003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9" t="inlineStr">
        <is>
          <t>MARKET_QUALITY_SCORE_ENABLED</t>
        </is>
      </c>
      <c r="B285" s="73" t="inlineStr">
        <is>
          <t>False</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v>-4.378004857777003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7" t="inlineStr">
        <is>
          <t>MTS_GATE_ENABLED</t>
        </is>
      </c>
      <c r="B286" s="73" t="inlineStr">
        <is>
          <t>False</t>
        </is>
      </c>
      <c r="C286" s="38" t="n"/>
      <c r="D286" s="38" t="inlineStr">
        <is>
          <t>ENTRY, GLOBAL_CHECK, STOCKS_EXIT</t>
        </is>
      </c>
      <c r="E286" s="38" t="n"/>
      <c r="F286" s="30" t="n"/>
      <c r="G286" s="38">
        <f>IFERROR(VLOOKUP($A286&amp;"_"&amp;$B286,Results_Deltas!$A$2:$P$15000,5,FALSE),"")</f>
        <v/>
      </c>
      <c r="H286" s="38" t="inlineStr">
        <is>
          <t>Blanket (page end)</t>
        </is>
      </c>
      <c r="I286" s="30" t="n"/>
      <c r="J286" s="30" t="n"/>
      <c r="K286" s="30" t="n"/>
      <c r="L286" s="30" t="inlineStr">
        <is>
          <t>NO</t>
        </is>
      </c>
      <c r="M286" s="30" t="n">
        <v>-4.378004857777003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7" t="inlineStr">
        <is>
          <t>OI_CONFIRM_ENABLED</t>
        </is>
      </c>
      <c r="B287" s="73" t="inlineStr">
        <is>
          <t>False</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-4.378004857777003</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5.75" customHeight="1" s="67">
      <c r="A288" s="37" t="inlineStr">
        <is>
          <t>HTF4_CONF</t>
        </is>
      </c>
      <c r="B288" s="73" t="inlineStr">
        <is>
          <t>False</t>
        </is>
      </c>
      <c r="C288" s="38" t="n"/>
      <c r="D288" s="38" t="inlineStr">
        <is>
          <t>GLOBAL_CHECK, STOCKS_EXIT</t>
        </is>
      </c>
      <c r="E288" s="38" t="n"/>
      <c r="F288" s="30" t="n"/>
      <c r="G288" s="38">
        <f>IFERROR(VLOOKUP($A288&amp;"_"&amp;$B288,Results_Deltas!$A$2:$P$15000,5,FALSE),"")</f>
        <v/>
      </c>
      <c r="H288" s="38" t="inlineStr">
        <is>
          <t>Blanket (page end)</t>
        </is>
      </c>
      <c r="I288" s="30" t="n"/>
      <c r="J288" s="30" t="n"/>
      <c r="K288" s="30" t="n"/>
      <c r="L288" s="30" t="inlineStr">
        <is>
          <t>YES</t>
        </is>
      </c>
      <c r="M288" s="30" t="n">
        <v>-4.317509170926099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9" t="inlineStr">
        <is>
          <t>FUNDING_GATE_FILTER_TF</t>
        </is>
      </c>
      <c r="B289" s="73" t="inlineStr">
        <is>
          <t>15m</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v>-4.20479408232725</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DC_MOMENT_STRONG_THRESHOLD</t>
        </is>
      </c>
      <c r="B290" s="73" t="inlineStr">
        <is>
          <t>50</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NO</t>
        </is>
      </c>
      <c r="M290" s="30" t="n">
        <v>-4.098040325808816</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7" t="inlineStr">
        <is>
          <t>DC_MOMENT_STRONG_THRESHOLD</t>
        </is>
      </c>
      <c r="B291" s="73" t="inlineStr">
        <is>
          <t>30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v>-4.034450149690749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MTS_BOTTOM_STRONG_THRESHOLD</t>
        </is>
      </c>
      <c r="B292" s="73" t="inlineStr">
        <is>
          <t>50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v>-4.026706450501688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9" t="inlineStr">
        <is>
          <t>OI_CONFIRM_MIN_CHANGE_PCT</t>
        </is>
      </c>
      <c r="B293" s="73" t="inlineStr">
        <is>
          <t>0.5</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YES</t>
        </is>
      </c>
      <c r="M293" s="30" t="n">
        <v>-4.023729145987972</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7" t="inlineStr">
        <is>
          <t>ADX_RANGING_THRESHOLD</t>
        </is>
      </c>
      <c r="B294" s="73" t="inlineStr">
        <is>
          <t>25</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v>-3.968207860890767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OI_CONFIRM_MIN_CHANGE_PCT</t>
        </is>
      </c>
      <c r="B295" s="73" t="inlineStr">
        <is>
          <t>2.0</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NO</t>
        </is>
      </c>
      <c r="M295" s="30" t="n">
        <v>-3.952212461134386</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9" t="inlineStr">
        <is>
          <t>HA_WICK_QUALITY_TF</t>
        </is>
      </c>
      <c r="B296" s="73" t="inlineStr">
        <is>
          <t>1h</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YES</t>
        </is>
      </c>
      <c r="M296" s="30" t="n">
        <v>-3.938570886479096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9" t="inlineStr">
        <is>
          <t>GR_FILTER_VEC_ENABLED</t>
        </is>
      </c>
      <c r="B297" s="73" t="inlineStr">
        <is>
          <t>False</t>
        </is>
      </c>
      <c r="C297" s="38" t="n"/>
      <c r="D297" s="38" t="inlineStr">
        <is>
          <t>GLOBAL_CHECK</t>
        </is>
      </c>
      <c r="E297" s="38" t="n"/>
      <c r="F297" s="30" t="n"/>
      <c r="G297" s="38">
        <f>IFERROR(VLOOKUP($A297&amp;"_"&amp;$B297,Results_Deltas!$A$2:$P$15000,5,FALSE),"")</f>
        <v/>
      </c>
      <c r="H297" s="38" t="inlineStr">
        <is>
          <t>Blanket (page end)</t>
        </is>
      </c>
      <c r="I297" s="30" t="n"/>
      <c r="J297" s="30" t="n"/>
      <c r="K297" s="30" t="n"/>
      <c r="L297" s="30" t="inlineStr">
        <is>
          <t>NO</t>
        </is>
      </c>
      <c r="M297" s="30" t="n">
        <v>-3.858753775312349</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MTS_BOTTOM_STRONG_THRESHOLD</t>
        </is>
      </c>
      <c r="B298" s="73" t="inlineStr">
        <is>
          <t>30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v>-3.841908965856777</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5.75" customHeight="1" s="67">
      <c r="A299" s="37" t="inlineStr">
        <is>
          <t>OI_CONFIRM_MIN_CHANGE_PCT</t>
        </is>
      </c>
      <c r="B299" s="73" t="inlineStr">
        <is>
          <t>0</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v>-3.839594096658984</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5.75" customHeight="1" s="67">
      <c r="A300" s="37" t="inlineStr">
        <is>
          <t>ADX_RANGING_THRESHOLD</t>
        </is>
      </c>
      <c r="B300" s="73" t="inlineStr">
        <is>
          <t>20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v>-3.776567993455239</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5.75" customHeight="1" s="67">
      <c r="A301" s="39" t="inlineStr">
        <is>
          <t>LIVE_VEC_EMERGENCY_BRAKE_ENABLED</t>
        </is>
      </c>
      <c r="B301" s="73" t="inlineStr">
        <is>
          <t>False</t>
        </is>
      </c>
      <c r="C301" s="38" t="n"/>
      <c r="D301" s="38" t="inlineStr">
        <is>
          <t>GLOBAL_CHECK, STOCKS_EXIT</t>
        </is>
      </c>
      <c r="E301" s="38" t="n"/>
      <c r="F301" s="30" t="n"/>
      <c r="G301" s="38">
        <f>IFERROR(VLOOKUP($A301&amp;"_"&amp;$B301,Results_Deltas!$A$2:$P$15000,5,FALSE),"")</f>
        <v/>
      </c>
      <c r="H301" s="38" t="inlineStr">
        <is>
          <t>Blanket (page end)</t>
        </is>
      </c>
      <c r="I301" s="30" t="n"/>
      <c r="J301" s="30" t="n"/>
      <c r="K301" s="30" t="n"/>
      <c r="L301" s="30" t="inlineStr">
        <is>
          <t>YES</t>
        </is>
      </c>
      <c r="M301" s="30" t="n">
        <v>-3.767929775324191</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BANDAID_OFF_LOSER_RECOVER_PCT</t>
        </is>
      </c>
      <c r="B302" s="73" t="inlineStr">
        <is>
          <t>0</t>
        </is>
      </c>
      <c r="C302" s="38" t="n"/>
      <c r="D302" s="38" t="inlineStr">
        <is>
          <t>AUGMENT, ENTRY, EXIT, GLOBAL_CHECK, REDUCE, STOCKS_EXIT</t>
        </is>
      </c>
      <c r="E302" s="38" t="n"/>
      <c r="F302" s="30" t="n"/>
      <c r="G302" s="38">
        <f>IFERROR(VLOOKUP($A302&amp;"_"&amp;$B302,Results_Deltas!$A$2:$P$15000,5,FALSE),"")</f>
        <v/>
      </c>
      <c r="H302" s="38" t="inlineStr">
        <is>
          <t>Blanket (page end)</t>
        </is>
      </c>
      <c r="I302" s="30" t="n"/>
      <c r="J302" s="30" t="n"/>
      <c r="K302" s="30" t="n"/>
      <c r="L302" s="30" t="inlineStr">
        <is>
          <t>NO</t>
        </is>
      </c>
      <c r="M302" s="30" t="n">
        <v>-3.707503944490212</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BTC_ACCEL_RAMP_REQUIRE_POSITIVE</t>
        </is>
      </c>
      <c r="B303" s="73" t="inlineStr">
        <is>
          <t>0.0</t>
        </is>
      </c>
      <c r="C303" s="38" t="n"/>
      <c r="D303" s="38" t="inlineStr">
        <is>
          <t>UNIVERSAL (ex-BTC) — ENTRY/EXIT/REENTRY</t>
        </is>
      </c>
      <c r="E303" s="38" t="n"/>
      <c r="F303" s="30" t="n"/>
      <c r="G303" s="38">
        <f>IFERROR(VLOOKUP($A303&amp;"_"&amp;$B303,Results_Deltas!$A$2:$P$15000,5,FALSE),"")</f>
        <v/>
      </c>
      <c r="H303" s="38" t="inlineStr">
        <is>
          <t>Blanket (page end)</t>
        </is>
      </c>
      <c r="I303" s="30" t="n"/>
      <c r="J303" s="30" t="n"/>
      <c r="K303" s="30" t="n"/>
      <c r="L303" s="30" t="inlineStr">
        <is>
          <t>NO</t>
        </is>
      </c>
      <c r="M303" s="30" t="n">
        <v>-3.707503944490212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BTC_ACCEL_RAMP_REQUIRE_POSITIVE</t>
        </is>
      </c>
      <c r="B304" s="73" t="inlineStr">
        <is>
          <t>0.0_ALT</t>
        </is>
      </c>
      <c r="C304" s="38" t="n"/>
      <c r="D304" s="38" t="inlineStr">
        <is>
          <t>UNIVERSAL (ex-BTC) — ENTRY/EXIT/REENTRY</t>
        </is>
      </c>
      <c r="E304" s="38" t="n"/>
      <c r="F304" s="30" t="n"/>
      <c r="G304" s="38">
        <f>IFERROR(VLOOKUP($A304&amp;"_"&amp;$B304,Results_Deltas!$A$2:$P$15000,5,FALSE),"")</f>
        <v/>
      </c>
      <c r="H304" s="38" t="inlineStr">
        <is>
          <t>Blanket (page end)</t>
        </is>
      </c>
      <c r="I304" s="30" t="n"/>
      <c r="J304" s="30" t="n"/>
      <c r="K304" s="30" t="n"/>
      <c r="L304" s="30" t="inlineStr">
        <is>
          <t>NO</t>
        </is>
      </c>
      <c r="M304" s="30" t="n">
        <v>-3.707503944490212</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BTC_HARD_BLOCK_OTHER_ACCOUNTS</t>
        </is>
      </c>
      <c r="B305" s="73" t="inlineStr">
        <is>
          <t>0.0</t>
        </is>
      </c>
      <c r="C305" s="38" t="n"/>
      <c r="D305" s="38" t="inlineStr">
        <is>
          <t>UNIVERSAL (ex-BTC) — ENTRY/EXIT/REENTRY</t>
        </is>
      </c>
      <c r="E305" s="38" t="n"/>
      <c r="F305" s="30" t="n"/>
      <c r="G305" s="38">
        <f>IFERROR(VLOOKUP($A305&amp;"_"&amp;$B305,Results_Deltas!$A$2:$P$15000,5,FALSE),"")</f>
        <v/>
      </c>
      <c r="H305" s="38" t="inlineStr">
        <is>
          <t>Blanket (page end)</t>
        </is>
      </c>
      <c r="I305" s="30" t="n"/>
      <c r="J305" s="30" t="n"/>
      <c r="K305" s="30" t="n"/>
      <c r="L305" s="30" t="inlineStr">
        <is>
          <t>NO</t>
        </is>
      </c>
      <c r="M305" s="30" t="n">
        <v>-3.707503944490212</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BTC_HARD_BLOCK_OTHER_ACCOUNTS</t>
        </is>
      </c>
      <c r="B306" s="73" t="inlineStr">
        <is>
          <t>0.0_ALT</t>
        </is>
      </c>
      <c r="C306" s="38" t="n"/>
      <c r="D306" s="38" t="inlineStr">
        <is>
          <t>UNIVERSAL (ex-BTC) — ENTRY/EXIT/REENTRY</t>
        </is>
      </c>
      <c r="E306" s="38" t="n"/>
      <c r="F306" s="30" t="n"/>
      <c r="G306" s="38">
        <f>IFERROR(VLOOKUP($A306&amp;"_"&amp;$B306,Results_Deltas!$A$2:$P$15000,5,FALSE),"")</f>
        <v/>
      </c>
      <c r="H306" s="38" t="inlineStr">
        <is>
          <t>Blanket (page end)</t>
        </is>
      </c>
      <c r="I306" s="30" t="n"/>
      <c r="J306" s="30" t="n"/>
      <c r="K306" s="30" t="n"/>
      <c r="L306" s="30" t="inlineStr">
        <is>
          <t>YES</t>
        </is>
      </c>
      <c r="M306" s="30" t="n">
        <v>-3.707503944490212</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BTC_ROUND_BANDS_EACH_SIDE</t>
        </is>
      </c>
      <c r="B307" s="73" t="inlineStr">
        <is>
          <t>0.0</t>
        </is>
      </c>
      <c r="C307" s="38" t="n"/>
      <c r="D307" s="38" t="inlineStr">
        <is>
          <t>UNIVERSAL (ex-BTC) — ENTRY/EXIT/REENTRY</t>
        </is>
      </c>
      <c r="E307" s="38" t="n"/>
      <c r="F307" s="30" t="n"/>
      <c r="G307" s="38">
        <f>IFERROR(VLOOKUP($A307&amp;"_"&amp;$B307,Results_Deltas!$A$2:$P$15000,5,FALSE),"")</f>
        <v/>
      </c>
      <c r="H307" s="38" t="inlineStr">
        <is>
          <t>Blanket (page end)</t>
        </is>
      </c>
      <c r="I307" s="30" t="n"/>
      <c r="J307" s="30" t="n"/>
      <c r="K307" s="30" t="n"/>
      <c r="L307" s="30" t="inlineStr">
        <is>
          <t>NO</t>
        </is>
      </c>
      <c r="M307" s="30" t="n">
        <v>-3.707503944490212</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BTC_ROUND_BANDS_EACH_SIDE</t>
        </is>
      </c>
      <c r="B308" s="73" t="inlineStr">
        <is>
          <t>0.0_ALT</t>
        </is>
      </c>
      <c r="C308" s="38" t="n"/>
      <c r="D308" s="38" t="inlineStr">
        <is>
          <t>UNIVERSAL (ex-BTC) — ENTRY/EXIT/REENTRY</t>
        </is>
      </c>
      <c r="E308" s="38" t="n"/>
      <c r="F308" s="30" t="n"/>
      <c r="G308" s="38">
        <f>IFERROR(VLOOKUP($A308&amp;"_"&amp;$B308,Results_Deltas!$A$2:$P$15000,5,FALSE),"")</f>
        <v/>
      </c>
      <c r="H308" s="38" t="inlineStr">
        <is>
          <t>Blanket (page end)</t>
        </is>
      </c>
      <c r="I308" s="30" t="n"/>
      <c r="J308" s="30" t="n"/>
      <c r="K308" s="30" t="n"/>
      <c r="L308" s="30" t="inlineStr">
        <is>
          <t>NO</t>
        </is>
      </c>
      <c r="M308" s="30" t="n">
        <v>-3.707503944490212</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EZ_MANAGE_THROTTLER_RATE</t>
        </is>
      </c>
      <c r="B309" s="73" t="inlineStr">
        <is>
          <t>0.0</t>
        </is>
      </c>
      <c r="C309" s="38" t="n"/>
      <c r="D309" s="38" t="inlineStr">
        <is>
          <t>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v>-3.707503944490212</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EZ_MANAGE_THROTTLER_RATE</t>
        </is>
      </c>
      <c r="B310" s="73" t="inlineStr">
        <is>
          <t>0.0_ALT</t>
        </is>
      </c>
      <c r="C310" s="38" t="n"/>
      <c r="D310" s="38" t="inlineStr">
        <is>
          <t>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v>-3.707503944490212</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7" t="inlineStr">
        <is>
          <t>FUNDING_GATE_LONG_MAX</t>
        </is>
      </c>
      <c r="B311" s="73"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v>-3.707503944490212</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FUNDING_GATE_LONG_MAX</t>
        </is>
      </c>
      <c r="B312" s="73"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YES</t>
        </is>
      </c>
      <c r="M312" s="30" t="n">
        <v>-3.707503944490212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FUNDING_GATE_MTF_REQUIRED</t>
        </is>
      </c>
      <c r="B313" s="73" t="inlineStr">
        <is>
          <t>0.0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NO</t>
        </is>
      </c>
      <c r="M313" s="30" t="n">
        <v>-3.707503944490212</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FUNDING_GATE_MTF_REQUIRED</t>
        </is>
      </c>
      <c r="B314" s="73" t="inlineStr">
        <is>
          <t>0.0_ALT</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v>-3.707503944490212</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row r="315" ht="15.75" customHeight="1" s="67">
      <c r="A315" s="37" t="inlineStr">
        <is>
          <t>FUNDING_GATE_SHORT_MIN</t>
        </is>
      </c>
      <c r="B315" s="73"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YES</t>
        </is>
      </c>
      <c r="M315" s="30" t="n">
        <v>-3.707503944490212</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crypto_long — keep, needs S1 fills (backtest-expert: &lt;30 trades, seek plateaus, punish)</t>
        </is>
      </c>
    </row>
    <row r="316" ht="15.75" customHeight="1" s="67">
      <c r="A316" s="37" t="inlineStr">
        <is>
          <t>FUNDING_GATE_SHORT_MIN</t>
        </is>
      </c>
      <c r="B316" s="73"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NO</t>
        </is>
      </c>
      <c r="M316" s="30" t="n">
        <v>-3.707503944490212</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crypto_long — keep, needs S1 fills (backtest-expert: &lt;30 trades, seek plateaus, punish)</t>
        </is>
      </c>
    </row>
    <row r="317" ht="15.75" customHeight="1" s="67">
      <c r="A317" s="37" t="inlineStr">
        <is>
          <t>HLR_SMA_BAND_PCT</t>
        </is>
      </c>
      <c r="B317" s="73" t="inlineStr">
        <is>
          <t>0</t>
        </is>
      </c>
      <c r="C317" s="38" t="n"/>
      <c r="D317" s="38" t="inlineStr">
        <is>
          <t>ENTRY, GLOBAL_CHECK, STOCKS_EXIT</t>
        </is>
      </c>
      <c r="E317" s="38" t="n"/>
      <c r="F317" s="30" t="n"/>
      <c r="G317" s="38">
        <f>IFERROR(VLOOKUP($A317&amp;"_"&amp;$B317,Results_Deltas!$A$2:$P$15000,5,FALSE),"")</f>
        <v/>
      </c>
      <c r="H317" s="38" t="inlineStr">
        <is>
          <t>Blanket (page end)</t>
        </is>
      </c>
      <c r="I317" s="30" t="n"/>
      <c r="J317" s="30" t="n"/>
      <c r="K317" s="30" t="n"/>
      <c r="L317" s="30" t="inlineStr">
        <is>
          <t>NO</t>
        </is>
      </c>
      <c r="M317" s="30" t="n">
        <v>-3.707503944490212</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crypto_long — keep, needs S1 fills (backtest-expert: &lt;30 trades, seek plateaus, punish)</t>
        </is>
      </c>
    </row>
    <row r="318" ht="15.75" customHeight="1" s="67">
      <c r="A318" s="37" t="inlineStr">
        <is>
          <t>HLR_TOP_MIN_TFS</t>
        </is>
      </c>
      <c r="B318" s="73" t="inlineStr">
        <is>
          <t>0</t>
        </is>
      </c>
      <c r="C318" s="38" t="n"/>
      <c r="D318" s="38" t="inlineStr">
        <is>
          <t>GLOBAL_CHECK, REENTRY, STOCKS_EXIT</t>
        </is>
      </c>
      <c r="E318" s="38" t="n"/>
      <c r="F318" s="30" t="n"/>
      <c r="G318" s="38">
        <f>IFERROR(VLOOKUP($A318&amp;"_"&amp;$B318,Results_Deltas!$A$2:$P$15000,5,FALSE),"")</f>
        <v/>
      </c>
      <c r="H318" s="38" t="inlineStr">
        <is>
          <t>Blanket (page end)</t>
        </is>
      </c>
      <c r="I318" s="30" t="n"/>
      <c r="J318" s="30" t="n"/>
      <c r="K318" s="30" t="n"/>
      <c r="L318" s="30" t="inlineStr">
        <is>
          <t>NO</t>
        </is>
      </c>
      <c r="M318" s="30" t="n">
        <v>-3.707503944490212</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crypto_long — keep, needs S1 fills (backtest-expert: &lt;30 trades, seek plateaus, punish)</t>
        </is>
      </c>
    </row>
    <row r="319" ht="15.75" customHeight="1" s="67">
      <c r="A319" s="37" t="inlineStr">
        <is>
          <t>HTF_GATE_MIN_CONFIRMATIONS</t>
        </is>
      </c>
      <c r="B319" s="73" t="inlineStr">
        <is>
          <t>0.0</t>
        </is>
      </c>
      <c r="C319" s="38" t="n"/>
      <c r="D319" s="38" t="inlineStr">
        <is>
          <t>ENTRY, GLOBAL_CHECK, STOCKS_EXIT</t>
        </is>
      </c>
      <c r="E319" s="38" t="n"/>
      <c r="F319" s="30" t="n"/>
      <c r="G319" s="38">
        <f>IFERROR(VLOOKUP($A319&amp;"_"&amp;$B319,Results_Deltas!$A$2:$P$15000,5,FALSE),"")</f>
        <v/>
      </c>
      <c r="H319" s="38" t="inlineStr">
        <is>
          <t>Blanket (page end)</t>
        </is>
      </c>
      <c r="I319" s="30" t="n"/>
      <c r="J319" s="30" t="n"/>
      <c r="K319" s="30" t="n"/>
      <c r="L319" s="30" t="inlineStr">
        <is>
          <t>NO</t>
        </is>
      </c>
      <c r="M319" s="30" t="n">
        <v>-3.707503944490212</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crypto_long — keep, needs S1 fills (backtest-expert: &lt;30 trades, seek plateaus, punish)</t>
        </is>
      </c>
    </row>
    <row r="320" ht="15.75" customHeight="1" s="67">
      <c r="A320" s="37" t="inlineStr">
        <is>
          <t>HTF_GATE_MIN_CONFIRMATIONS</t>
        </is>
      </c>
      <c r="B320" s="73" t="inlineStr">
        <is>
          <t>0.0_ALT</t>
        </is>
      </c>
      <c r="C320" s="38" t="n"/>
      <c r="D320" s="38" t="inlineStr">
        <is>
          <t>ENTRY, GLOBAL_CHECK, STOCKS_EXIT</t>
        </is>
      </c>
      <c r="E320" s="38" t="n"/>
      <c r="F320" s="30" t="n"/>
      <c r="G320" s="38">
        <f>IFERROR(VLOOKUP($A320&amp;"_"&amp;$B320,Results_Deltas!$A$2:$P$15000,5,FALSE),"")</f>
        <v/>
      </c>
      <c r="H320" s="38" t="inlineStr">
        <is>
          <t>Blanket (page end)</t>
        </is>
      </c>
      <c r="I320" s="30" t="n"/>
      <c r="J320" s="30" t="n"/>
      <c r="K320" s="30" t="n"/>
      <c r="L320" s="30" t="inlineStr">
        <is>
          <t>YES</t>
        </is>
      </c>
      <c r="M320" s="30" t="n">
        <v>-3.707503944490212</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crypto_long — keep, needs S1 fills (backtest-expert: &lt;30 trades, seek plateaus, punish)</t>
        </is>
      </c>
    </row>
    <row r="321" ht="15.75" customHeight="1" s="67">
      <c r="A321" s="37" t="inlineStr">
        <is>
          <t>LEADERBOARD_FILTER</t>
        </is>
      </c>
      <c r="B321" s="73" t="inlineStr">
        <is>
          <t>False_ALT</t>
        </is>
      </c>
      <c r="C321" s="38" t="n"/>
      <c r="D321" s="38" t="inlineStr">
        <is>
          <t>AUGMENT, ENTRY, EXIT, GLOBAL_CHECK, REDUCE, STOCKS_EXIT</t>
        </is>
      </c>
      <c r="E321" s="38" t="n"/>
      <c r="F321" s="30" t="n"/>
      <c r="G321" s="38">
        <f>IFERROR(VLOOKUP($A321&amp;"_"&amp;$B321,Results_Deltas!$A$2:$P$15000,5,FALSE),"")</f>
        <v/>
      </c>
      <c r="H321" s="38" t="inlineStr">
        <is>
          <t>Blanket (page end)</t>
        </is>
      </c>
      <c r="I321" s="30" t="n"/>
      <c r="J321" s="30" t="n"/>
      <c r="K321" s="30" t="n"/>
      <c r="L321" s="30" t="inlineStr">
        <is>
          <t>NO</t>
        </is>
      </c>
      <c r="M321" s="30" t="n">
        <v>-3.707503944490212</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crypto_long — keep, needs S1 fills (backtest-expert: &lt;30 trades, seek plateaus, punish)</t>
        </is>
      </c>
    </row>
    <row r="322" ht="15.75" customHeight="1" s="67">
      <c r="A322" s="37" t="inlineStr">
        <is>
          <t>LH_HL_FILTER_REQUIRE_BOTH</t>
        </is>
      </c>
      <c r="B322" s="73" t="inlineStr">
        <is>
          <t>False_ALT</t>
        </is>
      </c>
      <c r="C322" s="38" t="n"/>
      <c r="D322" s="38" t="inlineStr">
        <is>
          <t>ENTRY, GLOBAL_CHECK, STOCKS_EXIT</t>
        </is>
      </c>
      <c r="E322" s="38" t="n"/>
      <c r="F322" s="30" t="n"/>
      <c r="G322" s="38">
        <f>IFERROR(VLOOKUP($A322&amp;"_"&amp;$B322,Results_Deltas!$A$2:$P$15000,5,FALSE),"")</f>
        <v/>
      </c>
      <c r="H322" s="38" t="inlineStr">
        <is>
          <t>Blanket (page end)</t>
        </is>
      </c>
      <c r="I322" s="30" t="n"/>
      <c r="J322" s="30" t="n"/>
      <c r="K322" s="30" t="n"/>
      <c r="L322" s="30" t="inlineStr">
        <is>
          <t>NO</t>
        </is>
      </c>
      <c r="M322" s="30" t="n">
        <v>-3.707503944490212</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crypto_long — keep, needs S1 fills (backtest-expert: &lt;30 trades, seek plateaus, punish)</t>
        </is>
      </c>
    </row>
    <row r="323" ht="15.75" customHeight="1" s="67">
      <c r="A323" s="37" t="inlineStr">
        <is>
          <t>MI_TF_AGREE_MIN</t>
        </is>
      </c>
      <c r="B323" s="73" t="inlineStr">
        <is>
          <t>0.0</t>
        </is>
      </c>
      <c r="C323" s="38" t="n"/>
      <c r="D323" s="38" t="inlineStr">
        <is>
          <t>ENTRY, 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v>-3.707503944490212</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crypto_long — keep, needs S1 fills (backtest-expert: &lt;30 trades, seek plateaus, punish)</t>
        </is>
      </c>
    </row>
    <row r="324" ht="15.75" customHeight="1" s="67">
      <c r="A324" s="37" t="inlineStr">
        <is>
          <t>MI_TF_AGREE_MIN</t>
        </is>
      </c>
      <c r="B324" s="73" t="inlineStr">
        <is>
          <t>0.0_ALT</t>
        </is>
      </c>
      <c r="C324" s="38" t="n"/>
      <c r="D324" s="38" t="inlineStr">
        <is>
          <t>ENTRY, 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v>-3.707503944490212</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crypto_long — keep, needs S1 fills (backtest-expert: &lt;30 trades, seek plateaus, punish)</t>
        </is>
      </c>
    </row>
    <row r="325" ht="15.75" customHeight="1" s="67">
      <c r="A325" s="39" t="inlineStr">
        <is>
          <t>HLR_TOP_MIN_TFS</t>
        </is>
      </c>
      <c r="B325" s="73" t="inlineStr">
        <is>
          <t>2</t>
        </is>
      </c>
      <c r="C325" s="38" t="n"/>
      <c r="D325" s="38" t="inlineStr">
        <is>
          <t>GLOBAL_CHECK, REENTRY, STOCKS_EXIT</t>
        </is>
      </c>
      <c r="E325" s="38" t="n"/>
      <c r="F325" s="30" t="n"/>
      <c r="G325" s="38">
        <f>IFERROR(VLOOKUP($A325&amp;"_"&amp;$B325,Results_Deltas!$A$2:$P$15000,5,FALSE),"")</f>
        <v/>
      </c>
      <c r="H325" s="38" t="inlineStr">
        <is>
          <t>Blanket (page end)</t>
        </is>
      </c>
      <c r="I325" s="30" t="n"/>
      <c r="J325" s="30" t="n"/>
      <c r="K325" s="30" t="n"/>
      <c r="L325" s="30" t="inlineStr">
        <is>
          <t>NO</t>
        </is>
      </c>
      <c r="M325" s="30" t="n">
        <v>-3.697039300149924</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crypto_long — keep, needs S1 fills (backtest-expert: &lt;30 trades, seek plateaus, punish)</t>
        </is>
      </c>
    </row>
    <row r="326" ht="15.75" customHeight="1" s="67">
      <c r="A326" s="37" t="inlineStr">
        <is>
          <t>HA_WICK_QUALITY_ENABLED</t>
        </is>
      </c>
      <c r="B326" s="73" t="inlineStr">
        <is>
          <t>True</t>
        </is>
      </c>
      <c r="C326" s="38" t="n"/>
      <c r="D326" s="38" t="inlineStr">
        <is>
          <t>ENTRY, GLOBAL_CHECK, STOCKS_EXIT</t>
        </is>
      </c>
      <c r="E326" s="38" t="n"/>
      <c r="F326" s="30" t="n"/>
      <c r="G326" s="38">
        <f>IFERROR(VLOOKUP($A326&amp;"_"&amp;$B326,Results_Deltas!$A$2:$P$15000,5,FALSE),"")</f>
        <v/>
      </c>
      <c r="H326" s="38" t="inlineStr">
        <is>
          <t>Blanket (page end)</t>
        </is>
      </c>
      <c r="I326" s="30" t="n"/>
      <c r="J326" s="30" t="n"/>
      <c r="K326" s="30" t="n"/>
      <c r="L326" s="30" t="inlineStr">
        <is>
          <t>NO</t>
        </is>
      </c>
      <c r="M326" s="30" t="n">
        <v>-3.693327463930378</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crypto_long — keep, needs S1 fills (backtest-expert: &lt;30 trades, seek plateaus, punish)</t>
        </is>
      </c>
    </row>
    <row r="327" ht="15.75" customHeight="1" s="67">
      <c r="A327" s="39" t="inlineStr">
        <is>
          <t>FG_GREED_THRESHOLD</t>
        </is>
      </c>
      <c r="B327" s="73" t="inlineStr">
        <is>
          <t>75</t>
        </is>
      </c>
      <c r="C327" s="38" t="n"/>
      <c r="D327" s="38" t="inlineStr">
        <is>
          <t>GLOBAL_CHECK, STOCKS_EXIT</t>
        </is>
      </c>
      <c r="E327" s="38" t="n"/>
      <c r="F327" s="30" t="n"/>
      <c r="G327" s="38">
        <f>IFERROR(VLOOKUP($A327&amp;"_"&amp;$B327,Results_Deltas!$A$2:$P$15000,5,FALSE),"")</f>
        <v/>
      </c>
      <c r="H327" s="38" t="inlineStr">
        <is>
          <t>Blanket (page end)</t>
        </is>
      </c>
      <c r="I327" s="30" t="n"/>
      <c r="J327" s="30" t="n"/>
      <c r="K327" s="30" t="n"/>
      <c r="L327" s="30" t="inlineStr">
        <is>
          <t>NO</t>
        </is>
      </c>
      <c r="M327" s="30" t="n">
        <v>-3.692561089815168</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crypto_long — keep, needs S1 fills (backtest-expert: &lt;30 trades, seek plateaus, punish)</t>
        </is>
      </c>
    </row>
    <row r="328" ht="15.75" customHeight="1" s="67">
      <c r="A328" s="37" t="inlineStr">
        <is>
          <t>HLR_SMA_BAND_PCT</t>
        </is>
      </c>
      <c r="B328" s="73" t="inlineStr">
        <is>
          <t>0.5</t>
        </is>
      </c>
      <c r="C328" s="38" t="n"/>
      <c r="D328" s="38" t="inlineStr">
        <is>
          <t>ENTRY, GLOBAL_CHECK, STOCKS_EXIT</t>
        </is>
      </c>
      <c r="E328" s="38" t="n"/>
      <c r="F328" s="30" t="n"/>
      <c r="G328" s="38">
        <f>IFERROR(VLOOKUP($A328&amp;"_"&amp;$B328,Results_Deltas!$A$2:$P$15000,5,FALSE),"")</f>
        <v/>
      </c>
      <c r="H328" s="38" t="inlineStr">
        <is>
          <t>Blanket (page end)</t>
        </is>
      </c>
      <c r="I328" s="30" t="n"/>
      <c r="J328" s="30" t="n"/>
      <c r="K328" s="30" t="n"/>
      <c r="L328" s="30" t="inlineStr">
        <is>
          <t>NO</t>
        </is>
      </c>
      <c r="M328" s="30" t="n">
        <v>-3.691613194791519</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crypto_long — keep, needs S1 fills (backtest-expert: &lt;30 trades, seek plateaus, punish)</t>
        </is>
      </c>
    </row>
    <row r="329" ht="15.75" customHeight="1" s="67">
      <c r="A329" s="37" t="inlineStr">
        <is>
          <t>HLR_TOP_MIN_TFS</t>
        </is>
      </c>
      <c r="B329" s="73" t="inlineStr">
        <is>
          <t>1</t>
        </is>
      </c>
      <c r="C329" s="38" t="n"/>
      <c r="D329" s="38" t="inlineStr">
        <is>
          <t>GLOBAL_CHECK, REENTRY, STOCKS_EXIT</t>
        </is>
      </c>
      <c r="E329" s="38" t="n"/>
      <c r="F329" s="30" t="n"/>
      <c r="G329" s="38">
        <f>IFERROR(VLOOKUP($A329&amp;"_"&amp;$B329,Results_Deltas!$A$2:$P$15000,5,FALSE),"")</f>
        <v/>
      </c>
      <c r="H329" s="38" t="inlineStr">
        <is>
          <t>Blanket (page end)</t>
        </is>
      </c>
      <c r="I329" s="30" t="n"/>
      <c r="J329" s="30" t="n"/>
      <c r="K329" s="30" t="n"/>
      <c r="L329" s="30" t="inlineStr">
        <is>
          <t>NO</t>
        </is>
      </c>
      <c r="M329" s="30" t="n">
        <v>-3.691251956811306</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crypto_long — keep, needs S1 fills (backtest-expert: &lt;30 trades, seek plateaus, punish)</t>
        </is>
      </c>
    </row>
    <row r="330" ht="15.75" customHeight="1" s="67">
      <c r="A330" s="37" t="inlineStr">
        <is>
          <t>MOVER_THRESHOLD</t>
        </is>
      </c>
      <c r="B330" s="73" t="inlineStr">
        <is>
          <t>2.5</t>
        </is>
      </c>
      <c r="C330" s="38" t="n"/>
      <c r="D330" s="38" t="inlineStr">
        <is>
          <t>ENTRY, GLOBAL_CHECK, STOCKS_EXIT</t>
        </is>
      </c>
      <c r="E330" s="38" t="n"/>
      <c r="F330" s="30" t="n"/>
      <c r="G330" s="38">
        <f>IFERROR(VLOOKUP($A330&amp;"_"&amp;$B330,Results_Deltas!$A$2:$P$15000,5,FALSE),"")</f>
        <v/>
      </c>
      <c r="H330" s="38" t="inlineStr">
        <is>
          <t>Blanket (page end)</t>
        </is>
      </c>
      <c r="I330" s="30" t="n"/>
      <c r="J330" s="30" t="n"/>
      <c r="K330" s="30" t="n"/>
      <c r="L330" s="30" t="inlineStr">
        <is>
          <t>NO</t>
        </is>
      </c>
      <c r="M330" s="30" t="n">
        <v>-3.67848905750642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crypto_long — keep, needs S1 fills (backtest-expert: &lt;30 trades, seek plateaus, punish)</t>
        </is>
      </c>
    </row>
    <row r="331" ht="15.75" customHeight="1" s="67">
      <c r="A331" s="37" t="inlineStr">
        <is>
          <t>HTF4_CONF</t>
        </is>
      </c>
      <c r="B331" s="73" t="inlineStr">
        <is>
          <t>False_ALT</t>
        </is>
      </c>
      <c r="C331" s="38" t="n"/>
      <c r="D331" s="38" t="inlineStr">
        <is>
          <t>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v>-3.67725610106476</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crypto_long — keep, needs S1 fills (backtest-expert: &lt;30 trades, seek plateaus, punish)</t>
        </is>
      </c>
    </row>
    <row r="332" ht="15.75" customHeight="1" s="67">
      <c r="A332" s="39" t="inlineStr">
        <is>
          <t>FG_FEAR_THRESHOLD</t>
        </is>
      </c>
      <c r="B332" s="73" t="inlineStr">
        <is>
          <t>25</t>
        </is>
      </c>
      <c r="C332" s="38" t="n"/>
      <c r="D332" s="38" t="inlineStr">
        <is>
          <t>GLOBAL_CHECK, STOCKS_EXIT</t>
        </is>
      </c>
      <c r="E332" s="38" t="n"/>
      <c r="F332" s="30" t="n"/>
      <c r="G332" s="38">
        <f>IFERROR(VLOOKUP($A332&amp;"_"&amp;$B332,Results_Deltas!$A$2:$P$15000,5,FALSE),"")</f>
        <v/>
      </c>
      <c r="H332" s="38" t="inlineStr">
        <is>
          <t>Blanket (page end)</t>
        </is>
      </c>
      <c r="I332" s="30" t="n"/>
      <c r="J332" s="30" t="n"/>
      <c r="K332" s="30" t="n"/>
      <c r="L332" s="30" t="inlineStr">
        <is>
          <t>YES</t>
        </is>
      </c>
      <c r="M332" s="30" t="n">
        <v>-3.666777418713785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crypto_long — keep, needs S1 fills (backtest-expert: &lt;30 trades, seek plateaus, punish)</t>
        </is>
      </c>
    </row>
    <row r="333" ht="15.75" customHeight="1" s="67">
      <c r="A333" s="39" t="inlineStr">
        <is>
          <t>MOVER_THRESHOLD</t>
        </is>
      </c>
      <c r="B333" s="73" t="inlineStr">
        <is>
          <t>5</t>
        </is>
      </c>
      <c r="C333" s="38" t="n"/>
      <c r="D333" s="38" t="inlineStr">
        <is>
          <t>ENTRY, GLOBAL_CHECK, STOCKS_EXIT</t>
        </is>
      </c>
      <c r="E333" s="38" t="n"/>
      <c r="F333" s="30" t="n"/>
      <c r="G333" s="38">
        <f>IFERROR(VLOOKUP($A333&amp;"_"&amp;$B333,Results_Deltas!$A$2:$P$15000,5,FALSE),"")</f>
        <v/>
      </c>
      <c r="H333" s="38" t="inlineStr">
        <is>
          <t>Blanket (page end)</t>
        </is>
      </c>
      <c r="I333" s="30" t="n"/>
      <c r="J333" s="30" t="n"/>
      <c r="K333" s="30" t="n"/>
      <c r="L333" s="30" t="inlineStr">
        <is>
          <t>NO</t>
        </is>
      </c>
      <c r="M333" s="30" t="n">
        <v>-3.660844044570855</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crypto_long — keep, needs S1 fills (backtest-expert: &lt;30 trades, seek plateaus, punish)</t>
        </is>
      </c>
    </row>
    <row r="334" ht="15.75" customHeight="1" s="67">
      <c r="A334" s="37" t="inlineStr">
        <is>
          <t>MTS_BOTTOM_BONUS_THRESHOLD</t>
        </is>
      </c>
      <c r="B334" s="73" t="inlineStr">
        <is>
          <t>12.5</t>
        </is>
      </c>
      <c r="C334" s="38" t="n"/>
      <c r="D334" s="38" t="inlineStr">
        <is>
          <t>ENTRY, GLOBAL_CHECK, STOCKS_EXIT</t>
        </is>
      </c>
      <c r="E334" s="38" t="n"/>
      <c r="F334" s="30" t="n"/>
      <c r="G334" s="38">
        <f>IFERROR(VLOOKUP($A334&amp;"_"&amp;$B334,Results_Deltas!$A$2:$P$15000,5,FALSE),"")</f>
        <v/>
      </c>
      <c r="H334" s="38" t="inlineStr">
        <is>
          <t>Blanket (page end)</t>
        </is>
      </c>
      <c r="I334" s="30" t="n"/>
      <c r="J334" s="30" t="n"/>
      <c r="K334" s="30" t="n"/>
      <c r="L334" s="30" t="inlineStr">
        <is>
          <t>NO</t>
        </is>
      </c>
      <c r="M334" s="30" t="n">
        <v>-3.658632084187641</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crypto_long — keep, needs S1 fills (backtest-expert: &lt;30 trades, seek plateaus, punish)</t>
        </is>
      </c>
    </row>
    <row r="335" ht="15.75" customHeight="1" s="67">
      <c r="A335" s="37" t="inlineStr">
        <is>
          <t>BANDAID_OFF_LOSER_RECOVER_PCT</t>
        </is>
      </c>
      <c r="B335" s="73" t="inlineStr">
        <is>
          <t>0.5</t>
        </is>
      </c>
      <c r="C335" s="38" t="n"/>
      <c r="D335" s="38" t="inlineStr">
        <is>
          <t>AUGMENT, ENTRY, EXIT, GLOBAL_CHECK, REDUCE, STOCKS_EXIT</t>
        </is>
      </c>
      <c r="E335" s="38" t="n"/>
      <c r="F335" s="30" t="n"/>
      <c r="G335" s="38">
        <f>IFERROR(VLOOKUP($A335&amp;"_"&amp;$B335,Results_Deltas!$A$2:$P$15000,5,FALSE),"")</f>
        <v/>
      </c>
      <c r="H335" s="38" t="inlineStr">
        <is>
          <t>Blanket (page end)</t>
        </is>
      </c>
      <c r="I335" s="30" t="n"/>
      <c r="J335" s="30" t="n"/>
      <c r="K335" s="30" t="n"/>
      <c r="L335" s="30" t="inlineStr">
        <is>
          <t>NO</t>
        </is>
      </c>
      <c r="M335" s="30" t="n">
        <v>-3.654589487760855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crypto_long — keep, needs S1 fills (backtest-expert: &lt;30 trades, seek plateaus, punish)</t>
        </is>
      </c>
    </row>
    <row r="336" ht="15.75" customHeight="1" s="67">
      <c r="A336" s="37" t="inlineStr">
        <is>
          <t>BANDAID_OFF_LOSER_RECOVER_PCT</t>
        </is>
      </c>
      <c r="B336" s="73" t="inlineStr">
        <is>
          <t>1.0</t>
        </is>
      </c>
      <c r="C336" s="38" t="n"/>
      <c r="D336" s="38" t="inlineStr">
        <is>
          <t>AUGMENT, ENTRY, EXIT, GLOBAL_CHECK, REDUCE, STOCKS_EXIT</t>
        </is>
      </c>
      <c r="E336" s="38" t="n"/>
      <c r="F336" s="30" t="n"/>
      <c r="G336" s="38">
        <f>IFERROR(VLOOKUP($A336&amp;"_"&amp;$B336,Results_Deltas!$A$2:$P$15000,5,FALSE),"")</f>
        <v/>
      </c>
      <c r="H336" s="38" t="inlineStr">
        <is>
          <t>Blanket (page end)</t>
        </is>
      </c>
      <c r="I336" s="30" t="n"/>
      <c r="J336" s="30" t="n"/>
      <c r="K336" s="30" t="n"/>
      <c r="L336" s="30" t="inlineStr">
        <is>
          <t>NO</t>
        </is>
      </c>
      <c r="M336" s="30" t="n">
        <v>-3.644666180916714</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crypto_long — keep, needs S1 fills (backtest-expert: &lt;30 trades, seek plateaus, punish)</t>
        </is>
      </c>
    </row>
    <row r="337" ht="15.75" customHeight="1" s="67">
      <c r="A337" s="37" t="inlineStr">
        <is>
          <t>BANDAID_OFF_LOSER_RECOVER_PCT</t>
        </is>
      </c>
      <c r="B337" s="73" t="inlineStr">
        <is>
          <t>2.0</t>
        </is>
      </c>
      <c r="C337" s="38" t="n"/>
      <c r="D337" s="38" t="inlineStr">
        <is>
          <t>AUGMENT, ENTRY, EXIT, GLOBAL_CHECK, REDUCE, STOCKS_EXIT</t>
        </is>
      </c>
      <c r="E337" s="38" t="n"/>
      <c r="F337" s="30" t="n"/>
      <c r="G337" s="38">
        <f>IFERROR(VLOOKUP($A337&amp;"_"&amp;$B337,Results_Deltas!$A$2:$P$15000,5,FALSE),"")</f>
        <v/>
      </c>
      <c r="H337" s="38" t="inlineStr">
        <is>
          <t>Blanket (page end)</t>
        </is>
      </c>
      <c r="I337" s="30" t="n"/>
      <c r="J337" s="30" t="n"/>
      <c r="K337" s="30" t="n"/>
      <c r="L337" s="30" t="inlineStr">
        <is>
          <t>NO</t>
        </is>
      </c>
      <c r="M337" s="30" t="n">
        <v>-3.638335333445366</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crypto_long — keep, needs S1 fills (backtest-expert: &lt;30 trades, seek plateaus, punish)</t>
        </is>
      </c>
    </row>
    <row r="338" ht="15.75" customHeight="1" s="67">
      <c r="A338" s="37" t="inlineStr">
        <is>
          <t>HTF_TREND_VETO_BYPASS_ENABLED</t>
        </is>
      </c>
      <c r="B338" s="73" t="inlineStr">
        <is>
          <t>False</t>
        </is>
      </c>
      <c r="C338" s="38" t="n"/>
      <c r="D338" s="38" t="inlineStr">
        <is>
          <t>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v>-3.623843977670114</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crypto_long — keep, needs S1 fills (backtest-expert: &lt;30 trades, seek plateaus, punish)</t>
        </is>
      </c>
    </row>
    <row r="339" ht="15.75" customHeight="1" s="67">
      <c r="A339" s="37" t="inlineStr">
        <is>
          <t>OI_CONFIRM_MIN_PRICE_PCT</t>
        </is>
      </c>
      <c r="B339" s="73" t="inlineStr">
        <is>
          <t>1.0</t>
        </is>
      </c>
      <c r="C339" s="38" t="n"/>
      <c r="D339" s="38" t="inlineStr">
        <is>
          <t>ENTRY, 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v>-3.619796840213283</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crypto_long — keep, needs S1 fills (backtest-expert: &lt;30 trades, seek plateaus, punish)</t>
        </is>
      </c>
    </row>
    <row r="340" ht="15.75" customHeight="1" s="67">
      <c r="A340" s="37" t="inlineStr">
        <is>
          <t>FG_FEAR_THRESHOLD</t>
        </is>
      </c>
      <c r="B340" s="73" t="inlineStr">
        <is>
          <t>31.25</t>
        </is>
      </c>
      <c r="C340" s="38" t="n"/>
      <c r="D340" s="38" t="inlineStr">
        <is>
          <t>GLOBAL_CHECK, STOCKS_EXIT</t>
        </is>
      </c>
      <c r="E340" s="38" t="n"/>
      <c r="F340" s="30" t="n"/>
      <c r="G340" s="38">
        <f>IFERROR(VLOOKUP($A340&amp;"_"&amp;$B340,Results_Deltas!$A$2:$P$15000,5,FALSE),"")</f>
        <v/>
      </c>
      <c r="H340" s="38" t="inlineStr">
        <is>
          <t>Blanket (page end)</t>
        </is>
      </c>
      <c r="I340" s="30" t="n"/>
      <c r="J340" s="30" t="n"/>
      <c r="K340" s="30" t="n"/>
      <c r="L340" s="30" t="inlineStr">
        <is>
          <t>NO</t>
        </is>
      </c>
      <c r="M340" s="30" t="n">
        <v>-3.610020689121334</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crypto_long — keep, needs S1 fills (backtest-expert: &lt;30 trades, seek plateaus, punish)</t>
        </is>
      </c>
    </row>
    <row r="341" ht="15.75" customHeight="1" s="67">
      <c r="A341" s="37" t="inlineStr">
        <is>
          <t>HA_WICK_QUALITY_TF</t>
        </is>
      </c>
      <c r="B341" s="73" t="inlineStr">
        <is>
          <t>D</t>
        </is>
      </c>
      <c r="C341" s="38" t="n"/>
      <c r="D341" s="38" t="inlineStr">
        <is>
          <t>ENTRY, 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v>-3.605435419020406</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crypto_long — keep, needs S1 fills (backtest-expert: &lt;30 trades, seek plateaus, punish)</t>
        </is>
      </c>
    </row>
    <row r="342" ht="15.75" customHeight="1" s="67">
      <c r="A342" s="39" t="inlineStr">
        <is>
          <t>MTS_BOTTOM_STRONG_THRESHOLD</t>
        </is>
      </c>
      <c r="B342" s="73" t="inlineStr">
        <is>
          <t>40</t>
        </is>
      </c>
      <c r="C342" s="38" t="n"/>
      <c r="D342" s="38" t="inlineStr">
        <is>
          <t>ENTRY, 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v>-3.605285060714229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crypto_long — keep, needs S1 fills (backtest-expert: &lt;30 trades, seek plateaus, punish)</t>
        </is>
      </c>
    </row>
    <row r="343" ht="15.75" customHeight="1" s="67">
      <c r="A343" s="37" t="inlineStr">
        <is>
          <t>DC_MOMENT_STRONG_THRESHOLD</t>
        </is>
      </c>
      <c r="B343" s="73" t="inlineStr">
        <is>
          <t>20</t>
        </is>
      </c>
      <c r="C343" s="38" t="n"/>
      <c r="D343" s="38" t="inlineStr">
        <is>
          <t>ENTRY, GLOBAL_CHECK, STOCKS_EXIT</t>
        </is>
      </c>
      <c r="E343" s="38" t="n"/>
      <c r="F343" s="30" t="n"/>
      <c r="G343" s="38">
        <f>IFERROR(VLOOKUP($A343&amp;"_"&amp;$B343,Results_Deltas!$A$2:$P$15000,5,FALSE),"")</f>
        <v/>
      </c>
      <c r="H343" s="38" t="inlineStr">
        <is>
          <t>Blanket (page end)</t>
        </is>
      </c>
      <c r="I343" s="30" t="n"/>
      <c r="J343" s="30" t="n"/>
      <c r="K343" s="30" t="n"/>
      <c r="L343" s="30" t="inlineStr">
        <is>
          <t>NO</t>
        </is>
      </c>
      <c r="M343" s="30" t="n">
        <v>-3.604311376705944</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crypto_long — keep, needs S1 fills (backtest-expert: &lt;30 trades, seek plateaus, punish)</t>
        </is>
      </c>
    </row>
    <row r="344" ht="15.75" customHeight="1" s="67">
      <c r="A344" s="37" t="inlineStr">
        <is>
          <t>FG_GREED_THRESHOLD</t>
        </is>
      </c>
      <c r="B344" s="73" t="inlineStr">
        <is>
          <t>37.5</t>
        </is>
      </c>
      <c r="C344" s="38" t="n"/>
      <c r="D344" s="38" t="inlineStr">
        <is>
          <t>GLOBAL_CHECK, STOCKS_EXIT</t>
        </is>
      </c>
      <c r="E344" s="38" t="n"/>
      <c r="F344" s="30" t="n"/>
      <c r="G344" s="38">
        <f>IFERROR(VLOOKUP($A344&amp;"_"&amp;$B344,Results_Deltas!$A$2:$P$15000,5,FALSE),"")</f>
        <v/>
      </c>
      <c r="H344" s="38" t="inlineStr">
        <is>
          <t>Blanket (page end)</t>
        </is>
      </c>
      <c r="I344" s="30" t="n"/>
      <c r="J344" s="30" t="n"/>
      <c r="K344" s="30" t="n"/>
      <c r="L344" s="30" t="inlineStr">
        <is>
          <t>NO</t>
        </is>
      </c>
      <c r="M344" s="30" t="n">
        <v>-3.598741650344922</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crypto_long — keep, needs S1 fills (backtest-expert: &lt;30 trades, seek plateaus, punish)</t>
        </is>
      </c>
    </row>
    <row r="345" ht="15.75" customHeight="1" s="67">
      <c r="A345" s="37" t="inlineStr">
        <is>
          <t>FG_GREED_THRESHOLD</t>
        </is>
      </c>
      <c r="B345" s="73" t="inlineStr">
        <is>
          <t>93.75</t>
        </is>
      </c>
      <c r="C345" s="38" t="n"/>
      <c r="D345" s="38" t="inlineStr">
        <is>
          <t>GLOBAL_CHECK, STOCKS_EXIT</t>
        </is>
      </c>
      <c r="E345" s="38" t="n"/>
      <c r="F345" s="30" t="n"/>
      <c r="G345" s="38">
        <f>IFERROR(VLOOKUP($A345&amp;"_"&amp;$B345,Results_Deltas!$A$2:$P$15000,5,FALSE),"")</f>
        <v/>
      </c>
      <c r="H345" s="38" t="inlineStr">
        <is>
          <t>Blanket (page end)</t>
        </is>
      </c>
      <c r="I345" s="30" t="n"/>
      <c r="J345" s="30" t="n"/>
      <c r="K345" s="30" t="n"/>
      <c r="L345" s="30" t="inlineStr">
        <is>
          <t>NO</t>
        </is>
      </c>
      <c r="M345" s="30" t="n">
        <v>-3.595085475291531</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crypto_long — keep, needs S1 fills (backtest-expert: &lt;30 trades, seek plateaus, punish)</t>
        </is>
      </c>
    </row>
    <row r="346" ht="15.75" customHeight="1" s="67">
      <c r="A346" s="37" t="inlineStr">
        <is>
          <t>HLR_SMA_BAND_PCT</t>
        </is>
      </c>
      <c r="B346" s="73" t="inlineStr">
        <is>
          <t>1.0</t>
        </is>
      </c>
      <c r="C346" s="38" t="n"/>
      <c r="D346" s="38" t="inlineStr">
        <is>
          <t>ENTRY, GLOBAL_CHECK, STOCKS_EXIT</t>
        </is>
      </c>
      <c r="E346" s="38" t="n"/>
      <c r="F346" s="30" t="n"/>
      <c r="G346" s="38">
        <f>IFERROR(VLOOKUP($A346&amp;"_"&amp;$B346,Results_Deltas!$A$2:$P$15000,5,FALSE),"")</f>
        <v/>
      </c>
      <c r="H346" s="38" t="inlineStr">
        <is>
          <t>Blanket (page end)</t>
        </is>
      </c>
      <c r="I346" s="30" t="n"/>
      <c r="J346" s="30" t="n"/>
      <c r="K346" s="30" t="n"/>
      <c r="L346" s="30" t="inlineStr">
        <is>
          <t>NO</t>
        </is>
      </c>
      <c r="M346" s="30" t="n">
        <v>-3.591150793763777</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crypto_long — keep, needs S1 fills (backtest-expert: &lt;30 trades, seek plateaus, punish)</t>
        </is>
      </c>
    </row>
    <row r="347" ht="15.75" customHeight="1" s="67">
      <c r="A347" s="37" t="inlineStr">
        <is>
          <t>HTF_DIRECTION_GATE_ENABLED</t>
        </is>
      </c>
      <c r="B347" s="73" t="inlineStr">
        <is>
          <t>True</t>
        </is>
      </c>
      <c r="C347" s="38" t="n"/>
      <c r="D347" s="38" t="inlineStr">
        <is>
          <t>ENTRY, 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v>-3.5903610076338</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crypto_long — keep, needs S1 fills (backtest-expert: &lt;30 trades, seek plateaus, punish)</t>
        </is>
      </c>
    </row>
    <row r="348" ht="15.75" customHeight="1" s="67">
      <c r="A348" s="37" t="inlineStr">
        <is>
          <t>OI_CONFIRM_MIN_PRICE_PCT</t>
        </is>
      </c>
      <c r="B348" s="73" t="inlineStr">
        <is>
          <t>2.0</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NO</t>
        </is>
      </c>
      <c r="M348" s="30" t="n">
        <v>-3.579223614806004</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crypto_long — keep, needs S1 fills (backtest-expert: &lt;30 trades, seek plateaus, punish)</t>
        </is>
      </c>
    </row>
    <row r="349" ht="15.75" customHeight="1" s="67">
      <c r="A349" s="37" t="inlineStr">
        <is>
          <t>FG_GREED_THRESHOLD</t>
        </is>
      </c>
      <c r="B349" s="73" t="inlineStr">
        <is>
          <t>56.25</t>
        </is>
      </c>
      <c r="C349" s="38" t="n"/>
      <c r="D349" s="38" t="inlineStr">
        <is>
          <t>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v>-3.579022234673034</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crypto_long — keep, needs S1 fills (backtest-expert: &lt;30 trades, seek plateaus, punish)</t>
        </is>
      </c>
    </row>
    <row r="350" ht="15.75" customHeight="1" s="67">
      <c r="A350" s="39" t="inlineStr">
        <is>
          <t>DC_MOMENT_STRONG_THRESHOLD</t>
        </is>
      </c>
      <c r="B350" s="73" t="inlineStr">
        <is>
          <t>40</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YES</t>
        </is>
      </c>
      <c r="M350" s="30" t="n">
        <v>-3.578639700028333</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crypto_long — keep, needs S1 fills (backtest-expert: &lt;30 trades, seek plateaus, punish)</t>
        </is>
      </c>
    </row>
    <row r="351" ht="15.75" customHeight="1" s="67">
      <c r="A351" s="37" t="inlineStr">
        <is>
          <t>LH_HL_FILTER_ENABLED</t>
        </is>
      </c>
      <c r="B351" s="73" t="inlineStr">
        <is>
          <t>True</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NO</t>
        </is>
      </c>
      <c r="M351" s="30" t="n">
        <v>-3.561537283046341</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crypto_long — keep, needs S1 fills (backtest-expert: &lt;30 trades, seek plateaus, punish)</t>
        </is>
      </c>
    </row>
    <row r="352" ht="15.75" customHeight="1" s="67">
      <c r="A352" s="39" t="inlineStr">
        <is>
          <t>MANDATORY_REENTRY_WT_FILTER_REQUIRE_FLIP</t>
        </is>
      </c>
      <c r="B352" s="73" t="inlineStr">
        <is>
          <t>False</t>
        </is>
      </c>
      <c r="C352" s="38" t="n"/>
      <c r="D352" s="38" t="inlineStr">
        <is>
          <t>GLOBAL_CHECK, STOCKS_EXIT</t>
        </is>
      </c>
      <c r="E352" s="38" t="n"/>
      <c r="F352" s="30" t="n"/>
      <c r="G352" s="38">
        <f>IFERROR(VLOOKUP($A352&amp;"_"&amp;$B352,Results_Deltas!$A$2:$P$15000,5,FALSE),"")</f>
        <v/>
      </c>
      <c r="H352" s="38" t="inlineStr">
        <is>
          <t>Blanket (page end)</t>
        </is>
      </c>
      <c r="I352" s="30" t="n"/>
      <c r="J352" s="30" t="n"/>
      <c r="K352" s="30" t="n"/>
      <c r="L352" s="30" t="inlineStr">
        <is>
          <t>NO</t>
        </is>
      </c>
      <c r="M352" s="30" t="n">
        <v>-3.555653369232522</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crypto_long — keep, needs S1 fills (backtest-expert: &lt;30 trades, seek plateaus, punish)</t>
        </is>
      </c>
    </row>
    <row r="353" ht="15.75" customHeight="1" s="67">
      <c r="A353" s="37" t="inlineStr">
        <is>
          <t>MARKET_QUALITY_SCORE_ENABLED</t>
        </is>
      </c>
      <c r="B353" s="73" t="inlineStr">
        <is>
          <t>True</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YES</t>
        </is>
      </c>
      <c r="M353" s="30" t="n">
        <v>-3.542642054007416</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crypto_long — keep, needs S1 fills (backtest-expert: &lt;30 trades, seek plateaus, punish)</t>
        </is>
      </c>
    </row>
    <row r="354" ht="15.75" customHeight="1" s="67">
      <c r="A354" s="37" t="inlineStr">
        <is>
          <t>ADX_RANGING_THRESHOLD</t>
        </is>
      </c>
      <c r="B354" s="73" t="inlineStr">
        <is>
          <t>15</t>
        </is>
      </c>
      <c r="C354" s="38" t="n"/>
      <c r="D354" s="38" t="inlineStr">
        <is>
          <t>ENTRY, 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v>-3.538835030688274</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crypto_long — keep, needs S1 fills (backtest-expert: &lt;30 trades, seek plateaus, punish)</t>
        </is>
      </c>
    </row>
    <row r="355" ht="15.75" customHeight="1" s="67">
      <c r="A355" s="37" t="inlineStr">
        <is>
          <t>OI_CONFIRM_MIN_CHANGE_PCT</t>
        </is>
      </c>
      <c r="B355" s="73" t="inlineStr">
        <is>
          <t>1.0</t>
        </is>
      </c>
      <c r="C355" s="38" t="n"/>
      <c r="D355" s="38" t="inlineStr">
        <is>
          <t>ENTRY, GLOBAL_CHECK, STOCKS_EXIT</t>
        </is>
      </c>
      <c r="E355" s="38" t="n"/>
      <c r="F355" s="30" t="n"/>
      <c r="G355" s="38">
        <f>IFERROR(VLOOKUP($A355&amp;"_"&amp;$B355,Results_Deltas!$A$2:$P$15000,5,FALSE),"")</f>
        <v/>
      </c>
      <c r="H355" s="38" t="inlineStr">
        <is>
          <t>Blanket (page end)</t>
        </is>
      </c>
      <c r="I355" s="30" t="n"/>
      <c r="J355" s="30" t="n"/>
      <c r="K355" s="30" t="n"/>
      <c r="L355" s="30" t="inlineStr">
        <is>
          <t>NO</t>
        </is>
      </c>
      <c r="M355" s="30" t="n">
        <v>-3.538375368407598</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crypto_long — keep, needs S1 fills (backtest-expert: &lt;30 trades, seek plateaus, punish)</t>
        </is>
      </c>
    </row>
    <row r="356" ht="15.75" customHeight="1" s="67">
      <c r="A356" s="37" t="inlineStr">
        <is>
          <t>BAND_ARROW_ENABLED</t>
        </is>
      </c>
      <c r="B356" s="73" t="inlineStr">
        <is>
          <t>True</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YES</t>
        </is>
      </c>
      <c r="M356" s="30" t="n">
        <v>-3.537842858799352</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crypto_long — keep, needs S1 fills (backtest-expert: &lt;30 trades, seek plateaus, punish)</t>
        </is>
      </c>
    </row>
    <row r="357" ht="15.75" customHeight="1" s="67">
      <c r="A357" s="37" t="inlineStr">
        <is>
          <t>FG_FEAR_THRESHOLD</t>
        </is>
      </c>
      <c r="B357" s="73" t="inlineStr">
        <is>
          <t>18.75</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NO</t>
        </is>
      </c>
      <c r="M357" s="30" t="n">
        <v>-3.535426956793843</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crypto_long — keep, needs S1 fills (backtest-expert: &lt;30 trades, seek plateaus, punish)</t>
        </is>
      </c>
    </row>
    <row r="358" ht="15.75" customHeight="1" s="67">
      <c r="A358" s="37" t="inlineStr">
        <is>
          <t>MTS_BOTTOM_BONUS_THRESHOLD</t>
        </is>
      </c>
      <c r="B358" s="73" t="inlineStr">
        <is>
          <t>18.75</t>
        </is>
      </c>
      <c r="C358" s="38" t="n"/>
      <c r="D358" s="38" t="inlineStr">
        <is>
          <t>ENTRY, GLOBAL_CHECK, STOCKS_EXIT</t>
        </is>
      </c>
      <c r="E358" s="38" t="n"/>
      <c r="F358" s="30" t="n"/>
      <c r="G358" s="38">
        <f>IFERROR(VLOOKUP($A358&amp;"_"&amp;$B358,Results_Deltas!$A$2:$P$15000,5,FALSE),"")</f>
        <v/>
      </c>
      <c r="H358" s="38" t="inlineStr">
        <is>
          <t>Blanket (page end)</t>
        </is>
      </c>
      <c r="I358" s="30" t="n"/>
      <c r="J358" s="30" t="n"/>
      <c r="K358" s="30" t="n"/>
      <c r="L358" s="30" t="inlineStr">
        <is>
          <t>NO</t>
        </is>
      </c>
      <c r="M358" s="30" t="n">
        <v>-3.533300746634553</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crypto_long — keep, needs S1 fills (backtest-expert: &lt;30 trades, seek plateaus, punish)</t>
        </is>
      </c>
    </row>
    <row r="359" ht="15.75" customHeight="1" s="67">
      <c r="A359" s="39" t="inlineStr">
        <is>
          <t>ADX_RANGING_THRESHOLD</t>
        </is>
      </c>
      <c r="B359" s="73" t="inlineStr">
        <is>
          <t>10</t>
        </is>
      </c>
      <c r="C359" s="38" t="n"/>
      <c r="D359" s="38" t="inlineStr">
        <is>
          <t>ENTRY, GLOBAL_CHECK, STOCKS_EXIT</t>
        </is>
      </c>
      <c r="E359" s="38" t="n"/>
      <c r="F359" s="30" t="n"/>
      <c r="G359" s="38">
        <f>IFERROR(VLOOKUP($A359&amp;"_"&amp;$B359,Results_Deltas!$A$2:$P$15000,5,FALSE),"")</f>
        <v/>
      </c>
      <c r="H359" s="38" t="inlineStr">
        <is>
          <t>Blanket (page end)</t>
        </is>
      </c>
      <c r="I359" s="30" t="n"/>
      <c r="J359" s="30" t="n"/>
      <c r="K359" s="30" t="n"/>
      <c r="L359" s="30" t="inlineStr">
        <is>
          <t>NO</t>
        </is>
      </c>
      <c r="M359" s="30" t="n">
        <v>-3.495420435888409</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crypto_long — keep, needs S1 fills (backtest-expert: &lt;30 trades, seek plateaus, punish)</t>
        </is>
      </c>
    </row>
    <row r="360" ht="15.75" customHeight="1" s="67">
      <c r="A360" s="39" t="inlineStr">
        <is>
          <t>OI_CONFIRM_ENABLED</t>
        </is>
      </c>
      <c r="B360" s="73" t="inlineStr">
        <is>
          <t>True</t>
        </is>
      </c>
      <c r="C360" s="38" t="n"/>
      <c r="D360" s="38" t="inlineStr">
        <is>
          <t>ENTRY, GLOBAL_CHECK, STOCKS_EXIT</t>
        </is>
      </c>
      <c r="E360" s="38" t="n"/>
      <c r="F360" s="30" t="n"/>
      <c r="G360" s="38">
        <f>IFERROR(VLOOKUP($A360&amp;"_"&amp;$B360,Results_Deltas!$A$2:$P$15000,5,FALSE),"")</f>
        <v/>
      </c>
      <c r="H360" s="38" t="inlineStr">
        <is>
          <t>Blanket (page end)</t>
        </is>
      </c>
      <c r="I360" s="30" t="n"/>
      <c r="J360" s="30" t="n"/>
      <c r="K360" s="30" t="n"/>
      <c r="L360" s="30" t="inlineStr">
        <is>
          <t>YES</t>
        </is>
      </c>
      <c r="M360" s="30" t="n">
        <v>-3.494802640768319</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crypto_long — keep, needs S1 fills (backtest-expert: &lt;30 trades, seek plateaus, punish)</t>
        </is>
      </c>
    </row>
    <row r="361" ht="15.75" customHeight="1" s="67">
      <c r="A361" s="37" t="inlineStr">
        <is>
          <t>HA_WICK_QUALITY_TF</t>
        </is>
      </c>
      <c r="B361" s="73" t="inlineStr">
        <is>
          <t>4h</t>
        </is>
      </c>
      <c r="C361" s="38" t="n"/>
      <c r="D361" s="38" t="inlineStr">
        <is>
          <t>ENTRY, GLOBAL_CHECK, STOCKS_EXIT</t>
        </is>
      </c>
      <c r="E361" s="38" t="n"/>
      <c r="F361" s="30" t="n"/>
      <c r="G361" s="38">
        <f>IFERROR(VLOOKUP($A361&amp;"_"&amp;$B361,Results_Deltas!$A$2:$P$15000,5,FALSE),"")</f>
        <v/>
      </c>
      <c r="H361" s="38" t="inlineStr">
        <is>
          <t>Blanket (page end)</t>
        </is>
      </c>
      <c r="I361" s="30" t="n"/>
      <c r="J361" s="30" t="n"/>
      <c r="K361" s="30" t="n"/>
      <c r="L361" s="30" t="inlineStr">
        <is>
          <t>NO</t>
        </is>
      </c>
      <c r="M361" s="30" t="n">
        <v>-3.487452567653287</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crypto_long — keep, needs S1 fills (backtest-expert: &lt;30 trades, seek plateaus, punish)</t>
        </is>
      </c>
    </row>
    <row r="362" ht="15.75" customHeight="1" s="67">
      <c r="A362" s="39" t="inlineStr">
        <is>
          <t>MTS_GATE_ENABLED</t>
        </is>
      </c>
      <c r="B362" s="73" t="inlineStr">
        <is>
          <t>True</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v>-3.472406558605981</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6" t="inlineStr">
        <is>
          <t>SUSPICIOUS n=0 for crypto_long — keep, needs S1 fills (backtest-expert: &lt;30 trades, seek plateaus, punish)</t>
        </is>
      </c>
    </row>
    <row r="363" ht="15.75" customHeight="1" s="67">
      <c r="A363" s="37" t="inlineStr">
        <is>
          <t>HLR_SMA_BAND_PCT</t>
        </is>
      </c>
      <c r="B363" s="73" t="inlineStr">
        <is>
          <t>2.0</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v>-3.471664858297178</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6" t="inlineStr">
        <is>
          <t>SUSPICIOUS n=0 for crypto_long — keep, needs S1 fills (backtest-expert: &lt;30 trades, seek plateaus, punish)</t>
        </is>
      </c>
    </row>
    <row r="364" ht="15.75" customHeight="1" s="67">
      <c r="A364" s="39" t="inlineStr">
        <is>
          <t>LH_HL_FILTER_MODE</t>
        </is>
      </c>
      <c r="B364" s="73" t="inlineStr">
        <is>
          <t>STRICT_2BAR</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v>-3.457318588788573</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6" t="inlineStr">
        <is>
          <t>SUSPICIOUS n=0 for crypto_long — keep, needs S1 fills (backtest-expert: &lt;30 trades, seek plateaus, punish)</t>
        </is>
      </c>
    </row>
    <row r="365" ht="15.75" customHeight="1" s="67">
      <c r="A365" s="37" t="inlineStr">
        <is>
          <t>MTF_GR_MIN_IND</t>
        </is>
      </c>
      <c r="B365" s="73" t="inlineStr">
        <is>
          <t>5</t>
        </is>
      </c>
      <c r="C365" s="38" t="n"/>
      <c r="D365" s="38" t="inlineStr">
        <is>
          <t>GLOBAL_CHECK, STOCKS_EXIT</t>
        </is>
      </c>
      <c r="E365" s="38" t="n"/>
      <c r="F365" s="30" t="n"/>
      <c r="G365" s="38">
        <f>IFERROR(VLOOKUP($A365&amp;"_"&amp;$B365,Results_Deltas!$A$2:$P$15000,5,FALSE),"")</f>
        <v/>
      </c>
      <c r="H365" s="38" t="inlineStr">
        <is>
          <t>Blanket (page end)</t>
        </is>
      </c>
      <c r="I365" s="30" t="n"/>
      <c r="J365" s="30" t="n"/>
      <c r="K365" s="30" t="n"/>
      <c r="L365" s="30" t="inlineStr">
        <is>
          <t>YES</t>
        </is>
      </c>
      <c r="M365" s="30" t="n">
        <v>-3.454631566289566</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6" t="inlineStr">
        <is>
          <t>SUSPICIOUS n=0 for crypto_long — keep, needs S1 fills (backtest-expert: &lt;30 trades, seek plateaus, punish)</t>
        </is>
      </c>
    </row>
    <row r="366" ht="15.75" customHeight="1" s="67">
      <c r="A366" s="37" t="inlineStr">
        <is>
          <t>MTF_GR_MIN_IND</t>
        </is>
      </c>
      <c r="B366" s="73" t="inlineStr">
        <is>
          <t>5_ALT</t>
        </is>
      </c>
      <c r="C366" s="38" t="n"/>
      <c r="D366" s="38" t="inlineStr">
        <is>
          <t>GLOBAL_CHECK, STOCKS_EXIT</t>
        </is>
      </c>
      <c r="E366" s="38" t="n"/>
      <c r="F366" s="30" t="n"/>
      <c r="G366" s="38">
        <f>IFERROR(VLOOKUP($A366&amp;"_"&amp;$B366,Results_Deltas!$A$2:$P$15000,5,FALSE),"")</f>
        <v/>
      </c>
      <c r="H366" s="38" t="inlineStr">
        <is>
          <t>Blanket (page end)</t>
        </is>
      </c>
      <c r="I366" s="30" t="n"/>
      <c r="J366" s="30" t="n"/>
      <c r="K366" s="30" t="n"/>
      <c r="L366" s="30" t="inlineStr">
        <is>
          <t>YES</t>
        </is>
      </c>
      <c r="M366" s="30" t="n">
        <v>-3.454631566289566</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6" t="inlineStr">
        <is>
          <t>SUSPICIOUS n=0 for crypto_long — keep, needs S1 fills (backtest-expert: &lt;30 trades, seek plateaus, punish)</t>
        </is>
      </c>
    </row>
    <row r="367" ht="15.75" customHeight="1" s="67">
      <c r="A367" s="37" t="inlineStr">
        <is>
          <t>MANDATORY_REENTRY_WT_FILTER_MIN_TFS</t>
        </is>
      </c>
      <c r="B367" s="73" t="inlineStr">
        <is>
          <t>3</t>
        </is>
      </c>
      <c r="C367" s="38" t="n"/>
      <c r="D367" s="38" t="inlineStr">
        <is>
          <t>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v>-3.444791875196929</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6" t="inlineStr">
        <is>
          <t>SUSPICIOUS n=0 for crypto_long — keep, needs S1 fills (backtest-expert: &lt;30 trades, seek plateaus, punish)</t>
        </is>
      </c>
    </row>
    <row r="368" ht="15.75" customHeight="1" s="67">
      <c r="A368" s="37" t="inlineStr">
        <is>
          <t>CRYPTO_SPIKE_FADE_THRESHOLD_PCT</t>
        </is>
      </c>
      <c r="B368" s="73" t="inlineStr">
        <is>
          <t>12.5</t>
        </is>
      </c>
      <c r="C368" s="38" t="n"/>
      <c r="D368" s="38" t="inlineStr">
        <is>
          <t>GLOBAL_CHECK, STOCKS_EXIT</t>
        </is>
      </c>
      <c r="E368" s="38" t="n"/>
      <c r="F368" s="30" t="n"/>
      <c r="G368" s="38">
        <f>IFERROR(VLOOKUP($A368&amp;"_"&amp;$B368,Results_Deltas!$A$2:$P$15000,5,FALSE),"")</f>
        <v/>
      </c>
      <c r="H368" s="38" t="inlineStr">
        <is>
          <t>Blanket (page end)</t>
        </is>
      </c>
      <c r="I368" s="30" t="n"/>
      <c r="J368" s="30" t="n"/>
      <c r="K368" s="30" t="n"/>
      <c r="L368" s="30" t="inlineStr">
        <is>
          <t>NO</t>
        </is>
      </c>
      <c r="M368" s="30" t="n">
        <v>-3.442462255232074</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6" t="inlineStr">
        <is>
          <t>SUSPICIOUS n=0 for crypto_long — keep, needs S1 fills (backtest-expert: &lt;30 trades, seek plateaus, punish)</t>
        </is>
      </c>
    </row>
    <row r="369" ht="15.75" customHeight="1" s="67">
      <c r="A369" s="37" t="inlineStr">
        <is>
          <t>HA_WICK_QUALITY_TF</t>
        </is>
      </c>
      <c r="B369" s="73" t="inlineStr">
        <is>
          <t>OFF</t>
        </is>
      </c>
      <c r="C369" s="38" t="n"/>
      <c r="D369" s="38" t="inlineStr">
        <is>
          <t>ENTRY, GLOBAL_CHECK, STOCKS_EXIT</t>
        </is>
      </c>
      <c r="E369" s="38" t="n"/>
      <c r="F369" s="30" t="n"/>
      <c r="G369" s="38">
        <f>IFERROR(VLOOKUP($A369&amp;"_"&amp;$B369,Results_Deltas!$A$2:$P$15000,5,FALSE),"")</f>
        <v/>
      </c>
      <c r="H369" s="38" t="inlineStr">
        <is>
          <t>Blanket (page end)</t>
        </is>
      </c>
      <c r="I369" s="30" t="n"/>
      <c r="J369" s="30" t="n"/>
      <c r="K369" s="30" t="n"/>
      <c r="L369" s="30" t="inlineStr">
        <is>
          <t>NO</t>
        </is>
      </c>
      <c r="M369" s="30" t="n">
        <v>-3.438010878132821</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6" t="inlineStr">
        <is>
          <t>SUSPICIOUS n=0 for crypto_long — keep, needs S1 fills (backtest-expert: &lt;30 trades, seek plateaus, punish)</t>
        </is>
      </c>
    </row>
    <row r="370" ht="15.75" customHeight="1" s="67">
      <c r="A370" s="37" t="inlineStr">
        <is>
          <t>MANDATORY_REENTRY_WT_FILTER_MIN_TFS</t>
        </is>
      </c>
      <c r="B370" s="73" t="inlineStr">
        <is>
          <t>2</t>
        </is>
      </c>
      <c r="C370" s="38" t="n"/>
      <c r="D370" s="38" t="inlineStr">
        <is>
          <t>GLOBAL_CHECK, STOCKS_EXIT</t>
        </is>
      </c>
      <c r="E370" s="38" t="n"/>
      <c r="F370" s="30" t="n"/>
      <c r="G370" s="38">
        <f>IFERROR(VLOOKUP($A370&amp;"_"&amp;$B370,Results_Deltas!$A$2:$P$15000,5,FALSE),"")</f>
        <v/>
      </c>
      <c r="H370" s="38" t="inlineStr">
        <is>
          <t>Blanket (page end)</t>
        </is>
      </c>
      <c r="I370" s="30" t="n"/>
      <c r="J370" s="30" t="n"/>
      <c r="K370" s="30" t="n"/>
      <c r="L370" s="30" t="inlineStr">
        <is>
          <t>YES</t>
        </is>
      </c>
      <c r="M370" s="30" t="n">
        <v>-3.433988704989804</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6" t="inlineStr">
        <is>
          <t>SUSPICIOUS n=0 for crypto_long — keep, needs S1 fills (backtest-expert: &lt;30 trades, seek plateaus, punish)</t>
        </is>
      </c>
    </row>
    <row r="371" ht="15.75" customHeight="1" s="67">
      <c r="A371" s="39" t="inlineStr">
        <is>
          <t>MTS_BOTTOM_BONUS_THRESHOLD</t>
        </is>
      </c>
      <c r="B371" s="73" t="inlineStr">
        <is>
          <t>25</t>
        </is>
      </c>
      <c r="C371" s="38" t="n"/>
      <c r="D371" s="38" t="inlineStr">
        <is>
          <t>ENTRY, GLOBAL_CHECK, STOCKS_EXIT</t>
        </is>
      </c>
      <c r="E371" s="38" t="n"/>
      <c r="F371" s="30" t="n"/>
      <c r="G371" s="38">
        <f>IFERROR(VLOOKUP($A371&amp;"_"&amp;$B371,Results_Deltas!$A$2:$P$15000,5,FALSE),"")</f>
        <v/>
      </c>
      <c r="H371" s="38" t="inlineStr">
        <is>
          <t>Blanket (page end)</t>
        </is>
      </c>
      <c r="I371" s="30" t="n"/>
      <c r="J371" s="30" t="n"/>
      <c r="K371" s="30" t="n"/>
      <c r="L371" s="30" t="inlineStr">
        <is>
          <t>NO</t>
        </is>
      </c>
      <c r="M371" s="30" t="n">
        <v>-3.398061923799718</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6" t="inlineStr">
        <is>
          <t>SUSPICIOUS n=0 for crypto_long — keep, needs S1 fills (backtest-expert: &lt;30 trades, seek plateaus, punish)</t>
        </is>
      </c>
    </row>
    <row r="372" ht="15.75" customHeight="1" s="67">
      <c r="A372" s="39" t="inlineStr">
        <is>
          <t>CRYPTO_SPIKE_FADE_THRESHOLD_PCT</t>
        </is>
      </c>
      <c r="B372" s="73" t="inlineStr">
        <is>
          <t>10</t>
        </is>
      </c>
      <c r="C372" s="38" t="n"/>
      <c r="D372" s="38" t="inlineStr">
        <is>
          <t>GLOBAL_CHECK, STOCKS_EXIT</t>
        </is>
      </c>
      <c r="E372" s="38" t="n"/>
      <c r="F372" s="30" t="n"/>
      <c r="G372" s="38">
        <f>IFERROR(VLOOKUP($A372&amp;"_"&amp;$B372,Results_Deltas!$A$2:$P$15000,5,FALSE),"")</f>
        <v/>
      </c>
      <c r="H372" s="38" t="inlineStr">
        <is>
          <t>Blanket (page end)</t>
        </is>
      </c>
      <c r="I372" s="30" t="n"/>
      <c r="J372" s="30" t="n"/>
      <c r="K372" s="30" t="n"/>
      <c r="L372" s="30" t="inlineStr">
        <is>
          <t>NO</t>
        </is>
      </c>
      <c r="M372" s="30" t="n">
        <v>-3.384275539174942</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6" t="inlineStr">
        <is>
          <t>SUSPICIOUS n=0 for crypto_long — keep, needs S1 fills (backtest-expert: &lt;30 trades, seek plateaus, punish)</t>
        </is>
      </c>
    </row>
    <row r="373" ht="15.75" customHeight="1" s="67">
      <c r="A373" s="39" t="inlineStr">
        <is>
          <t>MANDATORY_REENTRY_WT_FILTER_VELOCITY_RATIO</t>
        </is>
      </c>
      <c r="B373" s="73" t="inlineStr">
        <is>
          <t>0.90</t>
        </is>
      </c>
      <c r="C373" s="38" t="n"/>
      <c r="D373" s="38" t="inlineStr">
        <is>
          <t>GLOBAL_CHECK, STOCKS_EXIT</t>
        </is>
      </c>
      <c r="E373" s="38" t="n"/>
      <c r="F373" s="30" t="n"/>
      <c r="G373" s="38">
        <f>IFERROR(VLOOKUP($A373&amp;"_"&amp;$B373,Results_Deltas!$A$2:$P$15000,5,FALSE),"")</f>
        <v/>
      </c>
      <c r="H373" s="38" t="inlineStr">
        <is>
          <t>Blanket (page end)</t>
        </is>
      </c>
      <c r="I373" s="30" t="n"/>
      <c r="J373" s="30" t="n"/>
      <c r="K373" s="30" t="n"/>
      <c r="L373" s="30" t="inlineStr">
        <is>
          <t>NO</t>
        </is>
      </c>
      <c r="M373" s="30" t="n">
        <v>-3.360444592378403</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6" t="inlineStr">
        <is>
          <t>SUSPICIOUS n=0 for crypto_long — keep, needs S1 fills (backtest-expert: &lt;30 trades, seek plateaus, punish)</t>
        </is>
      </c>
    </row>
    <row r="374" ht="15.75" customHeight="1" s="67">
      <c r="A374" s="37" t="inlineStr">
        <is>
          <t>MANDATORY_REENTRY_WT_FILTER_VELOCITY_RATIO</t>
        </is>
      </c>
      <c r="B374" s="73" t="inlineStr">
        <is>
          <t>0.90_ALT</t>
        </is>
      </c>
      <c r="C374" s="38" t="n"/>
      <c r="D374" s="38" t="inlineStr">
        <is>
          <t>GLOBAL_CHECK, STOCKS_EXIT</t>
        </is>
      </c>
      <c r="E374" s="38" t="n"/>
      <c r="F374" s="30" t="n"/>
      <c r="G374" s="38">
        <f>IFERROR(VLOOKUP($A374&amp;"_"&amp;$B374,Results_Deltas!$A$2:$P$15000,5,FALSE),"")</f>
        <v/>
      </c>
      <c r="H374" s="38" t="inlineStr">
        <is>
          <t>Blanket (page end)</t>
        </is>
      </c>
      <c r="I374" s="30" t="n"/>
      <c r="J374" s="30" t="n"/>
      <c r="K374" s="30" t="n"/>
      <c r="L374" s="30" t="inlineStr">
        <is>
          <t>NO</t>
        </is>
      </c>
      <c r="M374" s="30" t="n">
        <v>-3.360444592378403</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6" t="inlineStr">
        <is>
          <t>SUSPICIOUS n=0 for crypto_long — keep, needs S1 fills (backtest-expert: &lt;30 trades, seek plateaus, punish)</t>
        </is>
      </c>
    </row>
    <row r="375" ht="15.75" customHeight="1" s="67">
      <c r="A375" s="37" t="inlineStr">
        <is>
          <t>CRYPTO_SPIKE_FADE_THRESHOLD_PCT</t>
        </is>
      </c>
      <c r="B375" s="73" t="inlineStr">
        <is>
          <t>5</t>
        </is>
      </c>
      <c r="C375" s="38" t="n"/>
      <c r="D375" s="38" t="inlineStr">
        <is>
          <t>GLOBAL_CHECK, STOCKS_EXIT</t>
        </is>
      </c>
      <c r="E375" s="38" t="n"/>
      <c r="F375" s="30" t="n"/>
      <c r="G375" s="38">
        <f>IFERROR(VLOOKUP($A375&amp;"_"&amp;$B375,Results_Deltas!$A$2:$P$15000,5,FALSE),"")</f>
        <v/>
      </c>
      <c r="H375" s="38" t="inlineStr">
        <is>
          <t>Blanket (page end)</t>
        </is>
      </c>
      <c r="I375" s="30" t="n"/>
      <c r="J375" s="30" t="n"/>
      <c r="K375" s="30" t="n"/>
      <c r="L375" s="30" t="inlineStr">
        <is>
          <t>NO</t>
        </is>
      </c>
      <c r="M375" s="30" t="n">
        <v>-3.35246009129345</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6" t="inlineStr">
        <is>
          <t>SUSPICIOUS n=0 for crypto_long — keep, needs S1 fills (backtest-expert: &lt;30 trades, seek plateaus, punish)</t>
        </is>
      </c>
    </row>
    <row r="376" ht="15.75" customHeight="1" s="67">
      <c r="A376" s="37" t="inlineStr">
        <is>
          <t>CRYPTO_SPIKE_FADE_THRESHOLD_PCT</t>
        </is>
      </c>
      <c r="B376" s="73" t="inlineStr">
        <is>
          <t>7.5</t>
        </is>
      </c>
      <c r="C376" s="38" t="n"/>
      <c r="D376" s="38" t="inlineStr">
        <is>
          <t>GLOBAL_CHECK, STOCKS_EXIT</t>
        </is>
      </c>
      <c r="E376" s="38" t="n"/>
      <c r="F376" s="30" t="n"/>
      <c r="G376" s="38">
        <f>IFERROR(VLOOKUP($A376&amp;"_"&amp;$B376,Results_Deltas!$A$2:$P$15000,5,FALSE),"")</f>
        <v/>
      </c>
      <c r="H376" s="38" t="inlineStr">
        <is>
          <t>Blanket (page end)</t>
        </is>
      </c>
      <c r="I376" s="30" t="n"/>
      <c r="J376" s="30" t="n"/>
      <c r="K376" s="30" t="n"/>
      <c r="L376" s="30" t="inlineStr">
        <is>
          <t>NO</t>
        </is>
      </c>
      <c r="M376" s="30" t="n">
        <v>-3.349447913902967</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6" t="inlineStr">
        <is>
          <t>SUSPICIOUS n=0 for crypto_long — keep, needs S1 fills (backtest-expert: &lt;30 trades, seek plateaus, punish)</t>
        </is>
      </c>
    </row>
    <row r="377" ht="15.75" customHeight="1" s="67">
      <c r="A377" s="37" t="inlineStr">
        <is>
          <t>LH_HL_FILTER_MODE</t>
        </is>
      </c>
      <c r="B377" s="73" t="inlineStr">
        <is>
          <t>STRICT_2BAR_ALT</t>
        </is>
      </c>
      <c r="C377" s="38" t="n"/>
      <c r="D377" s="38" t="inlineStr">
        <is>
          <t>ENTRY, GLOBAL_CHECK, STOCKS_EXIT</t>
        </is>
      </c>
      <c r="E377" s="38" t="n"/>
      <c r="F377" s="30" t="n"/>
      <c r="G377" s="38">
        <f>IFERROR(VLOOKUP($A377&amp;"_"&amp;$B377,Results_Deltas!$A$2:$P$15000,5,FALSE),"")</f>
        <v/>
      </c>
      <c r="H377" s="38" t="inlineStr">
        <is>
          <t>Blanket (page end)</t>
        </is>
      </c>
      <c r="I377" s="30" t="n"/>
      <c r="J377" s="30" t="n"/>
      <c r="K377" s="30" t="n"/>
      <c r="L377" s="30" t="inlineStr">
        <is>
          <t>YES</t>
        </is>
      </c>
      <c r="M377" s="30" t="n">
        <v>-3.339083265600555</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6" t="inlineStr">
        <is>
          <t>SUSPICIOUS n=0 for crypto_long — keep, needs S1 fills (backtest-expert: &lt;30 trades, seek plateaus, punish)</t>
        </is>
      </c>
    </row>
    <row r="378" ht="15.75" customHeight="1" s="67">
      <c r="A378" s="37" t="inlineStr">
        <is>
          <t>HTF_GATE_D_MANDATORY</t>
        </is>
      </c>
      <c r="B378" s="73" t="inlineStr">
        <is>
          <t>0.0</t>
        </is>
      </c>
      <c r="C378" s="38" t="n"/>
      <c r="D378" s="38" t="inlineStr">
        <is>
          <t>ENTRY, GLOBAL_CHECK, STOCKS_EXIT</t>
        </is>
      </c>
      <c r="E378" s="38" t="n"/>
      <c r="F378" s="30" t="n"/>
      <c r="G378" s="38">
        <f>IFERROR(VLOOKUP($A378&amp;"_"&amp;$B378,Results_Deltas!$A$2:$P$15000,5,FALSE),"")</f>
        <v/>
      </c>
      <c r="H378" s="38" t="inlineStr">
        <is>
          <t>Blanket (page end)</t>
        </is>
      </c>
      <c r="I378" s="30" t="n"/>
      <c r="J378" s="30" t="n"/>
      <c r="K378" s="30" t="n"/>
      <c r="L378" s="30" t="inlineStr">
        <is>
          <t>NO</t>
        </is>
      </c>
      <c r="M378" s="30" t="n">
        <v>-3.296328200217971</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6" t="inlineStr">
        <is>
          <t>SUSPICIOUS n=0 for crypto_long — keep, needs S1 fills (backtest-expert: &lt;30 trades, seek plateaus, punish)</t>
        </is>
      </c>
    </row>
    <row r="379" ht="15.75" customHeight="1" s="67">
      <c r="A379" s="37" t="inlineStr">
        <is>
          <t>HTF_GATE_D_MANDATORY</t>
        </is>
      </c>
      <c r="B379" s="73" t="inlineStr">
        <is>
          <t>0.0_ALT</t>
        </is>
      </c>
      <c r="C379" s="38" t="n"/>
      <c r="D379" s="38" t="inlineStr">
        <is>
          <t>ENTRY, GLOBAL_CHECK, STOCKS_EXIT</t>
        </is>
      </c>
      <c r="E379" s="38" t="n"/>
      <c r="F379" s="30" t="n"/>
      <c r="G379" s="38">
        <f>IFERROR(VLOOKUP($A379&amp;"_"&amp;$B379,Results_Deltas!$A$2:$P$15000,5,FALSE),"")</f>
        <v/>
      </c>
      <c r="H379" s="38" t="inlineStr">
        <is>
          <t>Blanket (page end)</t>
        </is>
      </c>
      <c r="I379" s="30" t="n"/>
      <c r="J379" s="30" t="n"/>
      <c r="K379" s="30" t="n"/>
      <c r="L379" s="30" t="inlineStr">
        <is>
          <t>YES</t>
        </is>
      </c>
      <c r="M379" s="30" t="n">
        <v>-3.296328200217971</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6" t="inlineStr">
        <is>
          <t>SUSPICIOUS n=0 for crypto_long — keep, needs S1 fills (backtest-expert: &lt;30 trades, seek plateaus, punish)</t>
        </is>
      </c>
    </row>
    <row r="380" ht="15.75" customHeight="1" s="67">
      <c r="A380" s="39" t="inlineStr">
        <is>
          <t>MANDATORY_REENTRY_WT_FILTER_MIN_VELOCITY</t>
        </is>
      </c>
      <c r="B380" s="73" t="inlineStr">
        <is>
          <t>0.0</t>
        </is>
      </c>
      <c r="C380" s="38" t="n"/>
      <c r="D380" s="38" t="inlineStr">
        <is>
          <t>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v>-3.296328200217971</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6" t="inlineStr">
        <is>
          <t>SUSPICIOUS n=0 for crypto_long — keep, needs S1 fills (backtest-expert: &lt;30 trades, seek plateaus, punish)</t>
        </is>
      </c>
    </row>
    <row r="381" ht="15.75" customHeight="1" s="67">
      <c r="A381" s="37" t="inlineStr">
        <is>
          <t>MANDATORY_REENTRY_WT_FILTER_MIN_VELOCITY</t>
        </is>
      </c>
      <c r="B381" s="73" t="inlineStr">
        <is>
          <t>0.0_ALT</t>
        </is>
      </c>
      <c r="C381" s="38" t="n"/>
      <c r="D381" s="38" t="inlineStr">
        <is>
          <t>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v>-3.296328200217971</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6" t="inlineStr">
        <is>
          <t>SUSPICIOUS n=0 for crypto_long — keep, needs S1 fills (backtest-expert: &lt;30 trades, seek plateaus, punish)</t>
        </is>
      </c>
    </row>
    <row r="382" ht="15.75" customHeight="1" s="67">
      <c r="A382" s="37" t="inlineStr">
        <is>
          <t>MANDATORY_REENTRY_WT_FILTER_REQUIRE_FLIP</t>
        </is>
      </c>
      <c r="B382" s="73" t="inlineStr">
        <is>
          <t>False_ALT</t>
        </is>
      </c>
      <c r="C382" s="38" t="n"/>
      <c r="D382" s="38" t="inlineStr">
        <is>
          <t>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v>-3.296328200217971</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6" t="inlineStr">
        <is>
          <t>SUSPICIOUS n=0 for crypto_long — keep, needs S1 fills (backtest-expert: &lt;30 trades, seek plateaus, punish)</t>
        </is>
      </c>
    </row>
    <row r="383" ht="15.75" customHeight="1" s="67">
      <c r="A383" s="37" t="inlineStr">
        <is>
          <t>DELTA_REENTRY_FILTER_ENABLED</t>
        </is>
      </c>
      <c r="B383" s="73" t="inlineStr">
        <is>
          <t>True</t>
        </is>
      </c>
      <c r="C383" s="38" t="n"/>
      <c r="D383" s="38" t="inlineStr">
        <is>
          <t>ENTRY, GLOBAL_CHECK, STOCKS_EXIT</t>
        </is>
      </c>
      <c r="E383" s="38" t="n"/>
      <c r="F383" s="30" t="n"/>
      <c r="G383" s="38">
        <f>IFERROR(VLOOKUP($A383&amp;"_"&amp;$B383,Results_Deltas!$A$2:$P$15000,5,FALSE),"")</f>
        <v/>
      </c>
      <c r="H383" s="38" t="inlineStr">
        <is>
          <t>Blanket (page end)</t>
        </is>
      </c>
      <c r="I383" s="30" t="n"/>
      <c r="J383" s="30" t="n"/>
      <c r="K383" s="30" t="n"/>
      <c r="L383" s="30" t="inlineStr">
        <is>
          <t>NO</t>
        </is>
      </c>
      <c r="M383" s="30" t="n">
        <v>-3.295511791325539</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HTF_GATE_BYPASS_RZ</t>
        </is>
      </c>
      <c r="B384" s="73" t="inlineStr">
        <is>
          <t>0.0</t>
        </is>
      </c>
      <c r="C384" s="38" t="n"/>
      <c r="D384" s="38" t="inlineStr">
        <is>
          <t>ENTRY, 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v>-3.222825659737497</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6" t="inlineStr">
        <is>
          <t>SUSPICIOUS n=0 for crypto_long — keep, needs S1 fills (backtest-expert: &lt;30 trades, seek plateaus, punish)</t>
        </is>
      </c>
    </row>
    <row r="385" ht="15.75" customHeight="1" s="67">
      <c r="A385" s="37" t="inlineStr">
        <is>
          <t>HTF_GATE_BYPASS_RZ</t>
        </is>
      </c>
      <c r="B385" s="73" t="inlineStr">
        <is>
          <t>0.0_ALT</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YES</t>
        </is>
      </c>
      <c r="M385" s="30" t="n">
        <v>-3.222825659737497</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6" t="inlineStr">
        <is>
          <t>SUSPICIOUS n=0 for crypto_long — keep, needs S1 fills (backtest-expert: &lt;30 trades, seek plateaus, punish)</t>
        </is>
      </c>
    </row>
    <row r="386" ht="15.75" customHeight="1" s="67">
      <c r="A386" s="37" t="inlineStr">
        <is>
          <t>HTF_TREND_VETO_BYPASS_REASONS</t>
        </is>
      </c>
      <c r="B386" s="73" t="inlineStr">
        <is>
          <t>0.0</t>
        </is>
      </c>
      <c r="C386" s="38" t="n"/>
      <c r="D386" s="38" t="inlineStr">
        <is>
          <t>GLOBAL_CHECK, STOCKS_EXIT</t>
        </is>
      </c>
      <c r="E386" s="38" t="n"/>
      <c r="F386" s="30" t="n"/>
      <c r="G386" s="38">
        <f>IFERROR(VLOOKUP($A386&amp;"_"&amp;$B386,Results_Deltas!$A$2:$P$15000,5,FALSE),"")</f>
        <v/>
      </c>
      <c r="H386" s="38" t="inlineStr">
        <is>
          <t>Blanket (page end)</t>
        </is>
      </c>
      <c r="I386" s="30" t="n"/>
      <c r="J386" s="30" t="n"/>
      <c r="K386" s="30" t="n"/>
      <c r="L386" s="30" t="inlineStr">
        <is>
          <t>NO</t>
        </is>
      </c>
      <c r="M386" s="30" t="n">
        <v>-3.222825659737497</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6" t="inlineStr">
        <is>
          <t>SUSPICIOUS n=0 for crypto_long — keep, needs S1 fills (backtest-expert: &lt;30 trades, seek plateaus, punish)</t>
        </is>
      </c>
    </row>
    <row r="387" ht="15.75" customHeight="1" s="67">
      <c r="A387" s="37" t="inlineStr">
        <is>
          <t>HTF_TREND_VETO_BYPASS_REASONS</t>
        </is>
      </c>
      <c r="B387" s="73" t="inlineStr">
        <is>
          <t>0.0_ALT</t>
        </is>
      </c>
      <c r="C387" s="38" t="n"/>
      <c r="D387" s="38" t="inlineStr">
        <is>
          <t>GLOBAL_CHECK, STOCKS_EXIT</t>
        </is>
      </c>
      <c r="E387" s="38" t="n"/>
      <c r="F387" s="30" t="n"/>
      <c r="G387" s="38">
        <f>IFERROR(VLOOKUP($A387&amp;"_"&amp;$B387,Results_Deltas!$A$2:$P$15000,5,FALSE),"")</f>
        <v/>
      </c>
      <c r="H387" s="38" t="inlineStr">
        <is>
          <t>Blanket (page end)</t>
        </is>
      </c>
      <c r="I387" s="30" t="n"/>
      <c r="J387" s="30" t="n"/>
      <c r="K387" s="30" t="n"/>
      <c r="L387" s="30" t="inlineStr">
        <is>
          <t>YES</t>
        </is>
      </c>
      <c r="M387" s="30" t="n">
        <v>-3.222825659737497</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6" t="inlineStr">
        <is>
          <t>SUSPICIOUS n=0 for crypto_long — keep, needs S1 fills (backtest-expert: &lt;30 trades, seek plateaus, punish)</t>
        </is>
      </c>
    </row>
    <row r="388" ht="15.75" customHeight="1" s="67">
      <c r="A388" s="37" t="inlineStr">
        <is>
          <t>MTF_FILTER_STRONG_BUY_QUICK_BYPASS</t>
        </is>
      </c>
      <c r="B388" s="73" t="inlineStr">
        <is>
          <t>0.0</t>
        </is>
      </c>
      <c r="C388" s="38" t="n"/>
      <c r="D388" s="38" t="inlineStr">
        <is>
          <t>GLOBAL_CHECK, STOCKS_EXIT</t>
        </is>
      </c>
      <c r="E388" s="38" t="n"/>
      <c r="F388" s="30" t="n"/>
      <c r="G388" s="38">
        <f>IFERROR(VLOOKUP($A388&amp;"_"&amp;$B388,Results_Deltas!$A$2:$P$15000,5,FALSE),"")</f>
        <v/>
      </c>
      <c r="H388" s="38" t="inlineStr">
        <is>
          <t>Blanket (page end)</t>
        </is>
      </c>
      <c r="I388" s="30" t="n"/>
      <c r="J388" s="30" t="n"/>
      <c r="K388" s="30" t="n"/>
      <c r="L388" s="30" t="inlineStr">
        <is>
          <t>NO</t>
        </is>
      </c>
      <c r="M388" s="30" t="n">
        <v>-3.222825659737497</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6" t="inlineStr">
        <is>
          <t>SUSPICIOUS n=0 for crypto_long — keep, needs S1 fills (backtest-expert: &lt;30 trades, seek plateaus, punish)</t>
        </is>
      </c>
    </row>
    <row r="389" ht="15.75" customHeight="1" s="67">
      <c r="A389" s="37" t="inlineStr">
        <is>
          <t>MTF_FILTER_STRONG_BUY_QUICK_BYPASS</t>
        </is>
      </c>
      <c r="B389" s="73" t="inlineStr">
        <is>
          <t>0.0_ALT</t>
        </is>
      </c>
      <c r="C389" s="38" t="n"/>
      <c r="D389" s="38" t="inlineStr">
        <is>
          <t>GLOBAL_CHECK, STOCKS_EXIT</t>
        </is>
      </c>
      <c r="E389" s="38" t="n"/>
      <c r="F389" s="30" t="n"/>
      <c r="G389" s="38">
        <f>IFERROR(VLOOKUP($A389&amp;"_"&amp;$B389,Results_Deltas!$A$2:$P$15000,5,FALSE),"")</f>
        <v/>
      </c>
      <c r="H389" s="38" t="inlineStr">
        <is>
          <t>Blanket (page end)</t>
        </is>
      </c>
      <c r="I389" s="30" t="n"/>
      <c r="J389" s="30" t="n"/>
      <c r="K389" s="30" t="n"/>
      <c r="L389" s="30" t="inlineStr">
        <is>
          <t>NO</t>
        </is>
      </c>
      <c r="M389" s="30" t="n">
        <v>-3.222825659737497</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6" t="inlineStr">
        <is>
          <t>SUSPICIOUS n=0 for crypto_long — keep, needs S1 fills (backtest-expert: &lt;30 trades, seek plateaus, punish)</t>
        </is>
      </c>
    </row>
    <row r="390" ht="15.75" customHeight="1" s="67">
      <c r="A390" s="37" t="inlineStr">
        <is>
          <t>NEW_POSITION_MAX_LOSS_THRESHOLD</t>
        </is>
      </c>
      <c r="B390" s="73" t="inlineStr">
        <is>
          <t>2.0</t>
        </is>
      </c>
      <c r="C390" s="38" t="n"/>
      <c r="D390" s="38" t="inlineStr">
        <is>
          <t>AUGMENT, EXIT, GLOBAL_CHECK, REDUCE, STOCKS_EXIT</t>
        </is>
      </c>
      <c r="E390" s="38" t="n"/>
      <c r="F390" s="30" t="n"/>
      <c r="G390" s="38">
        <f>IFERROR(VLOOKUP($A390&amp;"_"&amp;$B390,Results_Deltas!$A$2:$P$15000,5,FALSE),"")</f>
        <v/>
      </c>
      <c r="H390" s="38" t="inlineStr">
        <is>
          <t>Blanket (page end)</t>
        </is>
      </c>
      <c r="I390" s="30" t="n"/>
      <c r="J390" s="30" t="n"/>
      <c r="K390" s="30" t="n"/>
      <c r="L390" s="30" t="inlineStr">
        <is>
          <t>NO</t>
        </is>
      </c>
      <c r="M390" s="30" t="n">
        <v>-3.205991159297243</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6" t="inlineStr">
        <is>
          <t>SUSPICIOUS n=0 for crypto_long — keep, needs S1 fills (backtest-expert: &lt;30 trades, seek plateaus, punish)</t>
        </is>
      </c>
    </row>
    <row r="391" ht="15.75" customHeight="1" s="67">
      <c r="A391" s="37" t="inlineStr">
        <is>
          <t>NEW_POSITION_MAX_LOSS_THRESHOLD</t>
        </is>
      </c>
      <c r="B391" s="73" t="inlineStr">
        <is>
          <t>0</t>
        </is>
      </c>
      <c r="C391" s="38" t="n"/>
      <c r="D391" s="38" t="inlineStr">
        <is>
          <t>AUGMENT, EXIT, GLOBAL_CHECK, REDUCE, STOCKS_EXIT</t>
        </is>
      </c>
      <c r="E391" s="38" t="n"/>
      <c r="F391" s="30" t="n"/>
      <c r="G391" s="38">
        <f>IFERROR(VLOOKUP($A391&amp;"_"&amp;$B391,Results_Deltas!$A$2:$P$15000,5,FALSE),"")</f>
        <v/>
      </c>
      <c r="H391" s="38" t="inlineStr">
        <is>
          <t>Blanket (page end)</t>
        </is>
      </c>
      <c r="I391" s="30" t="n"/>
      <c r="J391" s="30" t="n"/>
      <c r="K391" s="30" t="n"/>
      <c r="L391" s="30" t="inlineStr">
        <is>
          <t>NO</t>
        </is>
      </c>
      <c r="M391" s="30" t="n">
        <v>-3.197996661256695</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6" t="inlineStr">
        <is>
          <t>SUSPICIOUS n=0 for crypto_long — keep, needs S1 fills (backtest-expert: &lt;30 trades, seek plateaus, punish)</t>
        </is>
      </c>
    </row>
    <row r="392" ht="15.75" customHeight="1" s="67">
      <c r="A392" s="39" t="inlineStr">
        <is>
          <t>EMA_BLANKET_FILTER_ENABLED</t>
        </is>
      </c>
      <c r="B392" s="73" t="inlineStr">
        <is>
          <t>True</t>
        </is>
      </c>
      <c r="C392" s="38" t="n"/>
      <c r="D392" s="38" t="inlineStr">
        <is>
          <t>GLOBAL_CHECK</t>
        </is>
      </c>
      <c r="E392" s="38" t="n"/>
      <c r="F392" s="30" t="n"/>
      <c r="G392" s="38">
        <f>IFERROR(VLOOKUP($A392&amp;"_"&amp;$B392,Results_Deltas!$A$2:$P$15000,5,FALSE),"")</f>
        <v/>
      </c>
      <c r="H392" s="38" t="inlineStr">
        <is>
          <t>Blanket (page end)</t>
        </is>
      </c>
      <c r="I392" s="30" t="n"/>
      <c r="J392" s="30" t="n"/>
      <c r="K392" s="30" t="n"/>
      <c r="L392" s="30" t="inlineStr">
        <is>
          <t>YES</t>
        </is>
      </c>
      <c r="M392" s="30" t="n">
        <v>-3.169760439702221</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6" t="inlineStr">
        <is>
          <t>SUSPICIOUS n=0 for crypto_long — keep, needs S1 fills (backtest-expert: &lt;30 trades, seek plateaus, punish)</t>
        </is>
      </c>
    </row>
    <row r="393" ht="15.75" customHeight="1" s="67">
      <c r="A393" s="37" t="inlineStr">
        <is>
          <t>EXECUTE_NOW_SINGLE_GATE_ENFORCE</t>
        </is>
      </c>
      <c r="B393" s="73" t="inlineStr">
        <is>
          <t>0.0</t>
        </is>
      </c>
      <c r="C393" s="38" t="n"/>
      <c r="D393" s="38" t="inlineStr">
        <is>
          <t>ENTRY, GLOBAL_CHECK, STOCKS_EXIT</t>
        </is>
      </c>
      <c r="E393" s="38" t="n"/>
      <c r="F393" s="30" t="n"/>
      <c r="G393" s="38">
        <f>IFERROR(VLOOKUP($A393&amp;"_"&amp;$B393,Results_Deltas!$A$2:$P$15000,5,FALSE),"")</f>
        <v/>
      </c>
      <c r="H393" s="38" t="inlineStr">
        <is>
          <t>Blanket (page end)</t>
        </is>
      </c>
      <c r="I393" s="30" t="n"/>
      <c r="J393" s="30" t="n"/>
      <c r="K393" s="30" t="n"/>
      <c r="L393" s="30" t="inlineStr">
        <is>
          <t>NO</t>
        </is>
      </c>
      <c r="M393" s="30" t="n">
        <v>-3.151239397769612</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6" t="inlineStr">
        <is>
          <t>SUSPICIOUS n=0 for crypto_long — keep, needs S1 fills (backtest-expert: &lt;30 trades, seek plateaus, punish)</t>
        </is>
      </c>
    </row>
    <row r="394" ht="15.75" customHeight="1" s="67">
      <c r="A394" s="37" t="inlineStr">
        <is>
          <t>EXECUTE_NOW_SINGLE_GATE_ENFORCE</t>
        </is>
      </c>
      <c r="B394" s="73" t="inlineStr">
        <is>
          <t>0.0_ALT</t>
        </is>
      </c>
      <c r="C394" s="38" t="n"/>
      <c r="D394" s="38" t="inlineStr">
        <is>
          <t>ENTRY, GLOBAL_CHECK, STOCKS_EXIT</t>
        </is>
      </c>
      <c r="E394" s="38" t="n"/>
      <c r="F394" s="30" t="n"/>
      <c r="G394" s="38">
        <f>IFERROR(VLOOKUP($A394&amp;"_"&amp;$B394,Results_Deltas!$A$2:$P$15000,5,FALSE),"")</f>
        <v/>
      </c>
      <c r="H394" s="38" t="inlineStr">
        <is>
          <t>Blanket (page end)</t>
        </is>
      </c>
      <c r="I394" s="30" t="n"/>
      <c r="J394" s="30" t="n"/>
      <c r="K394" s="30" t="n"/>
      <c r="L394" s="30" t="inlineStr">
        <is>
          <t>NO</t>
        </is>
      </c>
      <c r="M394" s="30" t="n">
        <v>-3.151239397769612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6" t="inlineStr">
        <is>
          <t>SUSPICIOUS n=0 for crypto_long — keep, needs S1 fills (backtest-expert: &lt;30 trades, seek plateaus, punish)</t>
        </is>
      </c>
    </row>
    <row r="395" ht="15.75" customHeight="1" s="67">
      <c r="A395" s="37" t="inlineStr">
        <is>
          <t>GOLDEN_RULE_BASE_USD</t>
        </is>
      </c>
      <c r="B395" s="73" t="inlineStr">
        <is>
          <t>0.0</t>
        </is>
      </c>
      <c r="C395" s="38" t="n"/>
      <c r="D395" s="38" t="inlineStr">
        <is>
          <t>GLOBAL_CHECK, STOCKS_EXIT</t>
        </is>
      </c>
      <c r="E395" s="38" t="n"/>
      <c r="F395" s="30" t="n"/>
      <c r="G395" s="38">
        <f>IFERROR(VLOOKUP($A395&amp;"_"&amp;$B395,Results_Deltas!$A$2:$P$15000,5,FALSE),"")</f>
        <v/>
      </c>
      <c r="H395" s="38" t="inlineStr">
        <is>
          <t>Blanket (page end)</t>
        </is>
      </c>
      <c r="I395" s="30" t="n"/>
      <c r="J395" s="30" t="n"/>
      <c r="K395" s="30" t="n"/>
      <c r="L395" s="30" t="inlineStr">
        <is>
          <t>YES</t>
        </is>
      </c>
      <c r="M395" s="30" t="n">
        <v>-3.151239397769612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c r="IN395" s="76" t="inlineStr">
        <is>
          <t>SUSPICIOUS n=0 for crypto_long — keep, needs S1 fills (backtest-expert: &lt;30 trades, seek plateaus, punish)</t>
        </is>
      </c>
    </row>
    <row r="396" ht="15.75" customHeight="1" s="67">
      <c r="A396" s="37" t="inlineStr">
        <is>
          <t>GOLDEN_RULE_BASE_USD</t>
        </is>
      </c>
      <c r="B396" s="73" t="inlineStr">
        <is>
          <t>0.0_ALT</t>
        </is>
      </c>
      <c r="C396" s="38" t="n"/>
      <c r="D396" s="38" t="inlineStr">
        <is>
          <t>GLOBAL_CHECK, STOCKS_EXIT</t>
        </is>
      </c>
      <c r="E396" s="38" t="n"/>
      <c r="F396" s="30" t="n"/>
      <c r="G396" s="38">
        <f>IFERROR(VLOOKUP($A396&amp;"_"&amp;$B396,Results_Deltas!$A$2:$P$15000,5,FALSE),"")</f>
        <v/>
      </c>
      <c r="H396" s="38" t="inlineStr">
        <is>
          <t>Blanket (page end)</t>
        </is>
      </c>
      <c r="I396" s="30" t="n"/>
      <c r="J396" s="30" t="n"/>
      <c r="K396" s="30" t="n"/>
      <c r="L396" s="30" t="inlineStr">
        <is>
          <t>NO</t>
        </is>
      </c>
      <c r="M396" s="30" t="n">
        <v>-3.151239397769612</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6" t="inlineStr">
        <is>
          <t>SUSPICIOUS n=0 for crypto_long — keep, needs S1 fills (backtest-expert: &lt;30 trades, seek plateaus, punish)</t>
        </is>
      </c>
    </row>
    <row r="397" ht="15.75" customHeight="1" s="67">
      <c r="A397" s="37" t="inlineStr">
        <is>
          <t>NEWBORN_LOSS_KILL_REQUIRE_VEL_AGAINST</t>
        </is>
      </c>
      <c r="B397" s="73" t="inlineStr">
        <is>
          <t>0.0</t>
        </is>
      </c>
      <c r="C397" s="38" t="n"/>
      <c r="D397" s="38" t="inlineStr">
        <is>
          <t>AUGMENT, EXIT, GLOBAL_CHECK, REDUCE, STOCKS_EXIT</t>
        </is>
      </c>
      <c r="E397" s="38" t="n"/>
      <c r="F397" s="30" t="n"/>
      <c r="G397" s="38">
        <f>IFERROR(VLOOKUP($A397&amp;"_"&amp;$B397,Results_Deltas!$A$2:$P$15000,5,FALSE),"")</f>
        <v/>
      </c>
      <c r="H397" s="38" t="inlineStr">
        <is>
          <t>Blanket (page end)</t>
        </is>
      </c>
      <c r="I397" s="30" t="n"/>
      <c r="J397" s="30" t="n"/>
      <c r="K397" s="30" t="n"/>
      <c r="L397" s="30" t="inlineStr">
        <is>
          <t>YES</t>
        </is>
      </c>
      <c r="M397" s="30" t="n">
        <v>-3.109880231479239</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6" t="inlineStr">
        <is>
          <t>SUSPICIOUS n=0 for crypto_long — keep, needs S1 fills (backtest-expert: &lt;30 trades, seek plateaus, punish)</t>
        </is>
      </c>
    </row>
    <row r="398" ht="15.75" customHeight="1" s="67">
      <c r="A398" s="37" t="inlineStr">
        <is>
          <t>NEWBORN_LOSS_KILL_REQUIRE_VEL_AGAINST</t>
        </is>
      </c>
      <c r="B398" s="73" t="inlineStr">
        <is>
          <t>0.0_ALT</t>
        </is>
      </c>
      <c r="C398" s="38" t="n"/>
      <c r="D398" s="38" t="inlineStr">
        <is>
          <t>AUGMENT, EXIT, GLOBAL_CHECK, REDUCE, STOCKS_EXIT</t>
        </is>
      </c>
      <c r="E398" s="38" t="n"/>
      <c r="F398" s="30" t="n"/>
      <c r="G398" s="38">
        <f>IFERROR(VLOOKUP($A398&amp;"_"&amp;$B398,Results_Deltas!$A$2:$P$15000,5,FALSE),"")</f>
        <v/>
      </c>
      <c r="H398" s="38" t="inlineStr">
        <is>
          <t>Blanket (page end)</t>
        </is>
      </c>
      <c r="I398" s="30" t="n"/>
      <c r="J398" s="30" t="n"/>
      <c r="K398" s="30" t="n"/>
      <c r="L398" s="30" t="inlineStr">
        <is>
          <t>NO</t>
        </is>
      </c>
      <c r="M398" s="30" t="n">
        <v>-3.109880231479239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6" t="inlineStr">
        <is>
          <t>SUSPICIOUS n=0 for crypto_long — keep, needs S1 fills (backtest-expert: &lt;30 trades, seek plateaus, punish)</t>
        </is>
      </c>
    </row>
    <row r="399" ht="15.75" customHeight="1" s="67">
      <c r="A399" s="39" t="inlineStr">
        <is>
          <t>LR_BAND_LADDER_STOCH_EXTREME</t>
        </is>
      </c>
      <c r="B399" s="73" t="inlineStr">
        <is>
          <t>30.0</t>
        </is>
      </c>
      <c r="C399" s="38" t="n"/>
      <c r="D399" s="38" t="inlineStr">
        <is>
          <t>GLOBAL_CHECK, STOCKS_EXIT</t>
        </is>
      </c>
      <c r="E399" s="38" t="n"/>
      <c r="F399" s="30" t="n"/>
      <c r="G399" s="38">
        <f>IFERROR(VLOOKUP($A399&amp;"_"&amp;$B399,Results_Deltas!$A$2:$P$15000,5,FALSE),"")</f>
        <v/>
      </c>
      <c r="H399" s="38" t="inlineStr">
        <is>
          <t>Blanket (page end)</t>
        </is>
      </c>
      <c r="I399" s="30" t="n"/>
      <c r="J399" s="30" t="n"/>
      <c r="K399" s="30" t="n"/>
      <c r="L399" s="30" t="inlineStr">
        <is>
          <t>YES</t>
        </is>
      </c>
      <c r="M399" s="30" t="n">
        <v>-2.978075086140279</v>
      </c>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c r="IN399" s="76" t="inlineStr">
        <is>
          <t>SUSPICIOUS n=0 for crypto_long — keep, needs S1 fills (backtest-expert: &lt;30 trades, seek plateaus, punish)</t>
        </is>
      </c>
    </row>
    <row r="400" ht="15.75" customHeight="1" s="67">
      <c r="A400" s="37" t="inlineStr">
        <is>
          <t>LR_BAND_LADDER_STOCH_EXTREME</t>
        </is>
      </c>
      <c r="B400" s="73" t="inlineStr">
        <is>
          <t>30.0_ALT</t>
        </is>
      </c>
      <c r="C400" s="38" t="n"/>
      <c r="D400" s="38" t="inlineStr">
        <is>
          <t>GLOBAL_CHECK, STOCKS_EXIT</t>
        </is>
      </c>
      <c r="E400" s="38" t="n"/>
      <c r="F400" s="30" t="n"/>
      <c r="G400" s="38">
        <f>IFERROR(VLOOKUP($A400&amp;"_"&amp;$B400,Results_Deltas!$A$2:$P$15000,5,FALSE),"")</f>
        <v/>
      </c>
      <c r="H400" s="38" t="inlineStr">
        <is>
          <t>Blanket (page end)</t>
        </is>
      </c>
      <c r="I400" s="30" t="n"/>
      <c r="J400" s="30" t="n"/>
      <c r="K400" s="30" t="n"/>
      <c r="L400" s="30" t="inlineStr">
        <is>
          <t>NO</t>
        </is>
      </c>
      <c r="M400" s="30" t="n">
        <v>-2.978075086140279</v>
      </c>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c r="IN400" s="76" t="inlineStr">
        <is>
          <t>SUSPICIOUS n=0 for crypto_long — keep, needs S1 fills (backtest-expert: &lt;30 trades, seek plateaus, punish)</t>
        </is>
      </c>
    </row>
    <row r="401" ht="15.75" customHeight="1" s="67">
      <c r="A401" s="39" t="inlineStr">
        <is>
          <t>NEWBORN_LOSS_KILL_GAIN_THRESHOLD_PCT</t>
        </is>
      </c>
      <c r="B401" s="73" t="inlineStr">
        <is>
          <t>0</t>
        </is>
      </c>
      <c r="C401" s="38" t="n"/>
      <c r="D401" s="38" t="inlineStr">
        <is>
          <t>AUGMENT, EXIT, GLOBAL_CHECK, REDUCE, STOCKS_EXIT</t>
        </is>
      </c>
      <c r="E401" s="38" t="n"/>
      <c r="F401" s="30" t="n"/>
      <c r="G401" s="38">
        <f>IFERROR(VLOOKUP($A401&amp;"_"&amp;$B401,Results_Deltas!$A$2:$P$15000,5,FALSE),"")</f>
        <v/>
      </c>
      <c r="H401" s="38" t="inlineStr">
        <is>
          <t>Blanket (page end)</t>
        </is>
      </c>
      <c r="I401" s="30" t="n"/>
      <c r="J401" s="30" t="n"/>
      <c r="K401" s="30" t="n"/>
      <c r="L401" s="30" t="inlineStr">
        <is>
          <t>YES</t>
        </is>
      </c>
      <c r="M401" s="30" t="n">
        <v>-2.957004729533238</v>
      </c>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c r="IN401" s="76" t="inlineStr">
        <is>
          <t>SUSPICIOUS n=0 for crypto_long — keep, needs S1 fills (backtest-expert: &lt;30 trades, seek plateaus, punish)</t>
        </is>
      </c>
    </row>
    <row r="402" ht="15.75" customHeight="1" s="67">
      <c r="A402" s="39" t="inlineStr">
        <is>
          <t>DELTA_REENTRY_FILTER_ENABLED</t>
        </is>
      </c>
      <c r="B402" s="73" t="inlineStr">
        <is>
          <t>False</t>
        </is>
      </c>
      <c r="C402" s="38" t="n"/>
      <c r="D402" s="38" t="inlineStr">
        <is>
          <t>ENTRY, GLOBAL_CHECK, STOCKS_EXIT</t>
        </is>
      </c>
      <c r="E402" s="38" t="n"/>
      <c r="F402" s="30" t="n"/>
      <c r="G402" s="38">
        <f>IFERROR(VLOOKUP($A402&amp;"_"&amp;$B402,Results_Deltas!$A$2:$P$15000,5,FALSE),"")</f>
        <v/>
      </c>
      <c r="H402" s="38" t="inlineStr">
        <is>
          <t>Blanket (page end)</t>
        </is>
      </c>
      <c r="I402" s="30" t="n"/>
      <c r="J402" s="30" t="n"/>
      <c r="K402" s="30" t="n"/>
      <c r="L402" s="30" t="inlineStr">
        <is>
          <t>NO</t>
        </is>
      </c>
      <c r="M402" s="30" t="n">
        <v>-2.944408936761918</v>
      </c>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row>
    <row r="403" ht="15.75" customHeight="1" s="67">
      <c r="A403" s="39" t="inlineStr">
        <is>
          <t>MANDATORY_REENTRY_WT_FILTER_MIN_TFS</t>
        </is>
      </c>
      <c r="B403" s="73" t="inlineStr">
        <is>
          <t>1</t>
        </is>
      </c>
      <c r="C403" s="38" t="n"/>
      <c r="D403" s="38" t="inlineStr">
        <is>
          <t>GLOBAL_CHECK, STOCKS_EXIT</t>
        </is>
      </c>
      <c r="E403" s="38" t="n"/>
      <c r="F403" s="30" t="n"/>
      <c r="G403" s="38">
        <f>IFERROR(VLOOKUP($A403&amp;"_"&amp;$B403,Results_Deltas!$A$2:$P$15000,5,FALSE),"")</f>
        <v/>
      </c>
      <c r="H403" s="38" t="inlineStr">
        <is>
          <t>Blanket (page end)</t>
        </is>
      </c>
      <c r="I403" s="30" t="n"/>
      <c r="J403" s="30" t="n"/>
      <c r="K403" s="30" t="n"/>
      <c r="L403" s="30" t="inlineStr">
        <is>
          <t>NO</t>
        </is>
      </c>
      <c r="M403" s="30" t="n">
        <v>-2.859464537909084</v>
      </c>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c r="IN403" s="76" t="inlineStr">
        <is>
          <t>SUSPICIOUS n=0 for crypto_long — keep, needs S1 fills (backtest-expert: &lt;30 trades, seek plateaus, punish)</t>
        </is>
      </c>
    </row>
    <row r="404" ht="15.75" customHeight="1" s="67">
      <c r="A404" s="37" t="inlineStr">
        <is>
          <t>MTS_BOTTOM_BONUS_THRESHOLD</t>
        </is>
      </c>
      <c r="B404" s="73" t="inlineStr">
        <is>
          <t>31.25</t>
        </is>
      </c>
      <c r="C404" s="38" t="n"/>
      <c r="D404" s="38" t="inlineStr">
        <is>
          <t>ENTRY, GLOBAL_CHECK, STOCKS_EXIT</t>
        </is>
      </c>
      <c r="E404" s="38" t="n"/>
      <c r="F404" s="30" t="n"/>
      <c r="G404" s="38">
        <f>IFERROR(VLOOKUP($A404&amp;"_"&amp;$B404,Results_Deltas!$A$2:$P$15000,5,FALSE),"")</f>
        <v/>
      </c>
      <c r="H404" s="38" t="inlineStr">
        <is>
          <t>Blanket (page end)</t>
        </is>
      </c>
      <c r="I404" s="30" t="n"/>
      <c r="J404" s="30" t="n"/>
      <c r="K404" s="30" t="n"/>
      <c r="L404" s="30" t="inlineStr">
        <is>
          <t>NO</t>
        </is>
      </c>
      <c r="M404" s="30" t="n">
        <v>-2.834386246215709</v>
      </c>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c r="IN404" s="76" t="inlineStr">
        <is>
          <t>SUSPICIOUS n=0 for crypto_long — keep, needs S1 fills (backtest-expert: &lt;30 trades, seek plateaus, punish)</t>
        </is>
      </c>
    </row>
    <row r="405" ht="15.75" customHeight="1" s="67">
      <c r="A405" s="37" t="inlineStr">
        <is>
          <t>MTS_BOTTOM_STRONG_THRESHOLD</t>
        </is>
      </c>
      <c r="B405" s="73" t="inlineStr">
        <is>
          <t>20</t>
        </is>
      </c>
      <c r="C405" s="38" t="n"/>
      <c r="D405" s="38" t="inlineStr">
        <is>
          <t>ENTRY, GLOBAL_CHECK, STOCKS_EXIT</t>
        </is>
      </c>
      <c r="E405" s="38" t="n"/>
      <c r="F405" s="30" t="n"/>
      <c r="G405" s="38">
        <f>IFERROR(VLOOKUP($A405&amp;"_"&amp;$B405,Results_Deltas!$A$2:$P$15000,5,FALSE),"")</f>
        <v/>
      </c>
      <c r="H405" s="38" t="inlineStr">
        <is>
          <t>Blanket (page end)</t>
        </is>
      </c>
      <c r="I405" s="30" t="n"/>
      <c r="J405" s="30" t="n"/>
      <c r="K405" s="30" t="n"/>
      <c r="L405" s="30" t="inlineStr">
        <is>
          <t>NO</t>
        </is>
      </c>
      <c r="M405" s="30" t="n">
        <v>-2.833542785170206</v>
      </c>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c r="IN405" s="76" t="inlineStr">
        <is>
          <t>SUSPICIOUS n=0 for crypto_long — keep, needs S1 fills (backtest-expert: &lt;30 trades, seek plateaus, punish)</t>
        </is>
      </c>
    </row>
    <row r="406" ht="15.75" customHeight="1" s="67">
      <c r="A406" s="37" t="inlineStr">
        <is>
          <t>LR_BAND_LADDER_TF_TOP</t>
        </is>
      </c>
      <c r="B406" s="73" t="inlineStr">
        <is>
          <t>0</t>
        </is>
      </c>
      <c r="C406" s="38" t="n"/>
      <c r="D406" s="38" t="inlineStr">
        <is>
          <t>GLOBAL_CHECK, STOCKS_EXIT</t>
        </is>
      </c>
      <c r="E406" s="38" t="n"/>
      <c r="F406" s="30" t="n"/>
      <c r="G406" s="38">
        <f>IFERROR(VLOOKUP($A406&amp;"_"&amp;$B406,Results_Deltas!$A$2:$P$15000,5,FALSE),"")</f>
        <v/>
      </c>
      <c r="H406" s="38" t="inlineStr">
        <is>
          <t>Blanket (page end)</t>
        </is>
      </c>
      <c r="I406" s="30" t="n"/>
      <c r="J406" s="30" t="n"/>
      <c r="K406" s="30" t="n"/>
      <c r="L406" s="30" t="inlineStr">
        <is>
          <t>YES</t>
        </is>
      </c>
      <c r="M406" s="30" t="n">
        <v>-2.833510885655788</v>
      </c>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c r="IN406" s="76" t="inlineStr">
        <is>
          <t>SUSPICIOUS n=0 for crypto_long — keep, needs S1 fills (backtest-expert: &lt;30 trades, seek plateaus, punish)</t>
        </is>
      </c>
    </row>
    <row r="407" ht="15.75" customHeight="1" s="67">
      <c r="A407" s="37" t="inlineStr">
        <is>
          <t>MOVER_THRESHOLD</t>
        </is>
      </c>
      <c r="B407" s="73" t="inlineStr">
        <is>
          <t>6.25</t>
        </is>
      </c>
      <c r="C407" s="38" t="n"/>
      <c r="D407" s="38" t="inlineStr">
        <is>
          <t>ENTRY, GLOBAL_CHECK, STOCKS_EXIT</t>
        </is>
      </c>
      <c r="E407" s="38" t="n"/>
      <c r="F407" s="30" t="n"/>
      <c r="G407" s="38">
        <f>IFERROR(VLOOKUP($A407&amp;"_"&amp;$B407,Results_Deltas!$A$2:$P$15000,5,FALSE),"")</f>
        <v/>
      </c>
      <c r="H407" s="38" t="inlineStr">
        <is>
          <t>Blanket (page end)</t>
        </is>
      </c>
      <c r="I407" s="30" t="n"/>
      <c r="J407" s="30" t="n"/>
      <c r="K407" s="30" t="n"/>
      <c r="L407" s="30" t="inlineStr">
        <is>
          <t>YES</t>
        </is>
      </c>
      <c r="M407" s="30" t="n">
        <v>-2.820050087245392</v>
      </c>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c r="IN407" s="76" t="inlineStr">
        <is>
          <t>SUSPICIOUS n=0 for crypto_long — keep, needs S1 fills (backtest-expert: &lt;30 trades, seek plateaus, punish)</t>
        </is>
      </c>
    </row>
    <row r="408" ht="15.75" customHeight="1" s="67">
      <c r="A408" s="37" t="inlineStr">
        <is>
          <t>FG_FEAR_THRESHOLD</t>
        </is>
      </c>
      <c r="B408" s="73" t="inlineStr">
        <is>
          <t>12.5</t>
        </is>
      </c>
      <c r="C408" s="38" t="n"/>
      <c r="D408" s="38" t="inlineStr">
        <is>
          <t>GLOBAL_CHECK, STOCKS_EXIT</t>
        </is>
      </c>
      <c r="E408" s="38" t="n"/>
      <c r="F408" s="30" t="n"/>
      <c r="G408" s="38">
        <f>IFERROR(VLOOKUP($A408&amp;"_"&amp;$B408,Results_Deltas!$A$2:$P$15000,5,FALSE),"")</f>
        <v/>
      </c>
      <c r="H408" s="38" t="inlineStr">
        <is>
          <t>Blanket (page end)</t>
        </is>
      </c>
      <c r="I408" s="30" t="n"/>
      <c r="J408" s="30" t="n"/>
      <c r="K408" s="30" t="n"/>
      <c r="L408" s="30" t="inlineStr">
        <is>
          <t>NO</t>
        </is>
      </c>
      <c r="M408" s="30" t="n">
        <v>-2.76911236544822</v>
      </c>
      <c r="N408" s="30" t="n"/>
      <c r="O408" s="30" t="n"/>
      <c r="P408" s="30" t="n"/>
      <c r="Q408" s="30" t="n"/>
      <c r="R408" s="30" t="n"/>
      <c r="S408" s="30" t="n"/>
      <c r="T408" s="30" t="n"/>
      <c r="U408" s="30" t="n"/>
      <c r="V408" s="30" t="n"/>
      <c r="W408" s="3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c r="BY408" s="30" t="n"/>
      <c r="BZ408" s="30" t="n"/>
      <c r="CA408" s="30" t="n"/>
      <c r="CB408" s="30" t="n"/>
      <c r="CC408" s="30" t="n"/>
      <c r="CD408" s="30" t="n"/>
      <c r="CE408" s="30" t="n"/>
      <c r="CF408" s="30" t="n"/>
      <c r="CG408" s="30" t="n"/>
      <c r="CH408" s="30" t="n"/>
      <c r="CI408" s="30" t="n"/>
      <c r="CJ408" s="30" t="n"/>
      <c r="CK408" s="30" t="n"/>
      <c r="CL408" s="30" t="n"/>
      <c r="CM408" s="30" t="n"/>
      <c r="CN408" s="30" t="n"/>
      <c r="CO408" s="30" t="n"/>
      <c r="CP408" s="30" t="n"/>
      <c r="CQ408" s="30" t="n"/>
      <c r="CR408" s="30" t="n"/>
      <c r="CS408" s="30" t="n"/>
      <c r="CT408" s="30" t="n"/>
      <c r="CU408" s="30" t="n"/>
      <c r="CV408" s="30" t="n"/>
      <c r="CW408" s="30" t="n"/>
      <c r="CX408" s="30" t="n"/>
      <c r="CY408" s="30" t="n"/>
      <c r="CZ408" s="30" t="n"/>
      <c r="DA408" s="30" t="n"/>
      <c r="DB408" s="30" t="n"/>
      <c r="DC408" s="30" t="n"/>
      <c r="DD408" s="30" t="n"/>
      <c r="DE408" s="30" t="n"/>
      <c r="DF408" s="30" t="n"/>
      <c r="DG408" s="30" t="n"/>
      <c r="DH408" s="30" t="n"/>
      <c r="DI408" s="30" t="n"/>
      <c r="DJ408" s="30" t="n"/>
      <c r="DK408" s="30" t="n"/>
      <c r="DL408" s="30" t="n"/>
      <c r="DM408" s="30" t="n"/>
      <c r="DN408" s="30" t="n"/>
      <c r="DO408" s="30" t="n"/>
      <c r="DP408" s="30" t="n"/>
      <c r="DQ408" s="30" t="n"/>
      <c r="DR408" s="30" t="n"/>
      <c r="DS408" s="30" t="n"/>
      <c r="DT408" s="30" t="n"/>
      <c r="DU408" s="30" t="n"/>
      <c r="DV408" s="30" t="n"/>
      <c r="DW408" s="30" t="n"/>
      <c r="DX408" s="30" t="n"/>
      <c r="DY408" s="30" t="n"/>
      <c r="DZ408" s="30" t="n"/>
      <c r="EA408" s="30" t="n"/>
      <c r="EB408" s="30" t="n"/>
      <c r="EC408" s="30" t="n"/>
      <c r="ED408" s="30" t="n"/>
      <c r="EE408" s="30" t="n"/>
      <c r="EF408" s="30" t="n"/>
      <c r="EG408" s="30" t="n"/>
      <c r="EH408" s="30" t="n"/>
      <c r="EI408" s="30" t="n"/>
      <c r="EJ408" s="30" t="n"/>
      <c r="EK408" s="30" t="n"/>
      <c r="EL408" s="30" t="n"/>
      <c r="EM408" s="30" t="n"/>
      <c r="EN408" s="30" t="n"/>
      <c r="EO408" s="30" t="n"/>
      <c r="EP408" s="30" t="n"/>
      <c r="EQ408" s="30" t="n"/>
      <c r="ER408" s="30" t="n"/>
      <c r="ES408" s="30" t="n"/>
      <c r="ET408" s="30" t="n"/>
      <c r="EU408" s="30" t="n"/>
      <c r="EV408" s="30" t="n"/>
      <c r="EW408" s="30" t="n"/>
      <c r="EX408" s="30" t="n"/>
      <c r="EY408" s="30" t="n"/>
      <c r="EZ408" s="30" t="n"/>
      <c r="FA408" s="30" t="n"/>
      <c r="FB408" s="30" t="n"/>
      <c r="FC408" s="30" t="n"/>
      <c r="FD408" s="30" t="n"/>
      <c r="FE408" s="30" t="n"/>
      <c r="FF408" s="30" t="n"/>
      <c r="FG408" s="30" t="n"/>
      <c r="FH408" s="30" t="n"/>
      <c r="FI408" s="30" t="n"/>
      <c r="FJ408" s="30" t="n"/>
      <c r="FK408" s="30" t="n"/>
      <c r="FL408" s="30" t="n"/>
      <c r="FM408" s="30" t="n"/>
      <c r="FN408" s="30" t="n"/>
      <c r="FO408" s="30" t="n"/>
      <c r="FP408" s="30" t="n"/>
      <c r="FQ408" s="30" t="n"/>
      <c r="FR408" s="30" t="n"/>
      <c r="FS408" s="30" t="n"/>
      <c r="FT408" s="30" t="n"/>
      <c r="FU408" s="30" t="n"/>
      <c r="FV408" s="30" t="n"/>
      <c r="FW408" s="30" t="n"/>
      <c r="FX408" s="30" t="n"/>
      <c r="FY408" s="30" t="n"/>
      <c r="FZ408" s="30" t="n"/>
      <c r="GA408" s="30" t="n"/>
      <c r="GB408" s="30" t="n"/>
      <c r="GC408" s="30" t="n"/>
      <c r="GD408" s="30" t="n"/>
      <c r="GE408" s="30" t="n"/>
      <c r="GF408" s="30" t="n"/>
      <c r="GG408" s="30" t="n"/>
      <c r="GH408" s="30" t="n"/>
      <c r="GI408" s="30" t="n"/>
      <c r="GJ408" s="30" t="n"/>
      <c r="GK408" s="30" t="n"/>
      <c r="GL408" s="30" t="n"/>
      <c r="GM408" s="30" t="n"/>
      <c r="GN408" s="30" t="n"/>
      <c r="GO408" s="30" t="n"/>
      <c r="GP408" s="30" t="n"/>
      <c r="GQ408" s="30" t="n"/>
      <c r="GR408" s="30" t="n"/>
      <c r="GS408" s="30" t="n"/>
      <c r="GT408" s="30" t="n"/>
      <c r="GU408" s="30" t="n"/>
      <c r="GV408" s="30" t="n"/>
      <c r="GW408" s="30" t="n"/>
      <c r="GX408" s="30" t="n"/>
      <c r="GY408" s="30" t="n"/>
      <c r="GZ408" s="30" t="n"/>
      <c r="HA408" s="30" t="n"/>
      <c r="HB408" s="30" t="n"/>
      <c r="HC408" s="30" t="n"/>
      <c r="HD408" s="30" t="n"/>
      <c r="HE408" s="30" t="n"/>
      <c r="HF408" s="30" t="n"/>
      <c r="HG408" s="30" t="n"/>
      <c r="HH408" s="30" t="n"/>
      <c r="HI408" s="30" t="n"/>
      <c r="HJ408" s="30" t="n"/>
      <c r="HK408" s="30" t="n"/>
      <c r="HL408" s="30" t="n"/>
      <c r="HM408" s="30" t="n"/>
      <c r="HN408" s="30" t="n"/>
      <c r="HO408" s="30" t="n"/>
      <c r="HP408" s="30" t="n"/>
      <c r="HQ408" s="30" t="n"/>
      <c r="HR408" s="30" t="n"/>
      <c r="HS408" s="30" t="n"/>
      <c r="HT408" s="30" t="n"/>
      <c r="HU408" s="30" t="n"/>
      <c r="HV408" s="30" t="n"/>
      <c r="HW408" s="30" t="n"/>
      <c r="HX408" s="30" t="n"/>
      <c r="HY408" s="30" t="n"/>
      <c r="HZ408" s="30" t="n"/>
      <c r="IA408" s="30" t="n"/>
      <c r="IB408" s="30" t="n"/>
      <c r="IC408" s="30" t="n"/>
      <c r="ID408" s="30" t="n"/>
      <c r="IE408" s="30" t="n"/>
      <c r="IF408" s="30" t="n"/>
      <c r="IG408" s="30" t="n"/>
      <c r="IH408" s="30" t="n"/>
      <c r="II408" s="30" t="n"/>
      <c r="IJ408" s="30" t="n"/>
      <c r="IK408" s="30" t="n"/>
      <c r="IL408" s="30" t="n"/>
      <c r="IM408" s="30" t="n"/>
      <c r="IN408" s="76" t="inlineStr">
        <is>
          <t>SUSPICIOUS n=0 for crypto_long — keep, needs S1 fills (backtest-expert: &lt;30 trades, seek plateaus, punish)</t>
        </is>
      </c>
    </row>
    <row r="409" ht="15.75" customHeight="1" s="67">
      <c r="A409" s="39" t="inlineStr">
        <is>
          <t>HA_WICK_QUALITY_SCORE</t>
        </is>
      </c>
      <c r="B409" s="73" t="inlineStr">
        <is>
          <t>15</t>
        </is>
      </c>
      <c r="C409" s="38" t="n"/>
      <c r="D409" s="38" t="inlineStr">
        <is>
          <t>ENTRY, GLOBAL_CHECK, STOCKS_EXIT</t>
        </is>
      </c>
      <c r="E409" s="38" t="n"/>
      <c r="F409" s="30" t="n"/>
      <c r="G409" s="38">
        <f>IFERROR(VLOOKUP($A409&amp;"_"&amp;$B409,Results_Deltas!$A$2:$P$15000,5,FALSE),"")</f>
        <v/>
      </c>
      <c r="H409" s="38" t="inlineStr">
        <is>
          <t>Blanket (page end)</t>
        </is>
      </c>
      <c r="I409" s="30" t="n"/>
      <c r="J409" s="30" t="n"/>
      <c r="K409" s="30" t="n"/>
      <c r="L409" s="30" t="inlineStr">
        <is>
          <t>NO</t>
        </is>
      </c>
      <c r="M409" s="30" t="n">
        <v>-2.741884377937526</v>
      </c>
      <c r="N409" s="30" t="n"/>
      <c r="O409" s="30" t="n"/>
      <c r="P409" s="30" t="n"/>
      <c r="Q409" s="30" t="n"/>
      <c r="R409" s="30" t="n"/>
      <c r="S409" s="30" t="n"/>
      <c r="T409" s="30" t="n"/>
      <c r="U409" s="30" t="n"/>
      <c r="V409" s="30" t="n"/>
      <c r="W409" s="3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c r="BY409" s="30" t="n"/>
      <c r="BZ409" s="30" t="n"/>
      <c r="CA409" s="30" t="n"/>
      <c r="CB409" s="30" t="n"/>
      <c r="CC409" s="30" t="n"/>
      <c r="CD409" s="30" t="n"/>
      <c r="CE409" s="30" t="n"/>
      <c r="CF409" s="30" t="n"/>
      <c r="CG409" s="30" t="n"/>
      <c r="CH409" s="30" t="n"/>
      <c r="CI409" s="30" t="n"/>
      <c r="CJ409" s="30" t="n"/>
      <c r="CK409" s="30" t="n"/>
      <c r="CL409" s="30" t="n"/>
      <c r="CM409" s="30" t="n"/>
      <c r="CN409" s="30" t="n"/>
      <c r="CO409" s="30" t="n"/>
      <c r="CP409" s="30" t="n"/>
      <c r="CQ409" s="30" t="n"/>
      <c r="CR409" s="30" t="n"/>
      <c r="CS409" s="30" t="n"/>
      <c r="CT409" s="30" t="n"/>
      <c r="CU409" s="30" t="n"/>
      <c r="CV409" s="30" t="n"/>
      <c r="CW409" s="30" t="n"/>
      <c r="CX409" s="30" t="n"/>
      <c r="CY409" s="30" t="n"/>
      <c r="CZ409" s="30" t="n"/>
      <c r="DA409" s="30" t="n"/>
      <c r="DB409" s="30" t="n"/>
      <c r="DC409" s="30" t="n"/>
      <c r="DD409" s="30" t="n"/>
      <c r="DE409" s="30" t="n"/>
      <c r="DF409" s="30" t="n"/>
      <c r="DG409" s="30" t="n"/>
      <c r="DH409" s="30" t="n"/>
      <c r="DI409" s="30" t="n"/>
      <c r="DJ409" s="30" t="n"/>
      <c r="DK409" s="30" t="n"/>
      <c r="DL409" s="30" t="n"/>
      <c r="DM409" s="30" t="n"/>
      <c r="DN409" s="30" t="n"/>
      <c r="DO409" s="30" t="n"/>
      <c r="DP409" s="30" t="n"/>
      <c r="DQ409" s="30" t="n"/>
      <c r="DR409" s="30" t="n"/>
      <c r="DS409" s="30" t="n"/>
      <c r="DT409" s="30" t="n"/>
      <c r="DU409" s="30" t="n"/>
      <c r="DV409" s="30" t="n"/>
      <c r="DW409" s="30" t="n"/>
      <c r="DX409" s="30" t="n"/>
      <c r="DY409" s="30" t="n"/>
      <c r="DZ409" s="30" t="n"/>
      <c r="EA409" s="30" t="n"/>
      <c r="EB409" s="30" t="n"/>
      <c r="EC409" s="30" t="n"/>
      <c r="ED409" s="30" t="n"/>
      <c r="EE409" s="30" t="n"/>
      <c r="EF409" s="30" t="n"/>
      <c r="EG409" s="30" t="n"/>
      <c r="EH409" s="30" t="n"/>
      <c r="EI409" s="30" t="n"/>
      <c r="EJ409" s="30" t="n"/>
      <c r="EK409" s="30" t="n"/>
      <c r="EL409" s="30" t="n"/>
      <c r="EM409" s="30" t="n"/>
      <c r="EN409" s="30" t="n"/>
      <c r="EO409" s="30" t="n"/>
      <c r="EP409" s="30" t="n"/>
      <c r="EQ409" s="30" t="n"/>
      <c r="ER409" s="30" t="n"/>
      <c r="ES409" s="30" t="n"/>
      <c r="ET409" s="30" t="n"/>
      <c r="EU409" s="30" t="n"/>
      <c r="EV409" s="30" t="n"/>
      <c r="EW409" s="30" t="n"/>
      <c r="EX409" s="30" t="n"/>
      <c r="EY409" s="30" t="n"/>
      <c r="EZ409" s="30" t="n"/>
      <c r="FA409" s="30" t="n"/>
      <c r="FB409" s="30" t="n"/>
      <c r="FC409" s="30" t="n"/>
      <c r="FD409" s="30" t="n"/>
      <c r="FE409" s="30" t="n"/>
      <c r="FF409" s="30" t="n"/>
      <c r="FG409" s="30" t="n"/>
      <c r="FH409" s="30" t="n"/>
      <c r="FI409" s="30" t="n"/>
      <c r="FJ409" s="30" t="n"/>
      <c r="FK409" s="30" t="n"/>
      <c r="FL409" s="30" t="n"/>
      <c r="FM409" s="30" t="n"/>
      <c r="FN409" s="30" t="n"/>
      <c r="FO409" s="30" t="n"/>
      <c r="FP409" s="30" t="n"/>
      <c r="FQ409" s="30" t="n"/>
      <c r="FR409" s="30" t="n"/>
      <c r="FS409" s="30" t="n"/>
      <c r="FT409" s="30" t="n"/>
      <c r="FU409" s="30" t="n"/>
      <c r="FV409" s="30" t="n"/>
      <c r="FW409" s="30" t="n"/>
      <c r="FX409" s="30" t="n"/>
      <c r="FY409" s="30" t="n"/>
      <c r="FZ409" s="30" t="n"/>
      <c r="GA409" s="30" t="n"/>
      <c r="GB409" s="30" t="n"/>
      <c r="GC409" s="30" t="n"/>
      <c r="GD409" s="30" t="n"/>
      <c r="GE409" s="30" t="n"/>
      <c r="GF409" s="30" t="n"/>
      <c r="GG409" s="30" t="n"/>
      <c r="GH409" s="30" t="n"/>
      <c r="GI409" s="30" t="n"/>
      <c r="GJ409" s="30" t="n"/>
      <c r="GK409" s="30" t="n"/>
      <c r="GL409" s="30" t="n"/>
      <c r="GM409" s="30" t="n"/>
      <c r="GN409" s="30" t="n"/>
      <c r="GO409" s="30" t="n"/>
      <c r="GP409" s="30" t="n"/>
      <c r="GQ409" s="30" t="n"/>
      <c r="GR409" s="30" t="n"/>
      <c r="GS409" s="30" t="n"/>
      <c r="GT409" s="30" t="n"/>
      <c r="GU409" s="30" t="n"/>
      <c r="GV409" s="30" t="n"/>
      <c r="GW409" s="30" t="n"/>
      <c r="GX409" s="30" t="n"/>
      <c r="GY409" s="30" t="n"/>
      <c r="GZ409" s="30" t="n"/>
      <c r="HA409" s="30" t="n"/>
      <c r="HB409" s="30" t="n"/>
      <c r="HC409" s="30" t="n"/>
      <c r="HD409" s="30" t="n"/>
      <c r="HE409" s="30" t="n"/>
      <c r="HF409" s="30" t="n"/>
      <c r="HG409" s="30" t="n"/>
      <c r="HH409" s="30" t="n"/>
      <c r="HI409" s="30" t="n"/>
      <c r="HJ409" s="30" t="n"/>
      <c r="HK409" s="30" t="n"/>
      <c r="HL409" s="30" t="n"/>
      <c r="HM409" s="30" t="n"/>
      <c r="HN409" s="30" t="n"/>
      <c r="HO409" s="30" t="n"/>
      <c r="HP409" s="30" t="n"/>
      <c r="HQ409" s="30" t="n"/>
      <c r="HR409" s="30" t="n"/>
      <c r="HS409" s="30" t="n"/>
      <c r="HT409" s="30" t="n"/>
      <c r="HU409" s="30" t="n"/>
      <c r="HV409" s="30" t="n"/>
      <c r="HW409" s="30" t="n"/>
      <c r="HX409" s="30" t="n"/>
      <c r="HY409" s="30" t="n"/>
      <c r="HZ409" s="30" t="n"/>
      <c r="IA409" s="30" t="n"/>
      <c r="IB409" s="30" t="n"/>
      <c r="IC409" s="30" t="n"/>
      <c r="ID409" s="30" t="n"/>
      <c r="IE409" s="30" t="n"/>
      <c r="IF409" s="30" t="n"/>
      <c r="IG409" s="30" t="n"/>
      <c r="IH409" s="30" t="n"/>
      <c r="II409" s="30" t="n"/>
      <c r="IJ409" s="30" t="n"/>
      <c r="IK409" s="30" t="n"/>
      <c r="IL409" s="30" t="n"/>
      <c r="IM409" s="30" t="n"/>
      <c r="IN409" s="76" t="inlineStr">
        <is>
          <t>SUSPICIOUS n=0 for crypto_long — keep, needs S1 fills (backtest-expert: &lt;30 trades, seek plateaus, punish)</t>
        </is>
      </c>
    </row>
    <row r="410" ht="15.75" customHeight="1" s="67">
      <c r="A410" s="37" t="inlineStr">
        <is>
          <t>HA_WICK_QUALITY_SCORE</t>
        </is>
      </c>
      <c r="B410" s="73" t="inlineStr">
        <is>
          <t>15_ALT</t>
        </is>
      </c>
      <c r="C410" s="38" t="n"/>
      <c r="D410" s="38" t="inlineStr">
        <is>
          <t>ENTRY, GLOBAL_CHECK, STOCKS_EXIT</t>
        </is>
      </c>
      <c r="E410" s="38" t="n"/>
      <c r="F410" s="30" t="n"/>
      <c r="G410" s="38">
        <f>IFERROR(VLOOKUP($A410&amp;"_"&amp;$B410,Results_Deltas!$A$2:$P$15000,5,FALSE),"")</f>
        <v/>
      </c>
      <c r="H410" s="38" t="inlineStr">
        <is>
          <t>Blanket (page end)</t>
        </is>
      </c>
      <c r="I410" s="30" t="n"/>
      <c r="J410" s="30" t="n"/>
      <c r="K410" s="30" t="n"/>
      <c r="L410" s="30" t="inlineStr">
        <is>
          <t>YES</t>
        </is>
      </c>
      <c r="M410" s="30" t="n">
        <v>-2.741884377937526</v>
      </c>
      <c r="N410" s="30" t="n"/>
      <c r="O410" s="30" t="n"/>
      <c r="P410" s="30" t="n"/>
      <c r="Q410" s="30" t="n"/>
      <c r="R410" s="30" t="n"/>
      <c r="S410" s="30" t="n"/>
      <c r="T410" s="30" t="n"/>
      <c r="U410" s="30" t="n"/>
      <c r="V410" s="30" t="n"/>
      <c r="W410" s="3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c r="BY410" s="30" t="n"/>
      <c r="BZ410" s="30" t="n"/>
      <c r="CA410" s="30" t="n"/>
      <c r="CB410" s="30" t="n"/>
      <c r="CC410" s="30" t="n"/>
      <c r="CD410" s="30" t="n"/>
      <c r="CE410" s="30" t="n"/>
      <c r="CF410" s="30" t="n"/>
      <c r="CG410" s="30" t="n"/>
      <c r="CH410" s="30" t="n"/>
      <c r="CI410" s="30" t="n"/>
      <c r="CJ410" s="30" t="n"/>
      <c r="CK410" s="30" t="n"/>
      <c r="CL410" s="30" t="n"/>
      <c r="CM410" s="30" t="n"/>
      <c r="CN410" s="30" t="n"/>
      <c r="CO410" s="30" t="n"/>
      <c r="CP410" s="30" t="n"/>
      <c r="CQ410" s="30" t="n"/>
      <c r="CR410" s="30" t="n"/>
      <c r="CS410" s="30" t="n"/>
      <c r="CT410" s="30" t="n"/>
      <c r="CU410" s="30" t="n"/>
      <c r="CV410" s="30" t="n"/>
      <c r="CW410" s="30" t="n"/>
      <c r="CX410" s="30" t="n"/>
      <c r="CY410" s="30" t="n"/>
      <c r="CZ410" s="30" t="n"/>
      <c r="DA410" s="30" t="n"/>
      <c r="DB410" s="30" t="n"/>
      <c r="DC410" s="30" t="n"/>
      <c r="DD410" s="30" t="n"/>
      <c r="DE410" s="30" t="n"/>
      <c r="DF410" s="30" t="n"/>
      <c r="DG410" s="30" t="n"/>
      <c r="DH410" s="30" t="n"/>
      <c r="DI410" s="30" t="n"/>
      <c r="DJ410" s="30" t="n"/>
      <c r="DK410" s="30" t="n"/>
      <c r="DL410" s="30" t="n"/>
      <c r="DM410" s="30" t="n"/>
      <c r="DN410" s="30" t="n"/>
      <c r="DO410" s="30" t="n"/>
      <c r="DP410" s="30" t="n"/>
      <c r="DQ410" s="30" t="n"/>
      <c r="DR410" s="30" t="n"/>
      <c r="DS410" s="30" t="n"/>
      <c r="DT410" s="30" t="n"/>
      <c r="DU410" s="30" t="n"/>
      <c r="DV410" s="30" t="n"/>
      <c r="DW410" s="30" t="n"/>
      <c r="DX410" s="30" t="n"/>
      <c r="DY410" s="30" t="n"/>
      <c r="DZ410" s="30" t="n"/>
      <c r="EA410" s="30" t="n"/>
      <c r="EB410" s="30" t="n"/>
      <c r="EC410" s="30" t="n"/>
      <c r="ED410" s="30" t="n"/>
      <c r="EE410" s="30" t="n"/>
      <c r="EF410" s="30" t="n"/>
      <c r="EG410" s="30" t="n"/>
      <c r="EH410" s="30" t="n"/>
      <c r="EI410" s="30" t="n"/>
      <c r="EJ410" s="30" t="n"/>
      <c r="EK410" s="30" t="n"/>
      <c r="EL410" s="30" t="n"/>
      <c r="EM410" s="30" t="n"/>
      <c r="EN410" s="30" t="n"/>
      <c r="EO410" s="30" t="n"/>
      <c r="EP410" s="30" t="n"/>
      <c r="EQ410" s="30" t="n"/>
      <c r="ER410" s="30" t="n"/>
      <c r="ES410" s="30" t="n"/>
      <c r="ET410" s="30" t="n"/>
      <c r="EU410" s="30" t="n"/>
      <c r="EV410" s="30" t="n"/>
      <c r="EW410" s="30" t="n"/>
      <c r="EX410" s="30" t="n"/>
      <c r="EY410" s="30" t="n"/>
      <c r="EZ410" s="30" t="n"/>
      <c r="FA410" s="30" t="n"/>
      <c r="FB410" s="30" t="n"/>
      <c r="FC410" s="30" t="n"/>
      <c r="FD410" s="30" t="n"/>
      <c r="FE410" s="30" t="n"/>
      <c r="FF410" s="30" t="n"/>
      <c r="FG410" s="30" t="n"/>
      <c r="FH410" s="30" t="n"/>
      <c r="FI410" s="30" t="n"/>
      <c r="FJ410" s="30" t="n"/>
      <c r="FK410" s="30" t="n"/>
      <c r="FL410" s="30" t="n"/>
      <c r="FM410" s="30" t="n"/>
      <c r="FN410" s="30" t="n"/>
      <c r="FO410" s="30" t="n"/>
      <c r="FP410" s="30" t="n"/>
      <c r="FQ410" s="30" t="n"/>
      <c r="FR410" s="30" t="n"/>
      <c r="FS410" s="30" t="n"/>
      <c r="FT410" s="30" t="n"/>
      <c r="FU410" s="30" t="n"/>
      <c r="FV410" s="30" t="n"/>
      <c r="FW410" s="30" t="n"/>
      <c r="FX410" s="30" t="n"/>
      <c r="FY410" s="30" t="n"/>
      <c r="FZ410" s="30" t="n"/>
      <c r="GA410" s="30" t="n"/>
      <c r="GB410" s="30" t="n"/>
      <c r="GC410" s="30" t="n"/>
      <c r="GD410" s="30" t="n"/>
      <c r="GE410" s="30" t="n"/>
      <c r="GF410" s="30" t="n"/>
      <c r="GG410" s="30" t="n"/>
      <c r="GH410" s="30" t="n"/>
      <c r="GI410" s="30" t="n"/>
      <c r="GJ410" s="30" t="n"/>
      <c r="GK410" s="30" t="n"/>
      <c r="GL410" s="30" t="n"/>
      <c r="GM410" s="30" t="n"/>
      <c r="GN410" s="30" t="n"/>
      <c r="GO410" s="30" t="n"/>
      <c r="GP410" s="30" t="n"/>
      <c r="GQ410" s="30" t="n"/>
      <c r="GR410" s="30" t="n"/>
      <c r="GS410" s="30" t="n"/>
      <c r="GT410" s="30" t="n"/>
      <c r="GU410" s="30" t="n"/>
      <c r="GV410" s="30" t="n"/>
      <c r="GW410" s="30" t="n"/>
      <c r="GX410" s="30" t="n"/>
      <c r="GY410" s="30" t="n"/>
      <c r="GZ410" s="30" t="n"/>
      <c r="HA410" s="30" t="n"/>
      <c r="HB410" s="30" t="n"/>
      <c r="HC410" s="30" t="n"/>
      <c r="HD410" s="30" t="n"/>
      <c r="HE410" s="30" t="n"/>
      <c r="HF410" s="30" t="n"/>
      <c r="HG410" s="30" t="n"/>
      <c r="HH410" s="30" t="n"/>
      <c r="HI410" s="30" t="n"/>
      <c r="HJ410" s="30" t="n"/>
      <c r="HK410" s="30" t="n"/>
      <c r="HL410" s="30" t="n"/>
      <c r="HM410" s="30" t="n"/>
      <c r="HN410" s="30" t="n"/>
      <c r="HO410" s="30" t="n"/>
      <c r="HP410" s="30" t="n"/>
      <c r="HQ410" s="30" t="n"/>
      <c r="HR410" s="30" t="n"/>
      <c r="HS410" s="30" t="n"/>
      <c r="HT410" s="30" t="n"/>
      <c r="HU410" s="30" t="n"/>
      <c r="HV410" s="30" t="n"/>
      <c r="HW410" s="30" t="n"/>
      <c r="HX410" s="30" t="n"/>
      <c r="HY410" s="30" t="n"/>
      <c r="HZ410" s="30" t="n"/>
      <c r="IA410" s="30" t="n"/>
      <c r="IB410" s="30" t="n"/>
      <c r="IC410" s="30" t="n"/>
      <c r="ID410" s="30" t="n"/>
      <c r="IE410" s="30" t="n"/>
      <c r="IF410" s="30" t="n"/>
      <c r="IG410" s="30" t="n"/>
      <c r="IH410" s="30" t="n"/>
      <c r="II410" s="30" t="n"/>
      <c r="IJ410" s="30" t="n"/>
      <c r="IK410" s="30" t="n"/>
      <c r="IL410" s="30" t="n"/>
      <c r="IM410" s="30" t="n"/>
      <c r="IN410" s="76" t="inlineStr">
        <is>
          <t>SUSPICIOUS n=0 for crypto_long — keep, needs S1 fills (backtest-expert: &lt;30 trades, seek plateaus, punish)</t>
        </is>
      </c>
    </row>
    <row r="411" ht="15.75" customHeight="1" s="67">
      <c r="A411" s="37" t="inlineStr">
        <is>
          <t>MOVER_THRESHOLD</t>
        </is>
      </c>
      <c r="B411" s="73" t="inlineStr">
        <is>
          <t>3.75</t>
        </is>
      </c>
      <c r="C411" s="38" t="n"/>
      <c r="D411" s="38" t="inlineStr">
        <is>
          <t>ENTRY, GLOBAL_CHECK, STOCKS_EXIT</t>
        </is>
      </c>
      <c r="E411" s="38" t="n"/>
      <c r="F411" s="30" t="n"/>
      <c r="G411" s="38">
        <f>IFERROR(VLOOKUP($A411&amp;"_"&amp;$B411,Results_Deltas!$A$2:$P$15000,5,FALSE),"")</f>
        <v/>
      </c>
      <c r="H411" s="38" t="inlineStr">
        <is>
          <t>Blanket (page end)</t>
        </is>
      </c>
      <c r="I411" s="30" t="n"/>
      <c r="J411" s="30" t="n"/>
      <c r="K411" s="30" t="n"/>
      <c r="L411" s="30" t="inlineStr">
        <is>
          <t>NO</t>
        </is>
      </c>
      <c r="M411" s="30" t="n">
        <v>-2.707911897974048</v>
      </c>
      <c r="N411" s="30" t="n"/>
      <c r="O411" s="30" t="n"/>
      <c r="P411" s="30" t="n"/>
      <c r="Q411" s="30" t="n"/>
      <c r="R411" s="30" t="n"/>
      <c r="S411" s="30" t="n"/>
      <c r="T411" s="30" t="n"/>
      <c r="U411" s="30" t="n"/>
      <c r="V411" s="30" t="n"/>
      <c r="W411" s="3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c r="BY411" s="30" t="n"/>
      <c r="BZ411" s="30" t="n"/>
      <c r="CA411" s="30" t="n"/>
      <c r="CB411" s="30" t="n"/>
      <c r="CC411" s="30" t="n"/>
      <c r="CD411" s="30" t="n"/>
      <c r="CE411" s="30" t="n"/>
      <c r="CF411" s="30" t="n"/>
      <c r="CG411" s="30" t="n"/>
      <c r="CH411" s="30" t="n"/>
      <c r="CI411" s="30" t="n"/>
      <c r="CJ411" s="30" t="n"/>
      <c r="CK411" s="30" t="n"/>
      <c r="CL411" s="30" t="n"/>
      <c r="CM411" s="30" t="n"/>
      <c r="CN411" s="30" t="n"/>
      <c r="CO411" s="30" t="n"/>
      <c r="CP411" s="30" t="n"/>
      <c r="CQ411" s="30" t="n"/>
      <c r="CR411" s="30" t="n"/>
      <c r="CS411" s="30" t="n"/>
      <c r="CT411" s="30" t="n"/>
      <c r="CU411" s="30" t="n"/>
      <c r="CV411" s="30" t="n"/>
      <c r="CW411" s="30" t="n"/>
      <c r="CX411" s="30" t="n"/>
      <c r="CY411" s="30" t="n"/>
      <c r="CZ411" s="30" t="n"/>
      <c r="DA411" s="30" t="n"/>
      <c r="DB411" s="30" t="n"/>
      <c r="DC411" s="30" t="n"/>
      <c r="DD411" s="30" t="n"/>
      <c r="DE411" s="30" t="n"/>
      <c r="DF411" s="30" t="n"/>
      <c r="DG411" s="30" t="n"/>
      <c r="DH411" s="30" t="n"/>
      <c r="DI411" s="30" t="n"/>
      <c r="DJ411" s="30" t="n"/>
      <c r="DK411" s="30" t="n"/>
      <c r="DL411" s="30" t="n"/>
      <c r="DM411" s="30" t="n"/>
      <c r="DN411" s="30" t="n"/>
      <c r="DO411" s="30" t="n"/>
      <c r="DP411" s="30" t="n"/>
      <c r="DQ411" s="30" t="n"/>
      <c r="DR411" s="30" t="n"/>
      <c r="DS411" s="30" t="n"/>
      <c r="DT411" s="30" t="n"/>
      <c r="DU411" s="30" t="n"/>
      <c r="DV411" s="30" t="n"/>
      <c r="DW411" s="30" t="n"/>
      <c r="DX411" s="30" t="n"/>
      <c r="DY411" s="30" t="n"/>
      <c r="DZ411" s="30" t="n"/>
      <c r="EA411" s="30" t="n"/>
      <c r="EB411" s="30" t="n"/>
      <c r="EC411" s="30" t="n"/>
      <c r="ED411" s="30" t="n"/>
      <c r="EE411" s="30" t="n"/>
      <c r="EF411" s="30" t="n"/>
      <c r="EG411" s="30" t="n"/>
      <c r="EH411" s="30" t="n"/>
      <c r="EI411" s="30" t="n"/>
      <c r="EJ411" s="30" t="n"/>
      <c r="EK411" s="30" t="n"/>
      <c r="EL411" s="30" t="n"/>
      <c r="EM411" s="30" t="n"/>
      <c r="EN411" s="30" t="n"/>
      <c r="EO411" s="30" t="n"/>
      <c r="EP411" s="30" t="n"/>
      <c r="EQ411" s="30" t="n"/>
      <c r="ER411" s="30" t="n"/>
      <c r="ES411" s="30" t="n"/>
      <c r="ET411" s="30" t="n"/>
      <c r="EU411" s="30" t="n"/>
      <c r="EV411" s="30" t="n"/>
      <c r="EW411" s="30" t="n"/>
      <c r="EX411" s="30" t="n"/>
      <c r="EY411" s="30" t="n"/>
      <c r="EZ411" s="30" t="n"/>
      <c r="FA411" s="30" t="n"/>
      <c r="FB411" s="30" t="n"/>
      <c r="FC411" s="30" t="n"/>
      <c r="FD411" s="30" t="n"/>
      <c r="FE411" s="30" t="n"/>
      <c r="FF411" s="30" t="n"/>
      <c r="FG411" s="30" t="n"/>
      <c r="FH411" s="30" t="n"/>
      <c r="FI411" s="30" t="n"/>
      <c r="FJ411" s="30" t="n"/>
      <c r="FK411" s="30" t="n"/>
      <c r="FL411" s="30" t="n"/>
      <c r="FM411" s="30" t="n"/>
      <c r="FN411" s="30" t="n"/>
      <c r="FO411" s="30" t="n"/>
      <c r="FP411" s="30" t="n"/>
      <c r="FQ411" s="30" t="n"/>
      <c r="FR411" s="30" t="n"/>
      <c r="FS411" s="30" t="n"/>
      <c r="FT411" s="30" t="n"/>
      <c r="FU411" s="30" t="n"/>
      <c r="FV411" s="30" t="n"/>
      <c r="FW411" s="30" t="n"/>
      <c r="FX411" s="30" t="n"/>
      <c r="FY411" s="30" t="n"/>
      <c r="FZ411" s="30" t="n"/>
      <c r="GA411" s="30" t="n"/>
      <c r="GB411" s="30" t="n"/>
      <c r="GC411" s="30" t="n"/>
      <c r="GD411" s="30" t="n"/>
      <c r="GE411" s="30" t="n"/>
      <c r="GF411" s="30" t="n"/>
      <c r="GG411" s="30" t="n"/>
      <c r="GH411" s="30" t="n"/>
      <c r="GI411" s="30" t="n"/>
      <c r="GJ411" s="30" t="n"/>
      <c r="GK411" s="30" t="n"/>
      <c r="GL411" s="30" t="n"/>
      <c r="GM411" s="30" t="n"/>
      <c r="GN411" s="30" t="n"/>
      <c r="GO411" s="30" t="n"/>
      <c r="GP411" s="30" t="n"/>
      <c r="GQ411" s="30" t="n"/>
      <c r="GR411" s="30" t="n"/>
      <c r="GS411" s="30" t="n"/>
      <c r="GT411" s="30" t="n"/>
      <c r="GU411" s="30" t="n"/>
      <c r="GV411" s="30" t="n"/>
      <c r="GW411" s="30" t="n"/>
      <c r="GX411" s="30" t="n"/>
      <c r="GY411" s="30" t="n"/>
      <c r="GZ411" s="30" t="n"/>
      <c r="HA411" s="30" t="n"/>
      <c r="HB411" s="30" t="n"/>
      <c r="HC411" s="30" t="n"/>
      <c r="HD411" s="30" t="n"/>
      <c r="HE411" s="30" t="n"/>
      <c r="HF411" s="30" t="n"/>
      <c r="HG411" s="30" t="n"/>
      <c r="HH411" s="30" t="n"/>
      <c r="HI411" s="30" t="n"/>
      <c r="HJ411" s="30" t="n"/>
      <c r="HK411" s="30" t="n"/>
      <c r="HL411" s="30" t="n"/>
      <c r="HM411" s="30" t="n"/>
      <c r="HN411" s="30" t="n"/>
      <c r="HO411" s="30" t="n"/>
      <c r="HP411" s="30" t="n"/>
      <c r="HQ411" s="30" t="n"/>
      <c r="HR411" s="30" t="n"/>
      <c r="HS411" s="30" t="n"/>
      <c r="HT411" s="30" t="n"/>
      <c r="HU411" s="30" t="n"/>
      <c r="HV411" s="30" t="n"/>
      <c r="HW411" s="30" t="n"/>
      <c r="HX411" s="30" t="n"/>
      <c r="HY411" s="30" t="n"/>
      <c r="HZ411" s="30" t="n"/>
      <c r="IA411" s="30" t="n"/>
      <c r="IB411" s="30" t="n"/>
      <c r="IC411" s="30" t="n"/>
      <c r="ID411" s="30" t="n"/>
      <c r="IE411" s="30" t="n"/>
      <c r="IF411" s="30" t="n"/>
      <c r="IG411" s="30" t="n"/>
      <c r="IH411" s="30" t="n"/>
      <c r="II411" s="30" t="n"/>
      <c r="IJ411" s="30" t="n"/>
      <c r="IK411" s="30" t="n"/>
      <c r="IL411" s="30" t="n"/>
      <c r="IM411" s="30" t="n"/>
      <c r="IN411" s="76" t="inlineStr">
        <is>
          <t>SUSPICIOUS n=0 for crypto_long — keep, needs S1 fills (backtest-expert: &lt;30 trades, seek plateaus, punish)</t>
        </is>
      </c>
    </row>
    <row r="412" ht="15.75" customHeight="1" s="67">
      <c r="A412" s="37" t="inlineStr">
        <is>
          <t>OI_CONFIRM_MIN_PRICE_PCT</t>
        </is>
      </c>
      <c r="B412" s="73" t="inlineStr">
        <is>
          <t>0</t>
        </is>
      </c>
      <c r="C412" s="38" t="n"/>
      <c r="D412" s="38" t="inlineStr">
        <is>
          <t>ENTRY, GLOBAL_CHECK, STOCKS_EXIT</t>
        </is>
      </c>
      <c r="E412" s="38" t="n"/>
      <c r="F412" s="30" t="n"/>
      <c r="G412" s="38">
        <f>IFERROR(VLOOKUP($A412&amp;"_"&amp;$B412,Results_Deltas!$A$2:$P$15000,5,FALSE),"")</f>
        <v/>
      </c>
      <c r="H412" s="38" t="inlineStr">
        <is>
          <t>Blanket (page end)</t>
        </is>
      </c>
      <c r="I412" s="30" t="n"/>
      <c r="J412" s="30" t="n"/>
      <c r="K412" s="30" t="n"/>
      <c r="L412" s="30" t="inlineStr">
        <is>
          <t>NO</t>
        </is>
      </c>
      <c r="M412" s="30" t="n">
        <v>-2.681061294988758</v>
      </c>
      <c r="N412" s="30" t="n"/>
      <c r="O412" s="30" t="n"/>
      <c r="P412" s="30" t="n"/>
      <c r="Q412" s="30" t="n"/>
      <c r="R412" s="30" t="n"/>
      <c r="S412" s="30" t="n"/>
      <c r="T412" s="30" t="n"/>
      <c r="U412" s="30" t="n"/>
      <c r="V412" s="30" t="n"/>
      <c r="W412" s="3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c r="BY412" s="30" t="n"/>
      <c r="BZ412" s="30" t="n"/>
      <c r="CA412" s="30" t="n"/>
      <c r="CB412" s="30" t="n"/>
      <c r="CC412" s="30" t="n"/>
      <c r="CD412" s="30" t="n"/>
      <c r="CE412" s="30" t="n"/>
      <c r="CF412" s="30" t="n"/>
      <c r="CG412" s="30" t="n"/>
      <c r="CH412" s="30" t="n"/>
      <c r="CI412" s="30" t="n"/>
      <c r="CJ412" s="30" t="n"/>
      <c r="CK412" s="30" t="n"/>
      <c r="CL412" s="30" t="n"/>
      <c r="CM412" s="30" t="n"/>
      <c r="CN412" s="30" t="n"/>
      <c r="CO412" s="30" t="n"/>
      <c r="CP412" s="30" t="n"/>
      <c r="CQ412" s="30" t="n"/>
      <c r="CR412" s="30" t="n"/>
      <c r="CS412" s="30" t="n"/>
      <c r="CT412" s="30" t="n"/>
      <c r="CU412" s="30" t="n"/>
      <c r="CV412" s="30" t="n"/>
      <c r="CW412" s="30" t="n"/>
      <c r="CX412" s="30" t="n"/>
      <c r="CY412" s="30" t="n"/>
      <c r="CZ412" s="30" t="n"/>
      <c r="DA412" s="30" t="n"/>
      <c r="DB412" s="30" t="n"/>
      <c r="DC412" s="30" t="n"/>
      <c r="DD412" s="30" t="n"/>
      <c r="DE412" s="30" t="n"/>
      <c r="DF412" s="30" t="n"/>
      <c r="DG412" s="30" t="n"/>
      <c r="DH412" s="30" t="n"/>
      <c r="DI412" s="30" t="n"/>
      <c r="DJ412" s="30" t="n"/>
      <c r="DK412" s="30" t="n"/>
      <c r="DL412" s="30" t="n"/>
      <c r="DM412" s="30" t="n"/>
      <c r="DN412" s="30" t="n"/>
      <c r="DO412" s="30" t="n"/>
      <c r="DP412" s="30" t="n"/>
      <c r="DQ412" s="30" t="n"/>
      <c r="DR412" s="30" t="n"/>
      <c r="DS412" s="30" t="n"/>
      <c r="DT412" s="30" t="n"/>
      <c r="DU412" s="30" t="n"/>
      <c r="DV412" s="30" t="n"/>
      <c r="DW412" s="30" t="n"/>
      <c r="DX412" s="30" t="n"/>
      <c r="DY412" s="30" t="n"/>
      <c r="DZ412" s="30" t="n"/>
      <c r="EA412" s="30" t="n"/>
      <c r="EB412" s="30" t="n"/>
      <c r="EC412" s="30" t="n"/>
      <c r="ED412" s="30" t="n"/>
      <c r="EE412" s="30" t="n"/>
      <c r="EF412" s="30" t="n"/>
      <c r="EG412" s="30" t="n"/>
      <c r="EH412" s="30" t="n"/>
      <c r="EI412" s="30" t="n"/>
      <c r="EJ412" s="30" t="n"/>
      <c r="EK412" s="30" t="n"/>
      <c r="EL412" s="30" t="n"/>
      <c r="EM412" s="30" t="n"/>
      <c r="EN412" s="30" t="n"/>
      <c r="EO412" s="30" t="n"/>
      <c r="EP412" s="30" t="n"/>
      <c r="EQ412" s="30" t="n"/>
      <c r="ER412" s="30" t="n"/>
      <c r="ES412" s="30" t="n"/>
      <c r="ET412" s="30" t="n"/>
      <c r="EU412" s="30" t="n"/>
      <c r="EV412" s="30" t="n"/>
      <c r="EW412" s="30" t="n"/>
      <c r="EX412" s="30" t="n"/>
      <c r="EY412" s="30" t="n"/>
      <c r="EZ412" s="30" t="n"/>
      <c r="FA412" s="30" t="n"/>
      <c r="FB412" s="30" t="n"/>
      <c r="FC412" s="30" t="n"/>
      <c r="FD412" s="30" t="n"/>
      <c r="FE412" s="30" t="n"/>
      <c r="FF412" s="30" t="n"/>
      <c r="FG412" s="30" t="n"/>
      <c r="FH412" s="30" t="n"/>
      <c r="FI412" s="30" t="n"/>
      <c r="FJ412" s="30" t="n"/>
      <c r="FK412" s="30" t="n"/>
      <c r="FL412" s="30" t="n"/>
      <c r="FM412" s="30" t="n"/>
      <c r="FN412" s="30" t="n"/>
      <c r="FO412" s="30" t="n"/>
      <c r="FP412" s="30" t="n"/>
      <c r="FQ412" s="30" t="n"/>
      <c r="FR412" s="30" t="n"/>
      <c r="FS412" s="30" t="n"/>
      <c r="FT412" s="30" t="n"/>
      <c r="FU412" s="30" t="n"/>
      <c r="FV412" s="30" t="n"/>
      <c r="FW412" s="30" t="n"/>
      <c r="FX412" s="30" t="n"/>
      <c r="FY412" s="30" t="n"/>
      <c r="FZ412" s="30" t="n"/>
      <c r="GA412" s="30" t="n"/>
      <c r="GB412" s="30" t="n"/>
      <c r="GC412" s="30" t="n"/>
      <c r="GD412" s="30" t="n"/>
      <c r="GE412" s="30" t="n"/>
      <c r="GF412" s="30" t="n"/>
      <c r="GG412" s="30" t="n"/>
      <c r="GH412" s="30" t="n"/>
      <c r="GI412" s="30" t="n"/>
      <c r="GJ412" s="30" t="n"/>
      <c r="GK412" s="30" t="n"/>
      <c r="GL412" s="30" t="n"/>
      <c r="GM412" s="30" t="n"/>
      <c r="GN412" s="30" t="n"/>
      <c r="GO412" s="30" t="n"/>
      <c r="GP412" s="30" t="n"/>
      <c r="GQ412" s="30" t="n"/>
      <c r="GR412" s="30" t="n"/>
      <c r="GS412" s="30" t="n"/>
      <c r="GT412" s="30" t="n"/>
      <c r="GU412" s="30" t="n"/>
      <c r="GV412" s="30" t="n"/>
      <c r="GW412" s="30" t="n"/>
      <c r="GX412" s="30" t="n"/>
      <c r="GY412" s="30" t="n"/>
      <c r="GZ412" s="30" t="n"/>
      <c r="HA412" s="30" t="n"/>
      <c r="HB412" s="30" t="n"/>
      <c r="HC412" s="30" t="n"/>
      <c r="HD412" s="30" t="n"/>
      <c r="HE412" s="30" t="n"/>
      <c r="HF412" s="30" t="n"/>
      <c r="HG412" s="30" t="n"/>
      <c r="HH412" s="30" t="n"/>
      <c r="HI412" s="30" t="n"/>
      <c r="HJ412" s="30" t="n"/>
      <c r="HK412" s="30" t="n"/>
      <c r="HL412" s="30" t="n"/>
      <c r="HM412" s="30" t="n"/>
      <c r="HN412" s="30" t="n"/>
      <c r="HO412" s="30" t="n"/>
      <c r="HP412" s="30" t="n"/>
      <c r="HQ412" s="30" t="n"/>
      <c r="HR412" s="30" t="n"/>
      <c r="HS412" s="30" t="n"/>
      <c r="HT412" s="30" t="n"/>
      <c r="HU412" s="30" t="n"/>
      <c r="HV412" s="30" t="n"/>
      <c r="HW412" s="30" t="n"/>
      <c r="HX412" s="30" t="n"/>
      <c r="HY412" s="30" t="n"/>
      <c r="HZ412" s="30" t="n"/>
      <c r="IA412" s="30" t="n"/>
      <c r="IB412" s="30" t="n"/>
      <c r="IC412" s="30" t="n"/>
      <c r="ID412" s="30" t="n"/>
      <c r="IE412" s="30" t="n"/>
      <c r="IF412" s="30" t="n"/>
      <c r="IG412" s="30" t="n"/>
      <c r="IH412" s="30" t="n"/>
      <c r="II412" s="30" t="n"/>
      <c r="IJ412" s="30" t="n"/>
      <c r="IK412" s="30" t="n"/>
      <c r="IL412" s="30" t="n"/>
      <c r="IM412" s="30" t="n"/>
      <c r="IN412" s="76" t="inlineStr">
        <is>
          <t>SUSPICIOUS n=0 for crypto_long — keep, needs S1 fills (backtest-expert: &lt;30 trades, seek plateaus, punish)</t>
        </is>
      </c>
    </row>
    <row r="413" ht="15.75" customHeight="1" s="67">
      <c r="A413" s="37" t="inlineStr">
        <is>
          <t>NEW_POSITION_MAX_LOSS_THRESHOLD</t>
        </is>
      </c>
      <c r="B413" s="73" t="inlineStr">
        <is>
          <t>0.5</t>
        </is>
      </c>
      <c r="C413" s="38" t="n"/>
      <c r="D413" s="38" t="inlineStr">
        <is>
          <t>AUGMENT, EXIT, GLOBAL_CHECK, REDUCE, STOCKS_EXIT</t>
        </is>
      </c>
      <c r="E413" s="38" t="n"/>
      <c r="F413" s="30" t="n"/>
      <c r="G413" s="38">
        <f>IFERROR(VLOOKUP($A413&amp;"_"&amp;$B413,Results_Deltas!$A$2:$P$15000,5,FALSE),"")</f>
        <v/>
      </c>
      <c r="H413" s="38" t="inlineStr">
        <is>
          <t>Blanket (page end)</t>
        </is>
      </c>
      <c r="I413" s="30" t="n"/>
      <c r="J413" s="30" t="n"/>
      <c r="K413" s="30" t="n"/>
      <c r="L413" s="30" t="inlineStr">
        <is>
          <t>NO</t>
        </is>
      </c>
      <c r="M413" s="30" t="n">
        <v>-2.656885249911114</v>
      </c>
      <c r="N413" s="30" t="n"/>
      <c r="O413" s="30" t="n"/>
      <c r="P413" s="30" t="n"/>
      <c r="Q413" s="30" t="n"/>
      <c r="R413" s="30" t="n"/>
      <c r="S413" s="30" t="n"/>
      <c r="T413" s="30" t="n"/>
      <c r="U413" s="30" t="n"/>
      <c r="V413" s="30" t="n"/>
      <c r="W413" s="3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c r="BY413" s="30" t="n"/>
      <c r="BZ413" s="30" t="n"/>
      <c r="CA413" s="30" t="n"/>
      <c r="CB413" s="30" t="n"/>
      <c r="CC413" s="30" t="n"/>
      <c r="CD413" s="30" t="n"/>
      <c r="CE413" s="30" t="n"/>
      <c r="CF413" s="30" t="n"/>
      <c r="CG413" s="30" t="n"/>
      <c r="CH413" s="30" t="n"/>
      <c r="CI413" s="30" t="n"/>
      <c r="CJ413" s="30" t="n"/>
      <c r="CK413" s="30" t="n"/>
      <c r="CL413" s="30" t="n"/>
      <c r="CM413" s="30" t="n"/>
      <c r="CN413" s="30" t="n"/>
      <c r="CO413" s="30" t="n"/>
      <c r="CP413" s="30" t="n"/>
      <c r="CQ413" s="30" t="n"/>
      <c r="CR413" s="30" t="n"/>
      <c r="CS413" s="30" t="n"/>
      <c r="CT413" s="30" t="n"/>
      <c r="CU413" s="30" t="n"/>
      <c r="CV413" s="30" t="n"/>
      <c r="CW413" s="30" t="n"/>
      <c r="CX413" s="30" t="n"/>
      <c r="CY413" s="30" t="n"/>
      <c r="CZ413" s="30" t="n"/>
      <c r="DA413" s="30" t="n"/>
      <c r="DB413" s="30" t="n"/>
      <c r="DC413" s="30" t="n"/>
      <c r="DD413" s="30" t="n"/>
      <c r="DE413" s="30" t="n"/>
      <c r="DF413" s="30" t="n"/>
      <c r="DG413" s="30" t="n"/>
      <c r="DH413" s="30" t="n"/>
      <c r="DI413" s="30" t="n"/>
      <c r="DJ413" s="30" t="n"/>
      <c r="DK413" s="30" t="n"/>
      <c r="DL413" s="30" t="n"/>
      <c r="DM413" s="30" t="n"/>
      <c r="DN413" s="30" t="n"/>
      <c r="DO413" s="30" t="n"/>
      <c r="DP413" s="30" t="n"/>
      <c r="DQ413" s="30" t="n"/>
      <c r="DR413" s="30" t="n"/>
      <c r="DS413" s="30" t="n"/>
      <c r="DT413" s="30" t="n"/>
      <c r="DU413" s="30" t="n"/>
      <c r="DV413" s="30" t="n"/>
      <c r="DW413" s="30" t="n"/>
      <c r="DX413" s="30" t="n"/>
      <c r="DY413" s="30" t="n"/>
      <c r="DZ413" s="30" t="n"/>
      <c r="EA413" s="30" t="n"/>
      <c r="EB413" s="30" t="n"/>
      <c r="EC413" s="30" t="n"/>
      <c r="ED413" s="30" t="n"/>
      <c r="EE413" s="30" t="n"/>
      <c r="EF413" s="30" t="n"/>
      <c r="EG413" s="30" t="n"/>
      <c r="EH413" s="30" t="n"/>
      <c r="EI413" s="30" t="n"/>
      <c r="EJ413" s="30" t="n"/>
      <c r="EK413" s="30" t="n"/>
      <c r="EL413" s="30" t="n"/>
      <c r="EM413" s="30" t="n"/>
      <c r="EN413" s="30" t="n"/>
      <c r="EO413" s="30" t="n"/>
      <c r="EP413" s="30" t="n"/>
      <c r="EQ413" s="30" t="n"/>
      <c r="ER413" s="30" t="n"/>
      <c r="ES413" s="30" t="n"/>
      <c r="ET413" s="30" t="n"/>
      <c r="EU413" s="30" t="n"/>
      <c r="EV413" s="30" t="n"/>
      <c r="EW413" s="30" t="n"/>
      <c r="EX413" s="30" t="n"/>
      <c r="EY413" s="30" t="n"/>
      <c r="EZ413" s="30" t="n"/>
      <c r="FA413" s="30" t="n"/>
      <c r="FB413" s="30" t="n"/>
      <c r="FC413" s="30" t="n"/>
      <c r="FD413" s="30" t="n"/>
      <c r="FE413" s="30" t="n"/>
      <c r="FF413" s="30" t="n"/>
      <c r="FG413" s="30" t="n"/>
      <c r="FH413" s="30" t="n"/>
      <c r="FI413" s="30" t="n"/>
      <c r="FJ413" s="30" t="n"/>
      <c r="FK413" s="30" t="n"/>
      <c r="FL413" s="30" t="n"/>
      <c r="FM413" s="30" t="n"/>
      <c r="FN413" s="30" t="n"/>
      <c r="FO413" s="30" t="n"/>
      <c r="FP413" s="30" t="n"/>
      <c r="FQ413" s="30" t="n"/>
      <c r="FR413" s="30" t="n"/>
      <c r="FS413" s="30" t="n"/>
      <c r="FT413" s="30" t="n"/>
      <c r="FU413" s="30" t="n"/>
      <c r="FV413" s="30" t="n"/>
      <c r="FW413" s="30" t="n"/>
      <c r="FX413" s="30" t="n"/>
      <c r="FY413" s="30" t="n"/>
      <c r="FZ413" s="30" t="n"/>
      <c r="GA413" s="30" t="n"/>
      <c r="GB413" s="30" t="n"/>
      <c r="GC413" s="30" t="n"/>
      <c r="GD413" s="30" t="n"/>
      <c r="GE413" s="30" t="n"/>
      <c r="GF413" s="30" t="n"/>
      <c r="GG413" s="30" t="n"/>
      <c r="GH413" s="30" t="n"/>
      <c r="GI413" s="30" t="n"/>
      <c r="GJ413" s="30" t="n"/>
      <c r="GK413" s="30" t="n"/>
      <c r="GL413" s="30" t="n"/>
      <c r="GM413" s="30" t="n"/>
      <c r="GN413" s="30" t="n"/>
      <c r="GO413" s="30" t="n"/>
      <c r="GP413" s="30" t="n"/>
      <c r="GQ413" s="30" t="n"/>
      <c r="GR413" s="30" t="n"/>
      <c r="GS413" s="30" t="n"/>
      <c r="GT413" s="30" t="n"/>
      <c r="GU413" s="30" t="n"/>
      <c r="GV413" s="30" t="n"/>
      <c r="GW413" s="30" t="n"/>
      <c r="GX413" s="30" t="n"/>
      <c r="GY413" s="30" t="n"/>
      <c r="GZ413" s="30" t="n"/>
      <c r="HA413" s="30" t="n"/>
      <c r="HB413" s="30" t="n"/>
      <c r="HC413" s="30" t="n"/>
      <c r="HD413" s="30" t="n"/>
      <c r="HE413" s="30" t="n"/>
      <c r="HF413" s="30" t="n"/>
      <c r="HG413" s="30" t="n"/>
      <c r="HH413" s="30" t="n"/>
      <c r="HI413" s="30" t="n"/>
      <c r="HJ413" s="30" t="n"/>
      <c r="HK413" s="30" t="n"/>
      <c r="HL413" s="30" t="n"/>
      <c r="HM413" s="30" t="n"/>
      <c r="HN413" s="30" t="n"/>
      <c r="HO413" s="30" t="n"/>
      <c r="HP413" s="30" t="n"/>
      <c r="HQ413" s="30" t="n"/>
      <c r="HR413" s="30" t="n"/>
      <c r="HS413" s="30" t="n"/>
      <c r="HT413" s="30" t="n"/>
      <c r="HU413" s="30" t="n"/>
      <c r="HV413" s="30" t="n"/>
      <c r="HW413" s="30" t="n"/>
      <c r="HX413" s="30" t="n"/>
      <c r="HY413" s="30" t="n"/>
      <c r="HZ413" s="30" t="n"/>
      <c r="IA413" s="30" t="n"/>
      <c r="IB413" s="30" t="n"/>
      <c r="IC413" s="30" t="n"/>
      <c r="ID413" s="30" t="n"/>
      <c r="IE413" s="30" t="n"/>
      <c r="IF413" s="30" t="n"/>
      <c r="IG413" s="30" t="n"/>
      <c r="IH413" s="30" t="n"/>
      <c r="II413" s="30" t="n"/>
      <c r="IJ413" s="30" t="n"/>
      <c r="IK413" s="30" t="n"/>
      <c r="IL413" s="30" t="n"/>
      <c r="IM413" s="30" t="n"/>
      <c r="IN413" s="76" t="inlineStr">
        <is>
          <t>SUSPICIOUS n=0 for crypto_long — keep, needs S1 fills (backtest-expert: &lt;30 trades, seek plateaus, punish)</t>
        </is>
      </c>
    </row>
    <row r="414" ht="15.75" customHeight="1" s="67">
      <c r="A414" s="37" t="inlineStr">
        <is>
          <t>NEWBORN_LOSS_KILL_GAIN_THRESHOLD_PCT</t>
        </is>
      </c>
      <c r="B414" s="73" t="inlineStr">
        <is>
          <t>2.0</t>
        </is>
      </c>
      <c r="C414" s="38" t="n"/>
      <c r="D414" s="38" t="inlineStr">
        <is>
          <t>AUGMENT, EXIT, GLOBAL_CHECK, REDUCE, STOCKS_EXIT</t>
        </is>
      </c>
      <c r="E414" s="38" t="n"/>
      <c r="F414" s="30" t="n"/>
      <c r="G414" s="38">
        <f>IFERROR(VLOOKUP($A414&amp;"_"&amp;$B414,Results_Deltas!$A$2:$P$15000,5,FALSE),"")</f>
        <v/>
      </c>
      <c r="H414" s="38" t="inlineStr">
        <is>
          <t>Blanket (page end)</t>
        </is>
      </c>
      <c r="I414" s="30" t="n"/>
      <c r="J414" s="30" t="n"/>
      <c r="K414" s="30" t="n"/>
      <c r="L414" s="30" t="inlineStr">
        <is>
          <t>NO</t>
        </is>
      </c>
      <c r="M414" s="30" t="n">
        <v>-2.620013040489122</v>
      </c>
      <c r="N414" s="30" t="n"/>
      <c r="O414" s="30" t="n"/>
      <c r="P414" s="30" t="n"/>
      <c r="Q414" s="30" t="n"/>
      <c r="R414" s="30" t="n"/>
      <c r="S414" s="30" t="n"/>
      <c r="T414" s="30" t="n"/>
      <c r="U414" s="30" t="n"/>
      <c r="V414" s="30" t="n"/>
      <c r="W414" s="3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c r="BY414" s="30" t="n"/>
      <c r="BZ414" s="30" t="n"/>
      <c r="CA414" s="30" t="n"/>
      <c r="CB414" s="30" t="n"/>
      <c r="CC414" s="30" t="n"/>
      <c r="CD414" s="30" t="n"/>
      <c r="CE414" s="30" t="n"/>
      <c r="CF414" s="30" t="n"/>
      <c r="CG414" s="30" t="n"/>
      <c r="CH414" s="30" t="n"/>
      <c r="CI414" s="30" t="n"/>
      <c r="CJ414" s="30" t="n"/>
      <c r="CK414" s="30" t="n"/>
      <c r="CL414" s="30" t="n"/>
      <c r="CM414" s="30" t="n"/>
      <c r="CN414" s="30" t="n"/>
      <c r="CO414" s="30" t="n"/>
      <c r="CP414" s="30" t="n"/>
      <c r="CQ414" s="30" t="n"/>
      <c r="CR414" s="30" t="n"/>
      <c r="CS414" s="30" t="n"/>
      <c r="CT414" s="30" t="n"/>
      <c r="CU414" s="30" t="n"/>
      <c r="CV414" s="30" t="n"/>
      <c r="CW414" s="30" t="n"/>
      <c r="CX414" s="30" t="n"/>
      <c r="CY414" s="30" t="n"/>
      <c r="CZ414" s="30" t="n"/>
      <c r="DA414" s="30" t="n"/>
      <c r="DB414" s="30" t="n"/>
      <c r="DC414" s="30" t="n"/>
      <c r="DD414" s="30" t="n"/>
      <c r="DE414" s="30" t="n"/>
      <c r="DF414" s="30" t="n"/>
      <c r="DG414" s="30" t="n"/>
      <c r="DH414" s="30" t="n"/>
      <c r="DI414" s="30" t="n"/>
      <c r="DJ414" s="30" t="n"/>
      <c r="DK414" s="30" t="n"/>
      <c r="DL414" s="30" t="n"/>
      <c r="DM414" s="30" t="n"/>
      <c r="DN414" s="30" t="n"/>
      <c r="DO414" s="30" t="n"/>
      <c r="DP414" s="30" t="n"/>
      <c r="DQ414" s="30" t="n"/>
      <c r="DR414" s="30" t="n"/>
      <c r="DS414" s="30" t="n"/>
      <c r="DT414" s="30" t="n"/>
      <c r="DU414" s="30" t="n"/>
      <c r="DV414" s="30" t="n"/>
      <c r="DW414" s="30" t="n"/>
      <c r="DX414" s="30" t="n"/>
      <c r="DY414" s="30" t="n"/>
      <c r="DZ414" s="30" t="n"/>
      <c r="EA414" s="30" t="n"/>
      <c r="EB414" s="30" t="n"/>
      <c r="EC414" s="30" t="n"/>
      <c r="ED414" s="30" t="n"/>
      <c r="EE414" s="30" t="n"/>
      <c r="EF414" s="30" t="n"/>
      <c r="EG414" s="30" t="n"/>
      <c r="EH414" s="30" t="n"/>
      <c r="EI414" s="30" t="n"/>
      <c r="EJ414" s="30" t="n"/>
      <c r="EK414" s="30" t="n"/>
      <c r="EL414" s="30" t="n"/>
      <c r="EM414" s="30" t="n"/>
      <c r="EN414" s="30" t="n"/>
      <c r="EO414" s="30" t="n"/>
      <c r="EP414" s="30" t="n"/>
      <c r="EQ414" s="30" t="n"/>
      <c r="ER414" s="30" t="n"/>
      <c r="ES414" s="30" t="n"/>
      <c r="ET414" s="30" t="n"/>
      <c r="EU414" s="30" t="n"/>
      <c r="EV414" s="30" t="n"/>
      <c r="EW414" s="30" t="n"/>
      <c r="EX414" s="30" t="n"/>
      <c r="EY414" s="30" t="n"/>
      <c r="EZ414" s="30" t="n"/>
      <c r="FA414" s="30" t="n"/>
      <c r="FB414" s="30" t="n"/>
      <c r="FC414" s="30" t="n"/>
      <c r="FD414" s="30" t="n"/>
      <c r="FE414" s="30" t="n"/>
      <c r="FF414" s="30" t="n"/>
      <c r="FG414" s="30" t="n"/>
      <c r="FH414" s="30" t="n"/>
      <c r="FI414" s="30" t="n"/>
      <c r="FJ414" s="30" t="n"/>
      <c r="FK414" s="30" t="n"/>
      <c r="FL414" s="30" t="n"/>
      <c r="FM414" s="30" t="n"/>
      <c r="FN414" s="30" t="n"/>
      <c r="FO414" s="30" t="n"/>
      <c r="FP414" s="30" t="n"/>
      <c r="FQ414" s="30" t="n"/>
      <c r="FR414" s="30" t="n"/>
      <c r="FS414" s="30" t="n"/>
      <c r="FT414" s="30" t="n"/>
      <c r="FU414" s="30" t="n"/>
      <c r="FV414" s="30" t="n"/>
      <c r="FW414" s="30" t="n"/>
      <c r="FX414" s="30" t="n"/>
      <c r="FY414" s="30" t="n"/>
      <c r="FZ414" s="30" t="n"/>
      <c r="GA414" s="30" t="n"/>
      <c r="GB414" s="30" t="n"/>
      <c r="GC414" s="30" t="n"/>
      <c r="GD414" s="30" t="n"/>
      <c r="GE414" s="30" t="n"/>
      <c r="GF414" s="30" t="n"/>
      <c r="GG414" s="30" t="n"/>
      <c r="GH414" s="30" t="n"/>
      <c r="GI414" s="30" t="n"/>
      <c r="GJ414" s="30" t="n"/>
      <c r="GK414" s="30" t="n"/>
      <c r="GL414" s="30" t="n"/>
      <c r="GM414" s="30" t="n"/>
      <c r="GN414" s="30" t="n"/>
      <c r="GO414" s="30" t="n"/>
      <c r="GP414" s="30" t="n"/>
      <c r="GQ414" s="30" t="n"/>
      <c r="GR414" s="30" t="n"/>
      <c r="GS414" s="30" t="n"/>
      <c r="GT414" s="30" t="n"/>
      <c r="GU414" s="30" t="n"/>
      <c r="GV414" s="30" t="n"/>
      <c r="GW414" s="30" t="n"/>
      <c r="GX414" s="30" t="n"/>
      <c r="GY414" s="30" t="n"/>
      <c r="GZ414" s="30" t="n"/>
      <c r="HA414" s="30" t="n"/>
      <c r="HB414" s="30" t="n"/>
      <c r="HC414" s="30" t="n"/>
      <c r="HD414" s="30" t="n"/>
      <c r="HE414" s="30" t="n"/>
      <c r="HF414" s="30" t="n"/>
      <c r="HG414" s="30" t="n"/>
      <c r="HH414" s="30" t="n"/>
      <c r="HI414" s="30" t="n"/>
      <c r="HJ414" s="30" t="n"/>
      <c r="HK414" s="30" t="n"/>
      <c r="HL414" s="30" t="n"/>
      <c r="HM414" s="30" t="n"/>
      <c r="HN414" s="30" t="n"/>
      <c r="HO414" s="30" t="n"/>
      <c r="HP414" s="30" t="n"/>
      <c r="HQ414" s="30" t="n"/>
      <c r="HR414" s="30" t="n"/>
      <c r="HS414" s="30" t="n"/>
      <c r="HT414" s="30" t="n"/>
      <c r="HU414" s="30" t="n"/>
      <c r="HV414" s="30" t="n"/>
      <c r="HW414" s="30" t="n"/>
      <c r="HX414" s="30" t="n"/>
      <c r="HY414" s="30" t="n"/>
      <c r="HZ414" s="30" t="n"/>
      <c r="IA414" s="30" t="n"/>
      <c r="IB414" s="30" t="n"/>
      <c r="IC414" s="30" t="n"/>
      <c r="ID414" s="30" t="n"/>
      <c r="IE414" s="30" t="n"/>
      <c r="IF414" s="30" t="n"/>
      <c r="IG414" s="30" t="n"/>
      <c r="IH414" s="30" t="n"/>
      <c r="II414" s="30" t="n"/>
      <c r="IJ414" s="30" t="n"/>
      <c r="IK414" s="30" t="n"/>
      <c r="IL414" s="30" t="n"/>
      <c r="IM414" s="30" t="n"/>
      <c r="IN414" s="76" t="inlineStr">
        <is>
          <t>SUSPICIOUS n=0 for crypto_long — keep, needs S1 fills (backtest-expert: &lt;30 trades, seek plateaus, punish)</t>
        </is>
      </c>
    </row>
    <row r="415" ht="15.75" customHeight="1" s="67">
      <c r="A415" s="37" t="inlineStr">
        <is>
          <t>NEWBORN_LOSS_KILL_GAIN_THRESHOLD_PCT</t>
        </is>
      </c>
      <c r="B415" s="73" t="inlineStr">
        <is>
          <t>0.5</t>
        </is>
      </c>
      <c r="C415" s="38" t="n"/>
      <c r="D415" s="38" t="inlineStr">
        <is>
          <t>AUGMENT, EXIT, GLOBAL_CHECK, REDUCE, STOCKS_EXIT</t>
        </is>
      </c>
      <c r="E415" s="38" t="n"/>
      <c r="F415" s="30" t="n"/>
      <c r="G415" s="38">
        <f>IFERROR(VLOOKUP($A415&amp;"_"&amp;$B415,Results_Deltas!$A$2:$P$15000,5,FALSE),"")</f>
        <v/>
      </c>
      <c r="H415" s="38" t="inlineStr">
        <is>
          <t>Blanket (page end)</t>
        </is>
      </c>
      <c r="I415" s="30" t="n"/>
      <c r="J415" s="30" t="n"/>
      <c r="K415" s="30" t="n"/>
      <c r="L415" s="30" t="inlineStr">
        <is>
          <t>NO</t>
        </is>
      </c>
      <c r="M415" s="30" t="n">
        <v>-2.585703937163618</v>
      </c>
      <c r="N415" s="30" t="n"/>
      <c r="O415" s="30" t="n"/>
      <c r="P415" s="30" t="n"/>
      <c r="Q415" s="30" t="n"/>
      <c r="R415" s="30" t="n"/>
      <c r="S415" s="30" t="n"/>
      <c r="T415" s="30" t="n"/>
      <c r="U415" s="30" t="n"/>
      <c r="V415" s="30" t="n"/>
      <c r="W415" s="3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c r="BY415" s="30" t="n"/>
      <c r="BZ415" s="30" t="n"/>
      <c r="CA415" s="30" t="n"/>
      <c r="CB415" s="30" t="n"/>
      <c r="CC415" s="30" t="n"/>
      <c r="CD415" s="30" t="n"/>
      <c r="CE415" s="30" t="n"/>
      <c r="CF415" s="30" t="n"/>
      <c r="CG415" s="30" t="n"/>
      <c r="CH415" s="30" t="n"/>
      <c r="CI415" s="30" t="n"/>
      <c r="CJ415" s="30" t="n"/>
      <c r="CK415" s="30" t="n"/>
      <c r="CL415" s="30" t="n"/>
      <c r="CM415" s="30" t="n"/>
      <c r="CN415" s="30" t="n"/>
      <c r="CO415" s="30" t="n"/>
      <c r="CP415" s="30" t="n"/>
      <c r="CQ415" s="30" t="n"/>
      <c r="CR415" s="30" t="n"/>
      <c r="CS415" s="30" t="n"/>
      <c r="CT415" s="30" t="n"/>
      <c r="CU415" s="30" t="n"/>
      <c r="CV415" s="30" t="n"/>
      <c r="CW415" s="30" t="n"/>
      <c r="CX415" s="30" t="n"/>
      <c r="CY415" s="30" t="n"/>
      <c r="CZ415" s="30" t="n"/>
      <c r="DA415" s="30" t="n"/>
      <c r="DB415" s="30" t="n"/>
      <c r="DC415" s="30" t="n"/>
      <c r="DD415" s="30" t="n"/>
      <c r="DE415" s="30" t="n"/>
      <c r="DF415" s="30" t="n"/>
      <c r="DG415" s="30" t="n"/>
      <c r="DH415" s="30" t="n"/>
      <c r="DI415" s="30" t="n"/>
      <c r="DJ415" s="30" t="n"/>
      <c r="DK415" s="30" t="n"/>
      <c r="DL415" s="30" t="n"/>
      <c r="DM415" s="30" t="n"/>
      <c r="DN415" s="30" t="n"/>
      <c r="DO415" s="30" t="n"/>
      <c r="DP415" s="30" t="n"/>
      <c r="DQ415" s="30" t="n"/>
      <c r="DR415" s="30" t="n"/>
      <c r="DS415" s="30" t="n"/>
      <c r="DT415" s="30" t="n"/>
      <c r="DU415" s="30" t="n"/>
      <c r="DV415" s="30" t="n"/>
      <c r="DW415" s="30" t="n"/>
      <c r="DX415" s="30" t="n"/>
      <c r="DY415" s="30" t="n"/>
      <c r="DZ415" s="30" t="n"/>
      <c r="EA415" s="30" t="n"/>
      <c r="EB415" s="30" t="n"/>
      <c r="EC415" s="30" t="n"/>
      <c r="ED415" s="30" t="n"/>
      <c r="EE415" s="30" t="n"/>
      <c r="EF415" s="30" t="n"/>
      <c r="EG415" s="30" t="n"/>
      <c r="EH415" s="30" t="n"/>
      <c r="EI415" s="30" t="n"/>
      <c r="EJ415" s="30" t="n"/>
      <c r="EK415" s="30" t="n"/>
      <c r="EL415" s="30" t="n"/>
      <c r="EM415" s="30" t="n"/>
      <c r="EN415" s="30" t="n"/>
      <c r="EO415" s="30" t="n"/>
      <c r="EP415" s="30" t="n"/>
      <c r="EQ415" s="30" t="n"/>
      <c r="ER415" s="30" t="n"/>
      <c r="ES415" s="30" t="n"/>
      <c r="ET415" s="30" t="n"/>
      <c r="EU415" s="30" t="n"/>
      <c r="EV415" s="30" t="n"/>
      <c r="EW415" s="30" t="n"/>
      <c r="EX415" s="30" t="n"/>
      <c r="EY415" s="30" t="n"/>
      <c r="EZ415" s="30" t="n"/>
      <c r="FA415" s="30" t="n"/>
      <c r="FB415" s="30" t="n"/>
      <c r="FC415" s="30" t="n"/>
      <c r="FD415" s="30" t="n"/>
      <c r="FE415" s="30" t="n"/>
      <c r="FF415" s="30" t="n"/>
      <c r="FG415" s="30" t="n"/>
      <c r="FH415" s="30" t="n"/>
      <c r="FI415" s="30" t="n"/>
      <c r="FJ415" s="30" t="n"/>
      <c r="FK415" s="30" t="n"/>
      <c r="FL415" s="30" t="n"/>
      <c r="FM415" s="30" t="n"/>
      <c r="FN415" s="30" t="n"/>
      <c r="FO415" s="30" t="n"/>
      <c r="FP415" s="30" t="n"/>
      <c r="FQ415" s="30" t="n"/>
      <c r="FR415" s="30" t="n"/>
      <c r="FS415" s="30" t="n"/>
      <c r="FT415" s="30" t="n"/>
      <c r="FU415" s="30" t="n"/>
      <c r="FV415" s="30" t="n"/>
      <c r="FW415" s="30" t="n"/>
      <c r="FX415" s="30" t="n"/>
      <c r="FY415" s="30" t="n"/>
      <c r="FZ415" s="30" t="n"/>
      <c r="GA415" s="30" t="n"/>
      <c r="GB415" s="30" t="n"/>
      <c r="GC415" s="30" t="n"/>
      <c r="GD415" s="30" t="n"/>
      <c r="GE415" s="30" t="n"/>
      <c r="GF415" s="30" t="n"/>
      <c r="GG415" s="30" t="n"/>
      <c r="GH415" s="30" t="n"/>
      <c r="GI415" s="30" t="n"/>
      <c r="GJ415" s="30" t="n"/>
      <c r="GK415" s="30" t="n"/>
      <c r="GL415" s="30" t="n"/>
      <c r="GM415" s="30" t="n"/>
      <c r="GN415" s="30" t="n"/>
      <c r="GO415" s="30" t="n"/>
      <c r="GP415" s="30" t="n"/>
      <c r="GQ415" s="30" t="n"/>
      <c r="GR415" s="30" t="n"/>
      <c r="GS415" s="30" t="n"/>
      <c r="GT415" s="30" t="n"/>
      <c r="GU415" s="30" t="n"/>
      <c r="GV415" s="30" t="n"/>
      <c r="GW415" s="30" t="n"/>
      <c r="GX415" s="30" t="n"/>
      <c r="GY415" s="30" t="n"/>
      <c r="GZ415" s="30" t="n"/>
      <c r="HA415" s="30" t="n"/>
      <c r="HB415" s="30" t="n"/>
      <c r="HC415" s="30" t="n"/>
      <c r="HD415" s="30" t="n"/>
      <c r="HE415" s="30" t="n"/>
      <c r="HF415" s="30" t="n"/>
      <c r="HG415" s="30" t="n"/>
      <c r="HH415" s="30" t="n"/>
      <c r="HI415" s="30" t="n"/>
      <c r="HJ415" s="30" t="n"/>
      <c r="HK415" s="30" t="n"/>
      <c r="HL415" s="30" t="n"/>
      <c r="HM415" s="30" t="n"/>
      <c r="HN415" s="30" t="n"/>
      <c r="HO415" s="30" t="n"/>
      <c r="HP415" s="30" t="n"/>
      <c r="HQ415" s="30" t="n"/>
      <c r="HR415" s="30" t="n"/>
      <c r="HS415" s="30" t="n"/>
      <c r="HT415" s="30" t="n"/>
      <c r="HU415" s="30" t="n"/>
      <c r="HV415" s="30" t="n"/>
      <c r="HW415" s="30" t="n"/>
      <c r="HX415" s="30" t="n"/>
      <c r="HY415" s="30" t="n"/>
      <c r="HZ415" s="30" t="n"/>
      <c r="IA415" s="30" t="n"/>
      <c r="IB415" s="30" t="n"/>
      <c r="IC415" s="30" t="n"/>
      <c r="ID415" s="30" t="n"/>
      <c r="IE415" s="30" t="n"/>
      <c r="IF415" s="30" t="n"/>
      <c r="IG415" s="30" t="n"/>
      <c r="IH415" s="30" t="n"/>
      <c r="II415" s="30" t="n"/>
      <c r="IJ415" s="30" t="n"/>
      <c r="IK415" s="30" t="n"/>
      <c r="IL415" s="30" t="n"/>
      <c r="IM415" s="30" t="n"/>
      <c r="IN415" s="76" t="inlineStr">
        <is>
          <t>SUSPICIOUS n=0 for crypto_long — keep, needs S1 fills (backtest-expert: &lt;30 trades, seek plateaus, punish)</t>
        </is>
      </c>
    </row>
    <row r="416" ht="15.75" customHeight="1" s="67">
      <c r="A416" s="37" t="inlineStr">
        <is>
          <t>GR_FILTER_ALL_ENTRIES</t>
        </is>
      </c>
      <c r="B416" s="73" t="inlineStr">
        <is>
          <t>0.0</t>
        </is>
      </c>
      <c r="C416" s="38" t="n"/>
      <c r="D416" s="38" t="inlineStr">
        <is>
          <t>GLOBAL_CHECK, STOCKS_EXIT</t>
        </is>
      </c>
      <c r="E416" s="38" t="n"/>
      <c r="F416" s="30" t="n"/>
      <c r="G416" s="38">
        <f>IFERROR(VLOOKUP($A416&amp;"_"&amp;$B416,Results_Deltas!$A$2:$P$15000,5,FALSE),"")</f>
        <v/>
      </c>
      <c r="H416" s="38" t="inlineStr">
        <is>
          <t>Blanket (page end)</t>
        </is>
      </c>
      <c r="I416" s="30" t="n"/>
      <c r="J416" s="30" t="n"/>
      <c r="K416" s="30" t="n"/>
      <c r="L416" s="30" t="inlineStr">
        <is>
          <t>NO</t>
        </is>
      </c>
      <c r="M416" s="30" t="n">
        <v>-2.57988491438542</v>
      </c>
      <c r="N416" s="30" t="n"/>
      <c r="O416" s="30" t="n"/>
      <c r="P416" s="30" t="n"/>
      <c r="Q416" s="30" t="n"/>
      <c r="R416" s="30" t="n"/>
      <c r="S416" s="30" t="n"/>
      <c r="T416" s="30" t="n"/>
      <c r="U416" s="30" t="n"/>
      <c r="V416" s="30" t="n"/>
      <c r="W416" s="3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c r="BY416" s="30" t="n"/>
      <c r="BZ416" s="30" t="n"/>
      <c r="CA416" s="30" t="n"/>
      <c r="CB416" s="30" t="n"/>
      <c r="CC416" s="30" t="n"/>
      <c r="CD416" s="30" t="n"/>
      <c r="CE416" s="30" t="n"/>
      <c r="CF416" s="30" t="n"/>
      <c r="CG416" s="30" t="n"/>
      <c r="CH416" s="30" t="n"/>
      <c r="CI416" s="30" t="n"/>
      <c r="CJ416" s="30" t="n"/>
      <c r="CK416" s="30" t="n"/>
      <c r="CL416" s="30" t="n"/>
      <c r="CM416" s="30" t="n"/>
      <c r="CN416" s="30" t="n"/>
      <c r="CO416" s="30" t="n"/>
      <c r="CP416" s="30" t="n"/>
      <c r="CQ416" s="30" t="n"/>
      <c r="CR416" s="30" t="n"/>
      <c r="CS416" s="30" t="n"/>
      <c r="CT416" s="30" t="n"/>
      <c r="CU416" s="30" t="n"/>
      <c r="CV416" s="30" t="n"/>
      <c r="CW416" s="30" t="n"/>
      <c r="CX416" s="30" t="n"/>
      <c r="CY416" s="30" t="n"/>
      <c r="CZ416" s="30" t="n"/>
      <c r="DA416" s="30" t="n"/>
      <c r="DB416" s="30" t="n"/>
      <c r="DC416" s="30" t="n"/>
      <c r="DD416" s="30" t="n"/>
      <c r="DE416" s="30" t="n"/>
      <c r="DF416" s="30" t="n"/>
      <c r="DG416" s="30" t="n"/>
      <c r="DH416" s="30" t="n"/>
      <c r="DI416" s="30" t="n"/>
      <c r="DJ416" s="30" t="n"/>
      <c r="DK416" s="30" t="n"/>
      <c r="DL416" s="30" t="n"/>
      <c r="DM416" s="30" t="n"/>
      <c r="DN416" s="30" t="n"/>
      <c r="DO416" s="30" t="n"/>
      <c r="DP416" s="30" t="n"/>
      <c r="DQ416" s="30" t="n"/>
      <c r="DR416" s="30" t="n"/>
      <c r="DS416" s="30" t="n"/>
      <c r="DT416" s="30" t="n"/>
      <c r="DU416" s="30" t="n"/>
      <c r="DV416" s="30" t="n"/>
      <c r="DW416" s="30" t="n"/>
      <c r="DX416" s="30" t="n"/>
      <c r="DY416" s="30" t="n"/>
      <c r="DZ416" s="30" t="n"/>
      <c r="EA416" s="30" t="n"/>
      <c r="EB416" s="30" t="n"/>
      <c r="EC416" s="30" t="n"/>
      <c r="ED416" s="30" t="n"/>
      <c r="EE416" s="30" t="n"/>
      <c r="EF416" s="30" t="n"/>
      <c r="EG416" s="30" t="n"/>
      <c r="EH416" s="30" t="n"/>
      <c r="EI416" s="30" t="n"/>
      <c r="EJ416" s="30" t="n"/>
      <c r="EK416" s="30" t="n"/>
      <c r="EL416" s="30" t="n"/>
      <c r="EM416" s="30" t="n"/>
      <c r="EN416" s="30" t="n"/>
      <c r="EO416" s="30" t="n"/>
      <c r="EP416" s="30" t="n"/>
      <c r="EQ416" s="30" t="n"/>
      <c r="ER416" s="30" t="n"/>
      <c r="ES416" s="30" t="n"/>
      <c r="ET416" s="30" t="n"/>
      <c r="EU416" s="30" t="n"/>
      <c r="EV416" s="30" t="n"/>
      <c r="EW416" s="30" t="n"/>
      <c r="EX416" s="30" t="n"/>
      <c r="EY416" s="30" t="n"/>
      <c r="EZ416" s="30" t="n"/>
      <c r="FA416" s="30" t="n"/>
      <c r="FB416" s="30" t="n"/>
      <c r="FC416" s="30" t="n"/>
      <c r="FD416" s="30" t="n"/>
      <c r="FE416" s="30" t="n"/>
      <c r="FF416" s="30" t="n"/>
      <c r="FG416" s="30" t="n"/>
      <c r="FH416" s="30" t="n"/>
      <c r="FI416" s="30" t="n"/>
      <c r="FJ416" s="30" t="n"/>
      <c r="FK416" s="30" t="n"/>
      <c r="FL416" s="30" t="n"/>
      <c r="FM416" s="30" t="n"/>
      <c r="FN416" s="30" t="n"/>
      <c r="FO416" s="30" t="n"/>
      <c r="FP416" s="30" t="n"/>
      <c r="FQ416" s="30" t="n"/>
      <c r="FR416" s="30" t="n"/>
      <c r="FS416" s="30" t="n"/>
      <c r="FT416" s="30" t="n"/>
      <c r="FU416" s="30" t="n"/>
      <c r="FV416" s="30" t="n"/>
      <c r="FW416" s="30" t="n"/>
      <c r="FX416" s="30" t="n"/>
      <c r="FY416" s="30" t="n"/>
      <c r="FZ416" s="30" t="n"/>
      <c r="GA416" s="30" t="n"/>
      <c r="GB416" s="30" t="n"/>
      <c r="GC416" s="30" t="n"/>
      <c r="GD416" s="30" t="n"/>
      <c r="GE416" s="30" t="n"/>
      <c r="GF416" s="30" t="n"/>
      <c r="GG416" s="30" t="n"/>
      <c r="GH416" s="30" t="n"/>
      <c r="GI416" s="30" t="n"/>
      <c r="GJ416" s="30" t="n"/>
      <c r="GK416" s="30" t="n"/>
      <c r="GL416" s="30" t="n"/>
      <c r="GM416" s="30" t="n"/>
      <c r="GN416" s="30" t="n"/>
      <c r="GO416" s="30" t="n"/>
      <c r="GP416" s="30" t="n"/>
      <c r="GQ416" s="30" t="n"/>
      <c r="GR416" s="30" t="n"/>
      <c r="GS416" s="30" t="n"/>
      <c r="GT416" s="30" t="n"/>
      <c r="GU416" s="30" t="n"/>
      <c r="GV416" s="30" t="n"/>
      <c r="GW416" s="30" t="n"/>
      <c r="GX416" s="30" t="n"/>
      <c r="GY416" s="30" t="n"/>
      <c r="GZ416" s="30" t="n"/>
      <c r="HA416" s="30" t="n"/>
      <c r="HB416" s="30" t="n"/>
      <c r="HC416" s="30" t="n"/>
      <c r="HD416" s="30" t="n"/>
      <c r="HE416" s="30" t="n"/>
      <c r="HF416" s="30" t="n"/>
      <c r="HG416" s="30" t="n"/>
      <c r="HH416" s="30" t="n"/>
      <c r="HI416" s="30" t="n"/>
      <c r="HJ416" s="30" t="n"/>
      <c r="HK416" s="30" t="n"/>
      <c r="HL416" s="30" t="n"/>
      <c r="HM416" s="30" t="n"/>
      <c r="HN416" s="30" t="n"/>
      <c r="HO416" s="30" t="n"/>
      <c r="HP416" s="30" t="n"/>
      <c r="HQ416" s="30" t="n"/>
      <c r="HR416" s="30" t="n"/>
      <c r="HS416" s="30" t="n"/>
      <c r="HT416" s="30" t="n"/>
      <c r="HU416" s="30" t="n"/>
      <c r="HV416" s="30" t="n"/>
      <c r="HW416" s="30" t="n"/>
      <c r="HX416" s="30" t="n"/>
      <c r="HY416" s="30" t="n"/>
      <c r="HZ416" s="30" t="n"/>
      <c r="IA416" s="30" t="n"/>
      <c r="IB416" s="30" t="n"/>
      <c r="IC416" s="30" t="n"/>
      <c r="ID416" s="30" t="n"/>
      <c r="IE416" s="30" t="n"/>
      <c r="IF416" s="30" t="n"/>
      <c r="IG416" s="30" t="n"/>
      <c r="IH416" s="30" t="n"/>
      <c r="II416" s="30" t="n"/>
      <c r="IJ416" s="30" t="n"/>
      <c r="IK416" s="30" t="n"/>
      <c r="IL416" s="30" t="n"/>
      <c r="IM416" s="30" t="n"/>
      <c r="IN416" s="76" t="inlineStr">
        <is>
          <t>SUSPICIOUS n=0 for crypto_long — keep, needs S1 fills (backtest-expert: &lt;30 trades, seek plateaus, punish)</t>
        </is>
      </c>
    </row>
    <row r="417" ht="15.75" customHeight="1" s="67">
      <c r="A417" s="37" t="inlineStr">
        <is>
          <t>GR_FILTER_ALL_ENTRIES</t>
        </is>
      </c>
      <c r="B417" s="73" t="inlineStr">
        <is>
          <t>0.0_ALT</t>
        </is>
      </c>
      <c r="C417" s="38" t="n"/>
      <c r="D417" s="38" t="inlineStr">
        <is>
          <t>GLOBAL_CHECK, STOCKS_EXIT</t>
        </is>
      </c>
      <c r="E417" s="38" t="n"/>
      <c r="F417" s="30" t="n"/>
      <c r="G417" s="38">
        <f>IFERROR(VLOOKUP($A417&amp;"_"&amp;$B417,Results_Deltas!$A$2:$P$15000,5,FALSE),"")</f>
        <v/>
      </c>
      <c r="H417" s="38" t="inlineStr">
        <is>
          <t>Blanket (page end)</t>
        </is>
      </c>
      <c r="I417" s="30" t="n"/>
      <c r="J417" s="30" t="n"/>
      <c r="K417" s="30" t="n"/>
      <c r="L417" s="30" t="inlineStr">
        <is>
          <t>NO</t>
        </is>
      </c>
      <c r="M417" s="30" t="n">
        <v>-2.57988491438542</v>
      </c>
      <c r="N417" s="30" t="n"/>
      <c r="O417" s="30" t="n"/>
      <c r="P417" s="30" t="n"/>
      <c r="Q417" s="30" t="n"/>
      <c r="R417" s="30" t="n"/>
      <c r="S417" s="30" t="n"/>
      <c r="T417" s="30" t="n"/>
      <c r="U417" s="30" t="n"/>
      <c r="V417" s="30" t="n"/>
      <c r="W417" s="3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c r="BY417" s="30" t="n"/>
      <c r="BZ417" s="30" t="n"/>
      <c r="CA417" s="30" t="n"/>
      <c r="CB417" s="30" t="n"/>
      <c r="CC417" s="30" t="n"/>
      <c r="CD417" s="30" t="n"/>
      <c r="CE417" s="30" t="n"/>
      <c r="CF417" s="30" t="n"/>
      <c r="CG417" s="30" t="n"/>
      <c r="CH417" s="30" t="n"/>
      <c r="CI417" s="30" t="n"/>
      <c r="CJ417" s="30" t="n"/>
      <c r="CK417" s="30" t="n"/>
      <c r="CL417" s="30" t="n"/>
      <c r="CM417" s="30" t="n"/>
      <c r="CN417" s="30" t="n"/>
      <c r="CO417" s="30" t="n"/>
      <c r="CP417" s="30" t="n"/>
      <c r="CQ417" s="30" t="n"/>
      <c r="CR417" s="30" t="n"/>
      <c r="CS417" s="30" t="n"/>
      <c r="CT417" s="30" t="n"/>
      <c r="CU417" s="30" t="n"/>
      <c r="CV417" s="30" t="n"/>
      <c r="CW417" s="30" t="n"/>
      <c r="CX417" s="30" t="n"/>
      <c r="CY417" s="30" t="n"/>
      <c r="CZ417" s="30" t="n"/>
      <c r="DA417" s="30" t="n"/>
      <c r="DB417" s="30" t="n"/>
      <c r="DC417" s="30" t="n"/>
      <c r="DD417" s="30" t="n"/>
      <c r="DE417" s="30" t="n"/>
      <c r="DF417" s="30" t="n"/>
      <c r="DG417" s="30" t="n"/>
      <c r="DH417" s="30" t="n"/>
      <c r="DI417" s="30" t="n"/>
      <c r="DJ417" s="30" t="n"/>
      <c r="DK417" s="30" t="n"/>
      <c r="DL417" s="30" t="n"/>
      <c r="DM417" s="30" t="n"/>
      <c r="DN417" s="30" t="n"/>
      <c r="DO417" s="30" t="n"/>
      <c r="DP417" s="30" t="n"/>
      <c r="DQ417" s="30" t="n"/>
      <c r="DR417" s="30" t="n"/>
      <c r="DS417" s="30" t="n"/>
      <c r="DT417" s="30" t="n"/>
      <c r="DU417" s="30" t="n"/>
      <c r="DV417" s="30" t="n"/>
      <c r="DW417" s="30" t="n"/>
      <c r="DX417" s="30" t="n"/>
      <c r="DY417" s="30" t="n"/>
      <c r="DZ417" s="30" t="n"/>
      <c r="EA417" s="30" t="n"/>
      <c r="EB417" s="30" t="n"/>
      <c r="EC417" s="30" t="n"/>
      <c r="ED417" s="30" t="n"/>
      <c r="EE417" s="30" t="n"/>
      <c r="EF417" s="30" t="n"/>
      <c r="EG417" s="30" t="n"/>
      <c r="EH417" s="30" t="n"/>
      <c r="EI417" s="30" t="n"/>
      <c r="EJ417" s="30" t="n"/>
      <c r="EK417" s="30" t="n"/>
      <c r="EL417" s="30" t="n"/>
      <c r="EM417" s="30" t="n"/>
      <c r="EN417" s="30" t="n"/>
      <c r="EO417" s="30" t="n"/>
      <c r="EP417" s="30" t="n"/>
      <c r="EQ417" s="30" t="n"/>
      <c r="ER417" s="30" t="n"/>
      <c r="ES417" s="30" t="n"/>
      <c r="ET417" s="30" t="n"/>
      <c r="EU417" s="30" t="n"/>
      <c r="EV417" s="30" t="n"/>
      <c r="EW417" s="30" t="n"/>
      <c r="EX417" s="30" t="n"/>
      <c r="EY417" s="30" t="n"/>
      <c r="EZ417" s="30" t="n"/>
      <c r="FA417" s="30" t="n"/>
      <c r="FB417" s="30" t="n"/>
      <c r="FC417" s="30" t="n"/>
      <c r="FD417" s="30" t="n"/>
      <c r="FE417" s="30" t="n"/>
      <c r="FF417" s="30" t="n"/>
      <c r="FG417" s="30" t="n"/>
      <c r="FH417" s="30" t="n"/>
      <c r="FI417" s="30" t="n"/>
      <c r="FJ417" s="30" t="n"/>
      <c r="FK417" s="30" t="n"/>
      <c r="FL417" s="30" t="n"/>
      <c r="FM417" s="30" t="n"/>
      <c r="FN417" s="30" t="n"/>
      <c r="FO417" s="30" t="n"/>
      <c r="FP417" s="30" t="n"/>
      <c r="FQ417" s="30" t="n"/>
      <c r="FR417" s="30" t="n"/>
      <c r="FS417" s="30" t="n"/>
      <c r="FT417" s="30" t="n"/>
      <c r="FU417" s="30" t="n"/>
      <c r="FV417" s="30" t="n"/>
      <c r="FW417" s="30" t="n"/>
      <c r="FX417" s="30" t="n"/>
      <c r="FY417" s="30" t="n"/>
      <c r="FZ417" s="30" t="n"/>
      <c r="GA417" s="30" t="n"/>
      <c r="GB417" s="30" t="n"/>
      <c r="GC417" s="30" t="n"/>
      <c r="GD417" s="30" t="n"/>
      <c r="GE417" s="30" t="n"/>
      <c r="GF417" s="30" t="n"/>
      <c r="GG417" s="30" t="n"/>
      <c r="GH417" s="30" t="n"/>
      <c r="GI417" s="30" t="n"/>
      <c r="GJ417" s="30" t="n"/>
      <c r="GK417" s="30" t="n"/>
      <c r="GL417" s="30" t="n"/>
      <c r="GM417" s="30" t="n"/>
      <c r="GN417" s="30" t="n"/>
      <c r="GO417" s="30" t="n"/>
      <c r="GP417" s="30" t="n"/>
      <c r="GQ417" s="30" t="n"/>
      <c r="GR417" s="30" t="n"/>
      <c r="GS417" s="30" t="n"/>
      <c r="GT417" s="30" t="n"/>
      <c r="GU417" s="30" t="n"/>
      <c r="GV417" s="30" t="n"/>
      <c r="GW417" s="30" t="n"/>
      <c r="GX417" s="30" t="n"/>
      <c r="GY417" s="30" t="n"/>
      <c r="GZ417" s="30" t="n"/>
      <c r="HA417" s="30" t="n"/>
      <c r="HB417" s="30" t="n"/>
      <c r="HC417" s="30" t="n"/>
      <c r="HD417" s="30" t="n"/>
      <c r="HE417" s="30" t="n"/>
      <c r="HF417" s="30" t="n"/>
      <c r="HG417" s="30" t="n"/>
      <c r="HH417" s="30" t="n"/>
      <c r="HI417" s="30" t="n"/>
      <c r="HJ417" s="30" t="n"/>
      <c r="HK417" s="30" t="n"/>
      <c r="HL417" s="30" t="n"/>
      <c r="HM417" s="30" t="n"/>
      <c r="HN417" s="30" t="n"/>
      <c r="HO417" s="30" t="n"/>
      <c r="HP417" s="30" t="n"/>
      <c r="HQ417" s="30" t="n"/>
      <c r="HR417" s="30" t="n"/>
      <c r="HS417" s="30" t="n"/>
      <c r="HT417" s="30" t="n"/>
      <c r="HU417" s="30" t="n"/>
      <c r="HV417" s="30" t="n"/>
      <c r="HW417" s="30" t="n"/>
      <c r="HX417" s="30" t="n"/>
      <c r="HY417" s="30" t="n"/>
      <c r="HZ417" s="30" t="n"/>
      <c r="IA417" s="30" t="n"/>
      <c r="IB417" s="30" t="n"/>
      <c r="IC417" s="30" t="n"/>
      <c r="ID417" s="30" t="n"/>
      <c r="IE417" s="30" t="n"/>
      <c r="IF417" s="30" t="n"/>
      <c r="IG417" s="30" t="n"/>
      <c r="IH417" s="30" t="n"/>
      <c r="II417" s="30" t="n"/>
      <c r="IJ417" s="30" t="n"/>
      <c r="IK417" s="30" t="n"/>
      <c r="IL417" s="30" t="n"/>
      <c r="IM417" s="30" t="n"/>
      <c r="IN417" s="76" t="inlineStr">
        <is>
          <t>SUSPICIOUS n=0 for crypto_long — keep, needs S1 fills (backtest-expert: &lt;30 trades, seek plateaus, punish)</t>
        </is>
      </c>
    </row>
    <row r="418" ht="15.75" customHeight="1" s="67">
      <c r="A418" s="37" t="inlineStr">
        <is>
          <t>NEWBORN_LOSS_KILL_GAIN_THRESHOLD_PCT</t>
        </is>
      </c>
      <c r="B418" s="73" t="inlineStr">
        <is>
          <t>1.0</t>
        </is>
      </c>
      <c r="C418" s="38" t="n"/>
      <c r="D418" s="38" t="inlineStr">
        <is>
          <t>AUGMENT, EXIT, GLOBAL_CHECK, REDUCE, STOCKS_EXIT</t>
        </is>
      </c>
      <c r="E418" s="38" t="n"/>
      <c r="F418" s="30" t="n"/>
      <c r="G418" s="38">
        <f>IFERROR(VLOOKUP($A418&amp;"_"&amp;$B418,Results_Deltas!$A$2:$P$15000,5,FALSE),"")</f>
        <v/>
      </c>
      <c r="H418" s="38" t="inlineStr">
        <is>
          <t>Blanket (page end)</t>
        </is>
      </c>
      <c r="I418" s="30" t="n"/>
      <c r="J418" s="30" t="n"/>
      <c r="K418" s="30" t="n"/>
      <c r="L418" s="30" t="inlineStr">
        <is>
          <t>NO</t>
        </is>
      </c>
      <c r="M418" s="30" t="n">
        <v>-2.539663905342454</v>
      </c>
      <c r="N418" s="30" t="n"/>
      <c r="O418" s="30" t="n"/>
      <c r="P418" s="30" t="n"/>
      <c r="Q418" s="30" t="n"/>
      <c r="R418" s="30" t="n"/>
      <c r="S418" s="30" t="n"/>
      <c r="T418" s="30" t="n"/>
      <c r="U418" s="30" t="n"/>
      <c r="V418" s="30" t="n"/>
      <c r="W418" s="3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c r="BY418" s="30" t="n"/>
      <c r="BZ418" s="30" t="n"/>
      <c r="CA418" s="30" t="n"/>
      <c r="CB418" s="30" t="n"/>
      <c r="CC418" s="30" t="n"/>
      <c r="CD418" s="30" t="n"/>
      <c r="CE418" s="30" t="n"/>
      <c r="CF418" s="30" t="n"/>
      <c r="CG418" s="30" t="n"/>
      <c r="CH418" s="30" t="n"/>
      <c r="CI418" s="30" t="n"/>
      <c r="CJ418" s="30" t="n"/>
      <c r="CK418" s="30" t="n"/>
      <c r="CL418" s="30" t="n"/>
      <c r="CM418" s="30" t="n"/>
      <c r="CN418" s="30" t="n"/>
      <c r="CO418" s="30" t="n"/>
      <c r="CP418" s="30" t="n"/>
      <c r="CQ418" s="30" t="n"/>
      <c r="CR418" s="30" t="n"/>
      <c r="CS418" s="30" t="n"/>
      <c r="CT418" s="30" t="n"/>
      <c r="CU418" s="30" t="n"/>
      <c r="CV418" s="30" t="n"/>
      <c r="CW418" s="30" t="n"/>
      <c r="CX418" s="30" t="n"/>
      <c r="CY418" s="30" t="n"/>
      <c r="CZ418" s="30" t="n"/>
      <c r="DA418" s="30" t="n"/>
      <c r="DB418" s="30" t="n"/>
      <c r="DC418" s="30" t="n"/>
      <c r="DD418" s="30" t="n"/>
      <c r="DE418" s="30" t="n"/>
      <c r="DF418" s="30" t="n"/>
      <c r="DG418" s="30" t="n"/>
      <c r="DH418" s="30" t="n"/>
      <c r="DI418" s="30" t="n"/>
      <c r="DJ418" s="30" t="n"/>
      <c r="DK418" s="30" t="n"/>
      <c r="DL418" s="30" t="n"/>
      <c r="DM418" s="30" t="n"/>
      <c r="DN418" s="30" t="n"/>
      <c r="DO418" s="30" t="n"/>
      <c r="DP418" s="30" t="n"/>
      <c r="DQ418" s="30" t="n"/>
      <c r="DR418" s="30" t="n"/>
      <c r="DS418" s="30" t="n"/>
      <c r="DT418" s="30" t="n"/>
      <c r="DU418" s="30" t="n"/>
      <c r="DV418" s="30" t="n"/>
      <c r="DW418" s="30" t="n"/>
      <c r="DX418" s="30" t="n"/>
      <c r="DY418" s="30" t="n"/>
      <c r="DZ418" s="30" t="n"/>
      <c r="EA418" s="30" t="n"/>
      <c r="EB418" s="30" t="n"/>
      <c r="EC418" s="30" t="n"/>
      <c r="ED418" s="30" t="n"/>
      <c r="EE418" s="30" t="n"/>
      <c r="EF418" s="30" t="n"/>
      <c r="EG418" s="30" t="n"/>
      <c r="EH418" s="30" t="n"/>
      <c r="EI418" s="30" t="n"/>
      <c r="EJ418" s="30" t="n"/>
      <c r="EK418" s="30" t="n"/>
      <c r="EL418" s="30" t="n"/>
      <c r="EM418" s="30" t="n"/>
      <c r="EN418" s="30" t="n"/>
      <c r="EO418" s="30" t="n"/>
      <c r="EP418" s="30" t="n"/>
      <c r="EQ418" s="30" t="n"/>
      <c r="ER418" s="30" t="n"/>
      <c r="ES418" s="30" t="n"/>
      <c r="ET418" s="30" t="n"/>
      <c r="EU418" s="30" t="n"/>
      <c r="EV418" s="30" t="n"/>
      <c r="EW418" s="30" t="n"/>
      <c r="EX418" s="30" t="n"/>
      <c r="EY418" s="30" t="n"/>
      <c r="EZ418" s="30" t="n"/>
      <c r="FA418" s="30" t="n"/>
      <c r="FB418" s="30" t="n"/>
      <c r="FC418" s="30" t="n"/>
      <c r="FD418" s="30" t="n"/>
      <c r="FE418" s="30" t="n"/>
      <c r="FF418" s="30" t="n"/>
      <c r="FG418" s="30" t="n"/>
      <c r="FH418" s="30" t="n"/>
      <c r="FI418" s="30" t="n"/>
      <c r="FJ418" s="30" t="n"/>
      <c r="FK418" s="30" t="n"/>
      <c r="FL418" s="30" t="n"/>
      <c r="FM418" s="30" t="n"/>
      <c r="FN418" s="30" t="n"/>
      <c r="FO418" s="30" t="n"/>
      <c r="FP418" s="30" t="n"/>
      <c r="FQ418" s="30" t="n"/>
      <c r="FR418" s="30" t="n"/>
      <c r="FS418" s="30" t="n"/>
      <c r="FT418" s="30" t="n"/>
      <c r="FU418" s="30" t="n"/>
      <c r="FV418" s="30" t="n"/>
      <c r="FW418" s="30" t="n"/>
      <c r="FX418" s="30" t="n"/>
      <c r="FY418" s="30" t="n"/>
      <c r="FZ418" s="30" t="n"/>
      <c r="GA418" s="30" t="n"/>
      <c r="GB418" s="30" t="n"/>
      <c r="GC418" s="30" t="n"/>
      <c r="GD418" s="30" t="n"/>
      <c r="GE418" s="30" t="n"/>
      <c r="GF418" s="30" t="n"/>
      <c r="GG418" s="30" t="n"/>
      <c r="GH418" s="30" t="n"/>
      <c r="GI418" s="30" t="n"/>
      <c r="GJ418" s="30" t="n"/>
      <c r="GK418" s="30" t="n"/>
      <c r="GL418" s="30" t="n"/>
      <c r="GM418" s="30" t="n"/>
      <c r="GN418" s="30" t="n"/>
      <c r="GO418" s="30" t="n"/>
      <c r="GP418" s="30" t="n"/>
      <c r="GQ418" s="30" t="n"/>
      <c r="GR418" s="30" t="n"/>
      <c r="GS418" s="30" t="n"/>
      <c r="GT418" s="30" t="n"/>
      <c r="GU418" s="30" t="n"/>
      <c r="GV418" s="30" t="n"/>
      <c r="GW418" s="30" t="n"/>
      <c r="GX418" s="30" t="n"/>
      <c r="GY418" s="30" t="n"/>
      <c r="GZ418" s="30" t="n"/>
      <c r="HA418" s="30" t="n"/>
      <c r="HB418" s="30" t="n"/>
      <c r="HC418" s="30" t="n"/>
      <c r="HD418" s="30" t="n"/>
      <c r="HE418" s="30" t="n"/>
      <c r="HF418" s="30" t="n"/>
      <c r="HG418" s="30" t="n"/>
      <c r="HH418" s="30" t="n"/>
      <c r="HI418" s="30" t="n"/>
      <c r="HJ418" s="30" t="n"/>
      <c r="HK418" s="30" t="n"/>
      <c r="HL418" s="30" t="n"/>
      <c r="HM418" s="30" t="n"/>
      <c r="HN418" s="30" t="n"/>
      <c r="HO418" s="30" t="n"/>
      <c r="HP418" s="30" t="n"/>
      <c r="HQ418" s="30" t="n"/>
      <c r="HR418" s="30" t="n"/>
      <c r="HS418" s="30" t="n"/>
      <c r="HT418" s="30" t="n"/>
      <c r="HU418" s="30" t="n"/>
      <c r="HV418" s="30" t="n"/>
      <c r="HW418" s="30" t="n"/>
      <c r="HX418" s="30" t="n"/>
      <c r="HY418" s="30" t="n"/>
      <c r="HZ418" s="30" t="n"/>
      <c r="IA418" s="30" t="n"/>
      <c r="IB418" s="30" t="n"/>
      <c r="IC418" s="30" t="n"/>
      <c r="ID418" s="30" t="n"/>
      <c r="IE418" s="30" t="n"/>
      <c r="IF418" s="30" t="n"/>
      <c r="IG418" s="30" t="n"/>
      <c r="IH418" s="30" t="n"/>
      <c r="II418" s="30" t="n"/>
      <c r="IJ418" s="30" t="n"/>
      <c r="IK418" s="30" t="n"/>
      <c r="IL418" s="30" t="n"/>
      <c r="IM418" s="30" t="n"/>
      <c r="IN418" s="76" t="inlineStr">
        <is>
          <t>SUSPICIOUS n=0 for crypto_long — keep, needs S1 fills (backtest-expert: &lt;30 trades, seek plateaus, punish)</t>
        </is>
      </c>
    </row>
    <row r="419" ht="15.75" customHeight="1" s="67">
      <c r="A419" s="37" t="inlineStr">
        <is>
          <t>LR_BAND_LADDER_TF_TOP</t>
        </is>
      </c>
      <c r="B419" s="73" t="inlineStr">
        <is>
          <t>1</t>
        </is>
      </c>
      <c r="C419" s="38" t="n"/>
      <c r="D419" s="38" t="inlineStr">
        <is>
          <t>GLOBAL_CHECK, STOCKS_EXIT</t>
        </is>
      </c>
      <c r="E419" s="38" t="n"/>
      <c r="F419" s="30" t="n"/>
      <c r="G419" s="38">
        <f>IFERROR(VLOOKUP($A419&amp;"_"&amp;$B419,Results_Deltas!$A$2:$P$15000,5,FALSE),"")</f>
        <v/>
      </c>
      <c r="H419" s="38" t="inlineStr">
        <is>
          <t>Blanket (page end)</t>
        </is>
      </c>
      <c r="I419" s="30" t="n"/>
      <c r="J419" s="30" t="n"/>
      <c r="K419" s="30" t="n"/>
      <c r="L419" s="30" t="inlineStr">
        <is>
          <t>NO</t>
        </is>
      </c>
      <c r="M419" s="30" t="n">
        <v>-2.518970551584101</v>
      </c>
      <c r="N419" s="30" t="n"/>
      <c r="O419" s="30" t="n"/>
      <c r="P419" s="30" t="n"/>
      <c r="Q419" s="30" t="n"/>
      <c r="R419" s="30" t="n"/>
      <c r="S419" s="30" t="n"/>
      <c r="T419" s="30" t="n"/>
      <c r="U419" s="30" t="n"/>
      <c r="V419" s="30" t="n"/>
      <c r="W419" s="3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c r="BY419" s="30" t="n"/>
      <c r="BZ419" s="30" t="n"/>
      <c r="CA419" s="30" t="n"/>
      <c r="CB419" s="30" t="n"/>
      <c r="CC419" s="30" t="n"/>
      <c r="CD419" s="30" t="n"/>
      <c r="CE419" s="30" t="n"/>
      <c r="CF419" s="30" t="n"/>
      <c r="CG419" s="30" t="n"/>
      <c r="CH419" s="30" t="n"/>
      <c r="CI419" s="30" t="n"/>
      <c r="CJ419" s="30" t="n"/>
      <c r="CK419" s="30" t="n"/>
      <c r="CL419" s="30" t="n"/>
      <c r="CM419" s="30" t="n"/>
      <c r="CN419" s="30" t="n"/>
      <c r="CO419" s="30" t="n"/>
      <c r="CP419" s="30" t="n"/>
      <c r="CQ419" s="30" t="n"/>
      <c r="CR419" s="30" t="n"/>
      <c r="CS419" s="30" t="n"/>
      <c r="CT419" s="30" t="n"/>
      <c r="CU419" s="30" t="n"/>
      <c r="CV419" s="30" t="n"/>
      <c r="CW419" s="30" t="n"/>
      <c r="CX419" s="30" t="n"/>
      <c r="CY419" s="30" t="n"/>
      <c r="CZ419" s="30" t="n"/>
      <c r="DA419" s="30" t="n"/>
      <c r="DB419" s="30" t="n"/>
      <c r="DC419" s="30" t="n"/>
      <c r="DD419" s="30" t="n"/>
      <c r="DE419" s="30" t="n"/>
      <c r="DF419" s="30" t="n"/>
      <c r="DG419" s="30" t="n"/>
      <c r="DH419" s="30" t="n"/>
      <c r="DI419" s="30" t="n"/>
      <c r="DJ419" s="30" t="n"/>
      <c r="DK419" s="30" t="n"/>
      <c r="DL419" s="30" t="n"/>
      <c r="DM419" s="30" t="n"/>
      <c r="DN419" s="30" t="n"/>
      <c r="DO419" s="30" t="n"/>
      <c r="DP419" s="30" t="n"/>
      <c r="DQ419" s="30" t="n"/>
      <c r="DR419" s="30" t="n"/>
      <c r="DS419" s="30" t="n"/>
      <c r="DT419" s="30" t="n"/>
      <c r="DU419" s="30" t="n"/>
      <c r="DV419" s="30" t="n"/>
      <c r="DW419" s="30" t="n"/>
      <c r="DX419" s="30" t="n"/>
      <c r="DY419" s="30" t="n"/>
      <c r="DZ419" s="30" t="n"/>
      <c r="EA419" s="30" t="n"/>
      <c r="EB419" s="30" t="n"/>
      <c r="EC419" s="30" t="n"/>
      <c r="ED419" s="30" t="n"/>
      <c r="EE419" s="30" t="n"/>
      <c r="EF419" s="30" t="n"/>
      <c r="EG419" s="30" t="n"/>
      <c r="EH419" s="30" t="n"/>
      <c r="EI419" s="30" t="n"/>
      <c r="EJ419" s="30" t="n"/>
      <c r="EK419" s="30" t="n"/>
      <c r="EL419" s="30" t="n"/>
      <c r="EM419" s="30" t="n"/>
      <c r="EN419" s="30" t="n"/>
      <c r="EO419" s="30" t="n"/>
      <c r="EP419" s="30" t="n"/>
      <c r="EQ419" s="30" t="n"/>
      <c r="ER419" s="30" t="n"/>
      <c r="ES419" s="30" t="n"/>
      <c r="ET419" s="30" t="n"/>
      <c r="EU419" s="30" t="n"/>
      <c r="EV419" s="30" t="n"/>
      <c r="EW419" s="30" t="n"/>
      <c r="EX419" s="30" t="n"/>
      <c r="EY419" s="30" t="n"/>
      <c r="EZ419" s="30" t="n"/>
      <c r="FA419" s="30" t="n"/>
      <c r="FB419" s="30" t="n"/>
      <c r="FC419" s="30" t="n"/>
      <c r="FD419" s="30" t="n"/>
      <c r="FE419" s="30" t="n"/>
      <c r="FF419" s="30" t="n"/>
      <c r="FG419" s="30" t="n"/>
      <c r="FH419" s="30" t="n"/>
      <c r="FI419" s="30" t="n"/>
      <c r="FJ419" s="30" t="n"/>
      <c r="FK419" s="30" t="n"/>
      <c r="FL419" s="30" t="n"/>
      <c r="FM419" s="30" t="n"/>
      <c r="FN419" s="30" t="n"/>
      <c r="FO419" s="30" t="n"/>
      <c r="FP419" s="30" t="n"/>
      <c r="FQ419" s="30" t="n"/>
      <c r="FR419" s="30" t="n"/>
      <c r="FS419" s="30" t="n"/>
      <c r="FT419" s="30" t="n"/>
      <c r="FU419" s="30" t="n"/>
      <c r="FV419" s="30" t="n"/>
      <c r="FW419" s="30" t="n"/>
      <c r="FX419" s="30" t="n"/>
      <c r="FY419" s="30" t="n"/>
      <c r="FZ419" s="30" t="n"/>
      <c r="GA419" s="30" t="n"/>
      <c r="GB419" s="30" t="n"/>
      <c r="GC419" s="30" t="n"/>
      <c r="GD419" s="30" t="n"/>
      <c r="GE419" s="30" t="n"/>
      <c r="GF419" s="30" t="n"/>
      <c r="GG419" s="30" t="n"/>
      <c r="GH419" s="30" t="n"/>
      <c r="GI419" s="30" t="n"/>
      <c r="GJ419" s="30" t="n"/>
      <c r="GK419" s="30" t="n"/>
      <c r="GL419" s="30" t="n"/>
      <c r="GM419" s="30" t="n"/>
      <c r="GN419" s="30" t="n"/>
      <c r="GO419" s="30" t="n"/>
      <c r="GP419" s="30" t="n"/>
      <c r="GQ419" s="30" t="n"/>
      <c r="GR419" s="30" t="n"/>
      <c r="GS419" s="30" t="n"/>
      <c r="GT419" s="30" t="n"/>
      <c r="GU419" s="30" t="n"/>
      <c r="GV419" s="30" t="n"/>
      <c r="GW419" s="30" t="n"/>
      <c r="GX419" s="30" t="n"/>
      <c r="GY419" s="30" t="n"/>
      <c r="GZ419" s="30" t="n"/>
      <c r="HA419" s="30" t="n"/>
      <c r="HB419" s="30" t="n"/>
      <c r="HC419" s="30" t="n"/>
      <c r="HD419" s="30" t="n"/>
      <c r="HE419" s="30" t="n"/>
      <c r="HF419" s="30" t="n"/>
      <c r="HG419" s="30" t="n"/>
      <c r="HH419" s="30" t="n"/>
      <c r="HI419" s="30" t="n"/>
      <c r="HJ419" s="30" t="n"/>
      <c r="HK419" s="30" t="n"/>
      <c r="HL419" s="30" t="n"/>
      <c r="HM419" s="30" t="n"/>
      <c r="HN419" s="30" t="n"/>
      <c r="HO419" s="30" t="n"/>
      <c r="HP419" s="30" t="n"/>
      <c r="HQ419" s="30" t="n"/>
      <c r="HR419" s="30" t="n"/>
      <c r="HS419" s="30" t="n"/>
      <c r="HT419" s="30" t="n"/>
      <c r="HU419" s="30" t="n"/>
      <c r="HV419" s="30" t="n"/>
      <c r="HW419" s="30" t="n"/>
      <c r="HX419" s="30" t="n"/>
      <c r="HY419" s="30" t="n"/>
      <c r="HZ419" s="30" t="n"/>
      <c r="IA419" s="30" t="n"/>
      <c r="IB419" s="30" t="n"/>
      <c r="IC419" s="30" t="n"/>
      <c r="ID419" s="30" t="n"/>
      <c r="IE419" s="30" t="n"/>
      <c r="IF419" s="30" t="n"/>
      <c r="IG419" s="30" t="n"/>
      <c r="IH419" s="30" t="n"/>
      <c r="II419" s="30" t="n"/>
      <c r="IJ419" s="30" t="n"/>
      <c r="IK419" s="30" t="n"/>
      <c r="IL419" s="30" t="n"/>
      <c r="IM419" s="30" t="n"/>
      <c r="IN419" s="76" t="inlineStr">
        <is>
          <t>SUSPICIOUS n=0 for crypto_long — keep, needs S1 fills (backtest-expert: &lt;30 trades, seek plateaus, punish)</t>
        </is>
      </c>
    </row>
    <row r="420" ht="15.75" customHeight="1" s="67">
      <c r="A420" s="39" t="inlineStr">
        <is>
          <t>HTF_TREND_VETO_BYPASS_ENABLED</t>
        </is>
      </c>
      <c r="B420" s="73" t="inlineStr">
        <is>
          <t>True</t>
        </is>
      </c>
      <c r="C420" s="38" t="n"/>
      <c r="D420" s="38" t="inlineStr">
        <is>
          <t>GLOBAL_CHECK, STOCKS_EXIT</t>
        </is>
      </c>
      <c r="E420" s="38" t="n"/>
      <c r="F420" s="30" t="n"/>
      <c r="G420" s="38">
        <f>IFERROR(VLOOKUP($A420&amp;"_"&amp;$B420,Results_Deltas!$A$2:$P$15000,5,FALSE),"")</f>
        <v/>
      </c>
      <c r="H420" s="38" t="inlineStr">
        <is>
          <t>Blanket (page end)</t>
        </is>
      </c>
      <c r="I420" s="30" t="n"/>
      <c r="J420" s="30" t="n"/>
      <c r="K420" s="30" t="n"/>
      <c r="L420" s="30" t="inlineStr">
        <is>
          <t>YES</t>
        </is>
      </c>
      <c r="M420" s="30" t="n">
        <v>-2.517157586246547</v>
      </c>
      <c r="N420" s="30" t="n"/>
      <c r="O420" s="30" t="n"/>
      <c r="P420" s="30" t="n"/>
      <c r="Q420" s="30" t="n"/>
      <c r="R420" s="30" t="n"/>
      <c r="S420" s="30" t="n"/>
      <c r="T420" s="30" t="n"/>
      <c r="U420" s="30" t="n"/>
      <c r="V420" s="30" t="n"/>
      <c r="W420" s="3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c r="BY420" s="30" t="n"/>
      <c r="BZ420" s="30" t="n"/>
      <c r="CA420" s="30" t="n"/>
      <c r="CB420" s="30" t="n"/>
      <c r="CC420" s="30" t="n"/>
      <c r="CD420" s="30" t="n"/>
      <c r="CE420" s="30" t="n"/>
      <c r="CF420" s="30" t="n"/>
      <c r="CG420" s="30" t="n"/>
      <c r="CH420" s="30" t="n"/>
      <c r="CI420" s="30" t="n"/>
      <c r="CJ420" s="30" t="n"/>
      <c r="CK420" s="30" t="n"/>
      <c r="CL420" s="30" t="n"/>
      <c r="CM420" s="30" t="n"/>
      <c r="CN420" s="30" t="n"/>
      <c r="CO420" s="30" t="n"/>
      <c r="CP420" s="30" t="n"/>
      <c r="CQ420" s="30" t="n"/>
      <c r="CR420" s="30" t="n"/>
      <c r="CS420" s="30" t="n"/>
      <c r="CT420" s="30" t="n"/>
      <c r="CU420" s="30" t="n"/>
      <c r="CV420" s="30" t="n"/>
      <c r="CW420" s="30" t="n"/>
      <c r="CX420" s="30" t="n"/>
      <c r="CY420" s="30" t="n"/>
      <c r="CZ420" s="30" t="n"/>
      <c r="DA420" s="30" t="n"/>
      <c r="DB420" s="30" t="n"/>
      <c r="DC420" s="30" t="n"/>
      <c r="DD420" s="30" t="n"/>
      <c r="DE420" s="30" t="n"/>
      <c r="DF420" s="30" t="n"/>
      <c r="DG420" s="30" t="n"/>
      <c r="DH420" s="30" t="n"/>
      <c r="DI420" s="30" t="n"/>
      <c r="DJ420" s="30" t="n"/>
      <c r="DK420" s="30" t="n"/>
      <c r="DL420" s="30" t="n"/>
      <c r="DM420" s="30" t="n"/>
      <c r="DN420" s="30" t="n"/>
      <c r="DO420" s="30" t="n"/>
      <c r="DP420" s="30" t="n"/>
      <c r="DQ420" s="30" t="n"/>
      <c r="DR420" s="30" t="n"/>
      <c r="DS420" s="30" t="n"/>
      <c r="DT420" s="30" t="n"/>
      <c r="DU420" s="30" t="n"/>
      <c r="DV420" s="30" t="n"/>
      <c r="DW420" s="30" t="n"/>
      <c r="DX420" s="30" t="n"/>
      <c r="DY420" s="30" t="n"/>
      <c r="DZ420" s="30" t="n"/>
      <c r="EA420" s="30" t="n"/>
      <c r="EB420" s="30" t="n"/>
      <c r="EC420" s="30" t="n"/>
      <c r="ED420" s="30" t="n"/>
      <c r="EE420" s="30" t="n"/>
      <c r="EF420" s="30" t="n"/>
      <c r="EG420" s="30" t="n"/>
      <c r="EH420" s="30" t="n"/>
      <c r="EI420" s="30" t="n"/>
      <c r="EJ420" s="30" t="n"/>
      <c r="EK420" s="30" t="n"/>
      <c r="EL420" s="30" t="n"/>
      <c r="EM420" s="30" t="n"/>
      <c r="EN420" s="30" t="n"/>
      <c r="EO420" s="30" t="n"/>
      <c r="EP420" s="30" t="n"/>
      <c r="EQ420" s="30" t="n"/>
      <c r="ER420" s="30" t="n"/>
      <c r="ES420" s="30" t="n"/>
      <c r="ET420" s="30" t="n"/>
      <c r="EU420" s="30" t="n"/>
      <c r="EV420" s="30" t="n"/>
      <c r="EW420" s="30" t="n"/>
      <c r="EX420" s="30" t="n"/>
      <c r="EY420" s="30" t="n"/>
      <c r="EZ420" s="30" t="n"/>
      <c r="FA420" s="30" t="n"/>
      <c r="FB420" s="30" t="n"/>
      <c r="FC420" s="30" t="n"/>
      <c r="FD420" s="30" t="n"/>
      <c r="FE420" s="30" t="n"/>
      <c r="FF420" s="30" t="n"/>
      <c r="FG420" s="30" t="n"/>
      <c r="FH420" s="30" t="n"/>
      <c r="FI420" s="30" t="n"/>
      <c r="FJ420" s="30" t="n"/>
      <c r="FK420" s="30" t="n"/>
      <c r="FL420" s="30" t="n"/>
      <c r="FM420" s="30" t="n"/>
      <c r="FN420" s="30" t="n"/>
      <c r="FO420" s="30" t="n"/>
      <c r="FP420" s="30" t="n"/>
      <c r="FQ420" s="30" t="n"/>
      <c r="FR420" s="30" t="n"/>
      <c r="FS420" s="30" t="n"/>
      <c r="FT420" s="30" t="n"/>
      <c r="FU420" s="30" t="n"/>
      <c r="FV420" s="30" t="n"/>
      <c r="FW420" s="30" t="n"/>
      <c r="FX420" s="30" t="n"/>
      <c r="FY420" s="30" t="n"/>
      <c r="FZ420" s="30" t="n"/>
      <c r="GA420" s="30" t="n"/>
      <c r="GB420" s="30" t="n"/>
      <c r="GC420" s="30" t="n"/>
      <c r="GD420" s="30" t="n"/>
      <c r="GE420" s="30" t="n"/>
      <c r="GF420" s="30" t="n"/>
      <c r="GG420" s="30" t="n"/>
      <c r="GH420" s="30" t="n"/>
      <c r="GI420" s="30" t="n"/>
      <c r="GJ420" s="30" t="n"/>
      <c r="GK420" s="30" t="n"/>
      <c r="GL420" s="30" t="n"/>
      <c r="GM420" s="30" t="n"/>
      <c r="GN420" s="30" t="n"/>
      <c r="GO420" s="30" t="n"/>
      <c r="GP420" s="30" t="n"/>
      <c r="GQ420" s="30" t="n"/>
      <c r="GR420" s="30" t="n"/>
      <c r="GS420" s="30" t="n"/>
      <c r="GT420" s="30" t="n"/>
      <c r="GU420" s="30" t="n"/>
      <c r="GV420" s="30" t="n"/>
      <c r="GW420" s="30" t="n"/>
      <c r="GX420" s="30" t="n"/>
      <c r="GY420" s="30" t="n"/>
      <c r="GZ420" s="30" t="n"/>
      <c r="HA420" s="30" t="n"/>
      <c r="HB420" s="30" t="n"/>
      <c r="HC420" s="30" t="n"/>
      <c r="HD420" s="30" t="n"/>
      <c r="HE420" s="30" t="n"/>
      <c r="HF420" s="30" t="n"/>
      <c r="HG420" s="30" t="n"/>
      <c r="HH420" s="30" t="n"/>
      <c r="HI420" s="30" t="n"/>
      <c r="HJ420" s="30" t="n"/>
      <c r="HK420" s="30" t="n"/>
      <c r="HL420" s="30" t="n"/>
      <c r="HM420" s="30" t="n"/>
      <c r="HN420" s="30" t="n"/>
      <c r="HO420" s="30" t="n"/>
      <c r="HP420" s="30" t="n"/>
      <c r="HQ420" s="30" t="n"/>
      <c r="HR420" s="30" t="n"/>
      <c r="HS420" s="30" t="n"/>
      <c r="HT420" s="30" t="n"/>
      <c r="HU420" s="30" t="n"/>
      <c r="HV420" s="30" t="n"/>
      <c r="HW420" s="30" t="n"/>
      <c r="HX420" s="30" t="n"/>
      <c r="HY420" s="30" t="n"/>
      <c r="HZ420" s="30" t="n"/>
      <c r="IA420" s="30" t="n"/>
      <c r="IB420" s="30" t="n"/>
      <c r="IC420" s="30" t="n"/>
      <c r="ID420" s="30" t="n"/>
      <c r="IE420" s="30" t="n"/>
      <c r="IF420" s="30" t="n"/>
      <c r="IG420" s="30" t="n"/>
      <c r="IH420" s="30" t="n"/>
      <c r="II420" s="30" t="n"/>
      <c r="IJ420" s="30" t="n"/>
      <c r="IK420" s="30" t="n"/>
      <c r="IL420" s="30" t="n"/>
      <c r="IM420" s="30" t="n"/>
      <c r="IN420" s="76" t="inlineStr">
        <is>
          <t>SUSPICIOUS n=0 for crypto_long — keep, needs S1 fills (backtest-expert: &lt;30 trades, seek plateaus, punish)</t>
        </is>
      </c>
    </row>
    <row r="421" ht="15.75" customHeight="1" s="67">
      <c r="A421" s="37" t="inlineStr">
        <is>
          <t>LR_BAND_LADDER_TF_BOTTOM</t>
        </is>
      </c>
      <c r="B421" s="73" t="inlineStr">
        <is>
          <t>1</t>
        </is>
      </c>
      <c r="C421" s="38" t="n"/>
      <c r="D421" s="38" t="inlineStr">
        <is>
          <t>GLOBAL_CHECK, STOCKS_EXIT</t>
        </is>
      </c>
      <c r="E421" s="38" t="n"/>
      <c r="F421" s="30" t="n"/>
      <c r="G421" s="38">
        <f>IFERROR(VLOOKUP($A421&amp;"_"&amp;$B421,Results_Deltas!$A$2:$P$15000,5,FALSE),"")</f>
        <v/>
      </c>
      <c r="H421" s="38" t="inlineStr">
        <is>
          <t>Blanket (page end)</t>
        </is>
      </c>
      <c r="I421" s="30" t="n"/>
      <c r="J421" s="30" t="n"/>
      <c r="K421" s="30" t="n"/>
      <c r="L421" s="30" t="inlineStr">
        <is>
          <t>NO</t>
        </is>
      </c>
      <c r="M421" s="30" t="n">
        <v>-2.487235499812886</v>
      </c>
      <c r="N421" s="30" t="n"/>
      <c r="O421" s="30" t="n"/>
      <c r="P421" s="30" t="n"/>
      <c r="Q421" s="30" t="n"/>
      <c r="R421" s="30" t="n"/>
      <c r="S421" s="30" t="n"/>
      <c r="T421" s="30" t="n"/>
      <c r="U421" s="30" t="n"/>
      <c r="V421" s="30" t="n"/>
      <c r="W421" s="3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c r="BY421" s="30" t="n"/>
      <c r="BZ421" s="30" t="n"/>
      <c r="CA421" s="30" t="n"/>
      <c r="CB421" s="30" t="n"/>
      <c r="CC421" s="30" t="n"/>
      <c r="CD421" s="30" t="n"/>
      <c r="CE421" s="30" t="n"/>
      <c r="CF421" s="30" t="n"/>
      <c r="CG421" s="30" t="n"/>
      <c r="CH421" s="30" t="n"/>
      <c r="CI421" s="30" t="n"/>
      <c r="CJ421" s="30" t="n"/>
      <c r="CK421" s="30" t="n"/>
      <c r="CL421" s="30" t="n"/>
      <c r="CM421" s="30" t="n"/>
      <c r="CN421" s="30" t="n"/>
      <c r="CO421" s="30" t="n"/>
      <c r="CP421" s="30" t="n"/>
      <c r="CQ421" s="30" t="n"/>
      <c r="CR421" s="30" t="n"/>
      <c r="CS421" s="30" t="n"/>
      <c r="CT421" s="30" t="n"/>
      <c r="CU421" s="30" t="n"/>
      <c r="CV421" s="30" t="n"/>
      <c r="CW421" s="30" t="n"/>
      <c r="CX421" s="30" t="n"/>
      <c r="CY421" s="30" t="n"/>
      <c r="CZ421" s="30" t="n"/>
      <c r="DA421" s="30" t="n"/>
      <c r="DB421" s="30" t="n"/>
      <c r="DC421" s="30" t="n"/>
      <c r="DD421" s="30" t="n"/>
      <c r="DE421" s="30" t="n"/>
      <c r="DF421" s="30" t="n"/>
      <c r="DG421" s="30" t="n"/>
      <c r="DH421" s="30" t="n"/>
      <c r="DI421" s="30" t="n"/>
      <c r="DJ421" s="30" t="n"/>
      <c r="DK421" s="30" t="n"/>
      <c r="DL421" s="30" t="n"/>
      <c r="DM421" s="30" t="n"/>
      <c r="DN421" s="30" t="n"/>
      <c r="DO421" s="30" t="n"/>
      <c r="DP421" s="30" t="n"/>
      <c r="DQ421" s="30" t="n"/>
      <c r="DR421" s="30" t="n"/>
      <c r="DS421" s="30" t="n"/>
      <c r="DT421" s="30" t="n"/>
      <c r="DU421" s="30" t="n"/>
      <c r="DV421" s="30" t="n"/>
      <c r="DW421" s="30" t="n"/>
      <c r="DX421" s="30" t="n"/>
      <c r="DY421" s="30" t="n"/>
      <c r="DZ421" s="30" t="n"/>
      <c r="EA421" s="30" t="n"/>
      <c r="EB421" s="30" t="n"/>
      <c r="EC421" s="30" t="n"/>
      <c r="ED421" s="30" t="n"/>
      <c r="EE421" s="30" t="n"/>
      <c r="EF421" s="30" t="n"/>
      <c r="EG421" s="30" t="n"/>
      <c r="EH421" s="30" t="n"/>
      <c r="EI421" s="30" t="n"/>
      <c r="EJ421" s="30" t="n"/>
      <c r="EK421" s="30" t="n"/>
      <c r="EL421" s="30" t="n"/>
      <c r="EM421" s="30" t="n"/>
      <c r="EN421" s="30" t="n"/>
      <c r="EO421" s="30" t="n"/>
      <c r="EP421" s="30" t="n"/>
      <c r="EQ421" s="30" t="n"/>
      <c r="ER421" s="30" t="n"/>
      <c r="ES421" s="30" t="n"/>
      <c r="ET421" s="30" t="n"/>
      <c r="EU421" s="30" t="n"/>
      <c r="EV421" s="30" t="n"/>
      <c r="EW421" s="30" t="n"/>
      <c r="EX421" s="30" t="n"/>
      <c r="EY421" s="30" t="n"/>
      <c r="EZ421" s="30" t="n"/>
      <c r="FA421" s="30" t="n"/>
      <c r="FB421" s="30" t="n"/>
      <c r="FC421" s="30" t="n"/>
      <c r="FD421" s="30" t="n"/>
      <c r="FE421" s="30" t="n"/>
      <c r="FF421" s="30" t="n"/>
      <c r="FG421" s="30" t="n"/>
      <c r="FH421" s="30" t="n"/>
      <c r="FI421" s="30" t="n"/>
      <c r="FJ421" s="30" t="n"/>
      <c r="FK421" s="30" t="n"/>
      <c r="FL421" s="30" t="n"/>
      <c r="FM421" s="30" t="n"/>
      <c r="FN421" s="30" t="n"/>
      <c r="FO421" s="30" t="n"/>
      <c r="FP421" s="30" t="n"/>
      <c r="FQ421" s="30" t="n"/>
      <c r="FR421" s="30" t="n"/>
      <c r="FS421" s="30" t="n"/>
      <c r="FT421" s="30" t="n"/>
      <c r="FU421" s="30" t="n"/>
      <c r="FV421" s="30" t="n"/>
      <c r="FW421" s="30" t="n"/>
      <c r="FX421" s="30" t="n"/>
      <c r="FY421" s="30" t="n"/>
      <c r="FZ421" s="30" t="n"/>
      <c r="GA421" s="30" t="n"/>
      <c r="GB421" s="30" t="n"/>
      <c r="GC421" s="30" t="n"/>
      <c r="GD421" s="30" t="n"/>
      <c r="GE421" s="30" t="n"/>
      <c r="GF421" s="30" t="n"/>
      <c r="GG421" s="30" t="n"/>
      <c r="GH421" s="30" t="n"/>
      <c r="GI421" s="30" t="n"/>
      <c r="GJ421" s="30" t="n"/>
      <c r="GK421" s="30" t="n"/>
      <c r="GL421" s="30" t="n"/>
      <c r="GM421" s="30" t="n"/>
      <c r="GN421" s="30" t="n"/>
      <c r="GO421" s="30" t="n"/>
      <c r="GP421" s="30" t="n"/>
      <c r="GQ421" s="30" t="n"/>
      <c r="GR421" s="30" t="n"/>
      <c r="GS421" s="30" t="n"/>
      <c r="GT421" s="30" t="n"/>
      <c r="GU421" s="30" t="n"/>
      <c r="GV421" s="30" t="n"/>
      <c r="GW421" s="30" t="n"/>
      <c r="GX421" s="30" t="n"/>
      <c r="GY421" s="30" t="n"/>
      <c r="GZ421" s="30" t="n"/>
      <c r="HA421" s="30" t="n"/>
      <c r="HB421" s="30" t="n"/>
      <c r="HC421" s="30" t="n"/>
      <c r="HD421" s="30" t="n"/>
      <c r="HE421" s="30" t="n"/>
      <c r="HF421" s="30" t="n"/>
      <c r="HG421" s="30" t="n"/>
      <c r="HH421" s="30" t="n"/>
      <c r="HI421" s="30" t="n"/>
      <c r="HJ421" s="30" t="n"/>
      <c r="HK421" s="30" t="n"/>
      <c r="HL421" s="30" t="n"/>
      <c r="HM421" s="30" t="n"/>
      <c r="HN421" s="30" t="n"/>
      <c r="HO421" s="30" t="n"/>
      <c r="HP421" s="30" t="n"/>
      <c r="HQ421" s="30" t="n"/>
      <c r="HR421" s="30" t="n"/>
      <c r="HS421" s="30" t="n"/>
      <c r="HT421" s="30" t="n"/>
      <c r="HU421" s="30" t="n"/>
      <c r="HV421" s="30" t="n"/>
      <c r="HW421" s="30" t="n"/>
      <c r="HX421" s="30" t="n"/>
      <c r="HY421" s="30" t="n"/>
      <c r="HZ421" s="30" t="n"/>
      <c r="IA421" s="30" t="n"/>
      <c r="IB421" s="30" t="n"/>
      <c r="IC421" s="30" t="n"/>
      <c r="ID421" s="30" t="n"/>
      <c r="IE421" s="30" t="n"/>
      <c r="IF421" s="30" t="n"/>
      <c r="IG421" s="30" t="n"/>
      <c r="IH421" s="30" t="n"/>
      <c r="II421" s="30" t="n"/>
      <c r="IJ421" s="30" t="n"/>
      <c r="IK421" s="30" t="n"/>
      <c r="IL421" s="30" t="n"/>
      <c r="IM421" s="30" t="n"/>
      <c r="IN421" s="76" t="inlineStr">
        <is>
          <t>SUSPICIOUS n=0 for crypto_long — keep, needs S1 fills (backtest-expert: &lt;30 trades, seek plateaus, punish)</t>
        </is>
      </c>
    </row>
    <row r="422" ht="15.75" customHeight="1" s="67">
      <c r="A422" s="37" t="inlineStr">
        <is>
          <t>DELTA_HTF_GATE</t>
        </is>
      </c>
      <c r="B422" s="73" t="inlineStr">
        <is>
          <t>4h</t>
        </is>
      </c>
      <c r="C422" s="38" t="n"/>
      <c r="D422" s="38" t="inlineStr">
        <is>
          <t>ENTRY, GLOBAL_CHECK, STOCKS_EXIT</t>
        </is>
      </c>
      <c r="E422" s="38" t="n"/>
      <c r="F422" s="30" t="n"/>
      <c r="G422" s="38">
        <f>IFERROR(VLOOKUP($A422&amp;"_"&amp;$B422,Results_Deltas!$A$2:$P$15000,5,FALSE),"")</f>
        <v/>
      </c>
      <c r="H422" s="38" t="inlineStr">
        <is>
          <t>Blanket (page end)</t>
        </is>
      </c>
      <c r="I422" s="30" t="n"/>
      <c r="J422" s="30" t="n"/>
      <c r="K422" s="30" t="n"/>
      <c r="L422" s="30" t="inlineStr">
        <is>
          <t>NO</t>
        </is>
      </c>
      <c r="M422" s="30" t="n">
        <v>-2.464737743843799</v>
      </c>
      <c r="N422" s="30" t="n"/>
      <c r="O422" s="30" t="n"/>
      <c r="P422" s="30" t="n"/>
      <c r="Q422" s="30" t="n"/>
      <c r="R422" s="30" t="n"/>
      <c r="S422" s="30" t="n"/>
      <c r="T422" s="30" t="n"/>
      <c r="U422" s="30" t="n"/>
      <c r="V422" s="30" t="n"/>
      <c r="W422" s="3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c r="BY422" s="30" t="n"/>
      <c r="BZ422" s="30" t="n"/>
      <c r="CA422" s="30" t="n"/>
      <c r="CB422" s="30" t="n"/>
      <c r="CC422" s="30" t="n"/>
      <c r="CD422" s="30" t="n"/>
      <c r="CE422" s="30" t="n"/>
      <c r="CF422" s="30" t="n"/>
      <c r="CG422" s="30" t="n"/>
      <c r="CH422" s="30" t="n"/>
      <c r="CI422" s="30" t="n"/>
      <c r="CJ422" s="30" t="n"/>
      <c r="CK422" s="30" t="n"/>
      <c r="CL422" s="30" t="n"/>
      <c r="CM422" s="30" t="n"/>
      <c r="CN422" s="30" t="n"/>
      <c r="CO422" s="30" t="n"/>
      <c r="CP422" s="30" t="n"/>
      <c r="CQ422" s="30" t="n"/>
      <c r="CR422" s="30" t="n"/>
      <c r="CS422" s="30" t="n"/>
      <c r="CT422" s="30" t="n"/>
      <c r="CU422" s="30" t="n"/>
      <c r="CV422" s="30" t="n"/>
      <c r="CW422" s="30" t="n"/>
      <c r="CX422" s="30" t="n"/>
      <c r="CY422" s="30" t="n"/>
      <c r="CZ422" s="30" t="n"/>
      <c r="DA422" s="30" t="n"/>
      <c r="DB422" s="30" t="n"/>
      <c r="DC422" s="30" t="n"/>
      <c r="DD422" s="30" t="n"/>
      <c r="DE422" s="30" t="n"/>
      <c r="DF422" s="30" t="n"/>
      <c r="DG422" s="30" t="n"/>
      <c r="DH422" s="30" t="n"/>
      <c r="DI422" s="30" t="n"/>
      <c r="DJ422" s="30" t="n"/>
      <c r="DK422" s="30" t="n"/>
      <c r="DL422" s="30" t="n"/>
      <c r="DM422" s="30" t="n"/>
      <c r="DN422" s="30" t="n"/>
      <c r="DO422" s="30" t="n"/>
      <c r="DP422" s="30" t="n"/>
      <c r="DQ422" s="30" t="n"/>
      <c r="DR422" s="30" t="n"/>
      <c r="DS422" s="30" t="n"/>
      <c r="DT422" s="30" t="n"/>
      <c r="DU422" s="30" t="n"/>
      <c r="DV422" s="30" t="n"/>
      <c r="DW422" s="30" t="n"/>
      <c r="DX422" s="30" t="n"/>
      <c r="DY422" s="30" t="n"/>
      <c r="DZ422" s="30" t="n"/>
      <c r="EA422" s="30" t="n"/>
      <c r="EB422" s="30" t="n"/>
      <c r="EC422" s="30" t="n"/>
      <c r="ED422" s="30" t="n"/>
      <c r="EE422" s="30" t="n"/>
      <c r="EF422" s="30" t="n"/>
      <c r="EG422" s="30" t="n"/>
      <c r="EH422" s="30" t="n"/>
      <c r="EI422" s="30" t="n"/>
      <c r="EJ422" s="30" t="n"/>
      <c r="EK422" s="30" t="n"/>
      <c r="EL422" s="30" t="n"/>
      <c r="EM422" s="30" t="n"/>
      <c r="EN422" s="30" t="n"/>
      <c r="EO422" s="30" t="n"/>
      <c r="EP422" s="30" t="n"/>
      <c r="EQ422" s="30" t="n"/>
      <c r="ER422" s="30" t="n"/>
      <c r="ES422" s="30" t="n"/>
      <c r="ET422" s="30" t="n"/>
      <c r="EU422" s="30" t="n"/>
      <c r="EV422" s="30" t="n"/>
      <c r="EW422" s="30" t="n"/>
      <c r="EX422" s="30" t="n"/>
      <c r="EY422" s="30" t="n"/>
      <c r="EZ422" s="30" t="n"/>
      <c r="FA422" s="30" t="n"/>
      <c r="FB422" s="30" t="n"/>
      <c r="FC422" s="30" t="n"/>
      <c r="FD422" s="30" t="n"/>
      <c r="FE422" s="30" t="n"/>
      <c r="FF422" s="30" t="n"/>
      <c r="FG422" s="30" t="n"/>
      <c r="FH422" s="30" t="n"/>
      <c r="FI422" s="30" t="n"/>
      <c r="FJ422" s="30" t="n"/>
      <c r="FK422" s="30" t="n"/>
      <c r="FL422" s="30" t="n"/>
      <c r="FM422" s="30" t="n"/>
      <c r="FN422" s="30" t="n"/>
      <c r="FO422" s="30" t="n"/>
      <c r="FP422" s="30" t="n"/>
      <c r="FQ422" s="30" t="n"/>
      <c r="FR422" s="30" t="n"/>
      <c r="FS422" s="30" t="n"/>
      <c r="FT422" s="30" t="n"/>
      <c r="FU422" s="30" t="n"/>
      <c r="FV422" s="30" t="n"/>
      <c r="FW422" s="30" t="n"/>
      <c r="FX422" s="30" t="n"/>
      <c r="FY422" s="30" t="n"/>
      <c r="FZ422" s="30" t="n"/>
      <c r="GA422" s="30" t="n"/>
      <c r="GB422" s="30" t="n"/>
      <c r="GC422" s="30" t="n"/>
      <c r="GD422" s="30" t="n"/>
      <c r="GE422" s="30" t="n"/>
      <c r="GF422" s="30" t="n"/>
      <c r="GG422" s="30" t="n"/>
      <c r="GH422" s="30" t="n"/>
      <c r="GI422" s="30" t="n"/>
      <c r="GJ422" s="30" t="n"/>
      <c r="GK422" s="30" t="n"/>
      <c r="GL422" s="30" t="n"/>
      <c r="GM422" s="30" t="n"/>
      <c r="GN422" s="30" t="n"/>
      <c r="GO422" s="30" t="n"/>
      <c r="GP422" s="30" t="n"/>
      <c r="GQ422" s="30" t="n"/>
      <c r="GR422" s="30" t="n"/>
      <c r="GS422" s="30" t="n"/>
      <c r="GT422" s="30" t="n"/>
      <c r="GU422" s="30" t="n"/>
      <c r="GV422" s="30" t="n"/>
      <c r="GW422" s="30" t="n"/>
      <c r="GX422" s="30" t="n"/>
      <c r="GY422" s="30" t="n"/>
      <c r="GZ422" s="30" t="n"/>
      <c r="HA422" s="30" t="n"/>
      <c r="HB422" s="30" t="n"/>
      <c r="HC422" s="30" t="n"/>
      <c r="HD422" s="30" t="n"/>
      <c r="HE422" s="30" t="n"/>
      <c r="HF422" s="30" t="n"/>
      <c r="HG422" s="30" t="n"/>
      <c r="HH422" s="30" t="n"/>
      <c r="HI422" s="30" t="n"/>
      <c r="HJ422" s="30" t="n"/>
      <c r="HK422" s="30" t="n"/>
      <c r="HL422" s="30" t="n"/>
      <c r="HM422" s="30" t="n"/>
      <c r="HN422" s="30" t="n"/>
      <c r="HO422" s="30" t="n"/>
      <c r="HP422" s="30" t="n"/>
      <c r="HQ422" s="30" t="n"/>
      <c r="HR422" s="30" t="n"/>
      <c r="HS422" s="30" t="n"/>
      <c r="HT422" s="30" t="n"/>
      <c r="HU422" s="30" t="n"/>
      <c r="HV422" s="30" t="n"/>
      <c r="HW422" s="30" t="n"/>
      <c r="HX422" s="30" t="n"/>
      <c r="HY422" s="30" t="n"/>
      <c r="HZ422" s="30" t="n"/>
      <c r="IA422" s="30" t="n"/>
      <c r="IB422" s="30" t="n"/>
      <c r="IC422" s="30" t="n"/>
      <c r="ID422" s="30" t="n"/>
      <c r="IE422" s="30" t="n"/>
      <c r="IF422" s="30" t="n"/>
      <c r="IG422" s="30" t="n"/>
      <c r="IH422" s="30" t="n"/>
      <c r="II422" s="30" t="n"/>
      <c r="IJ422" s="30" t="n"/>
      <c r="IK422" s="30" t="n"/>
      <c r="IL422" s="30" t="n"/>
      <c r="IM422" s="30" t="n"/>
      <c r="IN422" s="76" t="inlineStr">
        <is>
          <t>SUSPICIOUS n=0 for crypto_long — keep, needs S1 fills (backtest-expert: &lt;30 trades, seek plateaus, punish)</t>
        </is>
      </c>
    </row>
    <row r="423" ht="15.75" customHeight="1" s="67">
      <c r="A423" s="37" t="inlineStr">
        <is>
          <t>DELTA_HTF_GATE</t>
        </is>
      </c>
      <c r="B423" s="73" t="inlineStr">
        <is>
          <t>4h_ALT</t>
        </is>
      </c>
      <c r="C423" s="38" t="n"/>
      <c r="D423" s="38" t="inlineStr">
        <is>
          <t>ENTRY, GLOBAL_CHECK, STOCKS_EXIT</t>
        </is>
      </c>
      <c r="E423" s="38" t="n"/>
      <c r="F423" s="30" t="n"/>
      <c r="G423" s="38">
        <f>IFERROR(VLOOKUP($A423&amp;"_"&amp;$B423,Results_Deltas!$A$2:$P$15000,5,FALSE),"")</f>
        <v/>
      </c>
      <c r="H423" s="38" t="inlineStr">
        <is>
          <t>Blanket (page end)</t>
        </is>
      </c>
      <c r="I423" s="30" t="n"/>
      <c r="J423" s="30" t="n"/>
      <c r="K423" s="30" t="n"/>
      <c r="L423" s="30" t="inlineStr">
        <is>
          <t>YES</t>
        </is>
      </c>
      <c r="M423" s="30" t="n">
        <v>-2.464737743843799</v>
      </c>
      <c r="N423" s="30" t="n"/>
      <c r="O423" s="30" t="n"/>
      <c r="P423" s="30" t="n"/>
      <c r="Q423" s="30" t="n"/>
      <c r="R423" s="30" t="n"/>
      <c r="S423" s="30" t="n"/>
      <c r="T423" s="30" t="n"/>
      <c r="U423" s="30" t="n"/>
      <c r="V423" s="30" t="n"/>
      <c r="W423" s="3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c r="BY423" s="30" t="n"/>
      <c r="BZ423" s="30" t="n"/>
      <c r="CA423" s="30" t="n"/>
      <c r="CB423" s="30" t="n"/>
      <c r="CC423" s="30" t="n"/>
      <c r="CD423" s="30" t="n"/>
      <c r="CE423" s="30" t="n"/>
      <c r="CF423" s="30" t="n"/>
      <c r="CG423" s="30" t="n"/>
      <c r="CH423" s="30" t="n"/>
      <c r="CI423" s="30" t="n"/>
      <c r="CJ423" s="30" t="n"/>
      <c r="CK423" s="30" t="n"/>
      <c r="CL423" s="30" t="n"/>
      <c r="CM423" s="30" t="n"/>
      <c r="CN423" s="30" t="n"/>
      <c r="CO423" s="30" t="n"/>
      <c r="CP423" s="30" t="n"/>
      <c r="CQ423" s="30" t="n"/>
      <c r="CR423" s="30" t="n"/>
      <c r="CS423" s="30" t="n"/>
      <c r="CT423" s="30" t="n"/>
      <c r="CU423" s="30" t="n"/>
      <c r="CV423" s="30" t="n"/>
      <c r="CW423" s="30" t="n"/>
      <c r="CX423" s="30" t="n"/>
      <c r="CY423" s="30" t="n"/>
      <c r="CZ423" s="30" t="n"/>
      <c r="DA423" s="30" t="n"/>
      <c r="DB423" s="30" t="n"/>
      <c r="DC423" s="30" t="n"/>
      <c r="DD423" s="30" t="n"/>
      <c r="DE423" s="30" t="n"/>
      <c r="DF423" s="30" t="n"/>
      <c r="DG423" s="30" t="n"/>
      <c r="DH423" s="30" t="n"/>
      <c r="DI423" s="30" t="n"/>
      <c r="DJ423" s="30" t="n"/>
      <c r="DK423" s="30" t="n"/>
      <c r="DL423" s="30" t="n"/>
      <c r="DM423" s="30" t="n"/>
      <c r="DN423" s="30" t="n"/>
      <c r="DO423" s="30" t="n"/>
      <c r="DP423" s="30" t="n"/>
      <c r="DQ423" s="30" t="n"/>
      <c r="DR423" s="30" t="n"/>
      <c r="DS423" s="30" t="n"/>
      <c r="DT423" s="30" t="n"/>
      <c r="DU423" s="30" t="n"/>
      <c r="DV423" s="30" t="n"/>
      <c r="DW423" s="30" t="n"/>
      <c r="DX423" s="30" t="n"/>
      <c r="DY423" s="30" t="n"/>
      <c r="DZ423" s="30" t="n"/>
      <c r="EA423" s="30" t="n"/>
      <c r="EB423" s="30" t="n"/>
      <c r="EC423" s="30" t="n"/>
      <c r="ED423" s="30" t="n"/>
      <c r="EE423" s="30" t="n"/>
      <c r="EF423" s="30" t="n"/>
      <c r="EG423" s="30" t="n"/>
      <c r="EH423" s="30" t="n"/>
      <c r="EI423" s="30" t="n"/>
      <c r="EJ423" s="30" t="n"/>
      <c r="EK423" s="30" t="n"/>
      <c r="EL423" s="30" t="n"/>
      <c r="EM423" s="30" t="n"/>
      <c r="EN423" s="30" t="n"/>
      <c r="EO423" s="30" t="n"/>
      <c r="EP423" s="30" t="n"/>
      <c r="EQ423" s="30" t="n"/>
      <c r="ER423" s="30" t="n"/>
      <c r="ES423" s="30" t="n"/>
      <c r="ET423" s="30" t="n"/>
      <c r="EU423" s="30" t="n"/>
      <c r="EV423" s="30" t="n"/>
      <c r="EW423" s="30" t="n"/>
      <c r="EX423" s="30" t="n"/>
      <c r="EY423" s="30" t="n"/>
      <c r="EZ423" s="30" t="n"/>
      <c r="FA423" s="30" t="n"/>
      <c r="FB423" s="30" t="n"/>
      <c r="FC423" s="30" t="n"/>
      <c r="FD423" s="30" t="n"/>
      <c r="FE423" s="30" t="n"/>
      <c r="FF423" s="30" t="n"/>
      <c r="FG423" s="30" t="n"/>
      <c r="FH423" s="30" t="n"/>
      <c r="FI423" s="30" t="n"/>
      <c r="FJ423" s="30" t="n"/>
      <c r="FK423" s="30" t="n"/>
      <c r="FL423" s="30" t="n"/>
      <c r="FM423" s="30" t="n"/>
      <c r="FN423" s="30" t="n"/>
      <c r="FO423" s="30" t="n"/>
      <c r="FP423" s="30" t="n"/>
      <c r="FQ423" s="30" t="n"/>
      <c r="FR423" s="30" t="n"/>
      <c r="FS423" s="30" t="n"/>
      <c r="FT423" s="30" t="n"/>
      <c r="FU423" s="30" t="n"/>
      <c r="FV423" s="30" t="n"/>
      <c r="FW423" s="30" t="n"/>
      <c r="FX423" s="30" t="n"/>
      <c r="FY423" s="30" t="n"/>
      <c r="FZ423" s="30" t="n"/>
      <c r="GA423" s="30" t="n"/>
      <c r="GB423" s="30" t="n"/>
      <c r="GC423" s="30" t="n"/>
      <c r="GD423" s="30" t="n"/>
      <c r="GE423" s="30" t="n"/>
      <c r="GF423" s="30" t="n"/>
      <c r="GG423" s="30" t="n"/>
      <c r="GH423" s="30" t="n"/>
      <c r="GI423" s="30" t="n"/>
      <c r="GJ423" s="30" t="n"/>
      <c r="GK423" s="30" t="n"/>
      <c r="GL423" s="30" t="n"/>
      <c r="GM423" s="30" t="n"/>
      <c r="GN423" s="30" t="n"/>
      <c r="GO423" s="30" t="n"/>
      <c r="GP423" s="30" t="n"/>
      <c r="GQ423" s="30" t="n"/>
      <c r="GR423" s="30" t="n"/>
      <c r="GS423" s="30" t="n"/>
      <c r="GT423" s="30" t="n"/>
      <c r="GU423" s="30" t="n"/>
      <c r="GV423" s="30" t="n"/>
      <c r="GW423" s="30" t="n"/>
      <c r="GX423" s="30" t="n"/>
      <c r="GY423" s="30" t="n"/>
      <c r="GZ423" s="30" t="n"/>
      <c r="HA423" s="30" t="n"/>
      <c r="HB423" s="30" t="n"/>
      <c r="HC423" s="30" t="n"/>
      <c r="HD423" s="30" t="n"/>
      <c r="HE423" s="30" t="n"/>
      <c r="HF423" s="30" t="n"/>
      <c r="HG423" s="30" t="n"/>
      <c r="HH423" s="30" t="n"/>
      <c r="HI423" s="30" t="n"/>
      <c r="HJ423" s="30" t="n"/>
      <c r="HK423" s="30" t="n"/>
      <c r="HL423" s="30" t="n"/>
      <c r="HM423" s="30" t="n"/>
      <c r="HN423" s="30" t="n"/>
      <c r="HO423" s="30" t="n"/>
      <c r="HP423" s="30" t="n"/>
      <c r="HQ423" s="30" t="n"/>
      <c r="HR423" s="30" t="n"/>
      <c r="HS423" s="30" t="n"/>
      <c r="HT423" s="30" t="n"/>
      <c r="HU423" s="30" t="n"/>
      <c r="HV423" s="30" t="n"/>
      <c r="HW423" s="30" t="n"/>
      <c r="HX423" s="30" t="n"/>
      <c r="HY423" s="30" t="n"/>
      <c r="HZ423" s="30" t="n"/>
      <c r="IA423" s="30" t="n"/>
      <c r="IB423" s="30" t="n"/>
      <c r="IC423" s="30" t="n"/>
      <c r="ID423" s="30" t="n"/>
      <c r="IE423" s="30" t="n"/>
      <c r="IF423" s="30" t="n"/>
      <c r="IG423" s="30" t="n"/>
      <c r="IH423" s="30" t="n"/>
      <c r="II423" s="30" t="n"/>
      <c r="IJ423" s="30" t="n"/>
      <c r="IK423" s="30" t="n"/>
      <c r="IL423" s="30" t="n"/>
      <c r="IM423" s="30" t="n"/>
      <c r="IN423" s="76" t="inlineStr">
        <is>
          <t>SUSPICIOUS n=0 for crypto_long — keep, needs S1 fills (backtest-expert: &lt;30 trades, seek plateaus, punish)</t>
        </is>
      </c>
    </row>
    <row r="424" ht="15.75" customHeight="1" s="67">
      <c r="A424" s="37" t="inlineStr">
        <is>
          <t>NEW_POSITION_MAX_LOSS_THRESHOLD</t>
        </is>
      </c>
      <c r="B424" s="73" t="inlineStr">
        <is>
          <t>1.0</t>
        </is>
      </c>
      <c r="C424" s="38" t="n"/>
      <c r="D424" s="38" t="inlineStr">
        <is>
          <t>AUGMENT, EXIT, GLOBAL_CHECK, REDUCE, STOCKS_EXIT</t>
        </is>
      </c>
      <c r="E424" s="38" t="n"/>
      <c r="F424" s="30" t="n"/>
      <c r="G424" s="38">
        <f>IFERROR(VLOOKUP($A424&amp;"_"&amp;$B424,Results_Deltas!$A$2:$P$15000,5,FALSE),"")</f>
        <v/>
      </c>
      <c r="H424" s="38" t="inlineStr">
        <is>
          <t>Blanket (page end)</t>
        </is>
      </c>
      <c r="I424" s="30" t="n"/>
      <c r="J424" s="30" t="n"/>
      <c r="K424" s="30" t="n"/>
      <c r="L424" s="30" t="inlineStr">
        <is>
          <t>NO</t>
        </is>
      </c>
      <c r="M424" s="30" t="n">
        <v>-2.336940062440695</v>
      </c>
      <c r="N424" s="30" t="n"/>
      <c r="O424" s="30" t="n"/>
      <c r="P424" s="30" t="n"/>
      <c r="Q424" s="30" t="n"/>
      <c r="R424" s="30" t="n"/>
      <c r="S424" s="30" t="n"/>
      <c r="T424" s="30" t="n"/>
      <c r="U424" s="30" t="n"/>
      <c r="V424" s="30" t="n"/>
      <c r="W424" s="3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c r="BY424" s="30" t="n"/>
      <c r="BZ424" s="30" t="n"/>
      <c r="CA424" s="30" t="n"/>
      <c r="CB424" s="30" t="n"/>
      <c r="CC424" s="30" t="n"/>
      <c r="CD424" s="30" t="n"/>
      <c r="CE424" s="30" t="n"/>
      <c r="CF424" s="30" t="n"/>
      <c r="CG424" s="30" t="n"/>
      <c r="CH424" s="30" t="n"/>
      <c r="CI424" s="30" t="n"/>
      <c r="CJ424" s="30" t="n"/>
      <c r="CK424" s="30" t="n"/>
      <c r="CL424" s="30" t="n"/>
      <c r="CM424" s="30" t="n"/>
      <c r="CN424" s="30" t="n"/>
      <c r="CO424" s="30" t="n"/>
      <c r="CP424" s="30" t="n"/>
      <c r="CQ424" s="30" t="n"/>
      <c r="CR424" s="30" t="n"/>
      <c r="CS424" s="30" t="n"/>
      <c r="CT424" s="30" t="n"/>
      <c r="CU424" s="30" t="n"/>
      <c r="CV424" s="30" t="n"/>
      <c r="CW424" s="30" t="n"/>
      <c r="CX424" s="30" t="n"/>
      <c r="CY424" s="30" t="n"/>
      <c r="CZ424" s="30" t="n"/>
      <c r="DA424" s="30" t="n"/>
      <c r="DB424" s="30" t="n"/>
      <c r="DC424" s="30" t="n"/>
      <c r="DD424" s="30" t="n"/>
      <c r="DE424" s="30" t="n"/>
      <c r="DF424" s="30" t="n"/>
      <c r="DG424" s="30" t="n"/>
      <c r="DH424" s="30" t="n"/>
      <c r="DI424" s="30" t="n"/>
      <c r="DJ424" s="30" t="n"/>
      <c r="DK424" s="30" t="n"/>
      <c r="DL424" s="30" t="n"/>
      <c r="DM424" s="30" t="n"/>
      <c r="DN424" s="30" t="n"/>
      <c r="DO424" s="30" t="n"/>
      <c r="DP424" s="30" t="n"/>
      <c r="DQ424" s="30" t="n"/>
      <c r="DR424" s="30" t="n"/>
      <c r="DS424" s="30" t="n"/>
      <c r="DT424" s="30" t="n"/>
      <c r="DU424" s="30" t="n"/>
      <c r="DV424" s="30" t="n"/>
      <c r="DW424" s="30" t="n"/>
      <c r="DX424" s="30" t="n"/>
      <c r="DY424" s="30" t="n"/>
      <c r="DZ424" s="30" t="n"/>
      <c r="EA424" s="30" t="n"/>
      <c r="EB424" s="30" t="n"/>
      <c r="EC424" s="30" t="n"/>
      <c r="ED424" s="30" t="n"/>
      <c r="EE424" s="30" t="n"/>
      <c r="EF424" s="30" t="n"/>
      <c r="EG424" s="30" t="n"/>
      <c r="EH424" s="30" t="n"/>
      <c r="EI424" s="30" t="n"/>
      <c r="EJ424" s="30" t="n"/>
      <c r="EK424" s="30" t="n"/>
      <c r="EL424" s="30" t="n"/>
      <c r="EM424" s="30" t="n"/>
      <c r="EN424" s="30" t="n"/>
      <c r="EO424" s="30" t="n"/>
      <c r="EP424" s="30" t="n"/>
      <c r="EQ424" s="30" t="n"/>
      <c r="ER424" s="30" t="n"/>
      <c r="ES424" s="30" t="n"/>
      <c r="ET424" s="30" t="n"/>
      <c r="EU424" s="30" t="n"/>
      <c r="EV424" s="30" t="n"/>
      <c r="EW424" s="30" t="n"/>
      <c r="EX424" s="30" t="n"/>
      <c r="EY424" s="30" t="n"/>
      <c r="EZ424" s="30" t="n"/>
      <c r="FA424" s="30" t="n"/>
      <c r="FB424" s="30" t="n"/>
      <c r="FC424" s="30" t="n"/>
      <c r="FD424" s="30" t="n"/>
      <c r="FE424" s="30" t="n"/>
      <c r="FF424" s="30" t="n"/>
      <c r="FG424" s="30" t="n"/>
      <c r="FH424" s="30" t="n"/>
      <c r="FI424" s="30" t="n"/>
      <c r="FJ424" s="30" t="n"/>
      <c r="FK424" s="30" t="n"/>
      <c r="FL424" s="30" t="n"/>
      <c r="FM424" s="30" t="n"/>
      <c r="FN424" s="30" t="n"/>
      <c r="FO424" s="30" t="n"/>
      <c r="FP424" s="30" t="n"/>
      <c r="FQ424" s="30" t="n"/>
      <c r="FR424" s="30" t="n"/>
      <c r="FS424" s="30" t="n"/>
      <c r="FT424" s="30" t="n"/>
      <c r="FU424" s="30" t="n"/>
      <c r="FV424" s="30" t="n"/>
      <c r="FW424" s="30" t="n"/>
      <c r="FX424" s="30" t="n"/>
      <c r="FY424" s="30" t="n"/>
      <c r="FZ424" s="30" t="n"/>
      <c r="GA424" s="30" t="n"/>
      <c r="GB424" s="30" t="n"/>
      <c r="GC424" s="30" t="n"/>
      <c r="GD424" s="30" t="n"/>
      <c r="GE424" s="30" t="n"/>
      <c r="GF424" s="30" t="n"/>
      <c r="GG424" s="30" t="n"/>
      <c r="GH424" s="30" t="n"/>
      <c r="GI424" s="30" t="n"/>
      <c r="GJ424" s="30" t="n"/>
      <c r="GK424" s="30" t="n"/>
      <c r="GL424" s="30" t="n"/>
      <c r="GM424" s="30" t="n"/>
      <c r="GN424" s="30" t="n"/>
      <c r="GO424" s="30" t="n"/>
      <c r="GP424" s="30" t="n"/>
      <c r="GQ424" s="30" t="n"/>
      <c r="GR424" s="30" t="n"/>
      <c r="GS424" s="30" t="n"/>
      <c r="GT424" s="30" t="n"/>
      <c r="GU424" s="30" t="n"/>
      <c r="GV424" s="30" t="n"/>
      <c r="GW424" s="30" t="n"/>
      <c r="GX424" s="30" t="n"/>
      <c r="GY424" s="30" t="n"/>
      <c r="GZ424" s="30" t="n"/>
      <c r="HA424" s="30" t="n"/>
      <c r="HB424" s="30" t="n"/>
      <c r="HC424" s="30" t="n"/>
      <c r="HD424" s="30" t="n"/>
      <c r="HE424" s="30" t="n"/>
      <c r="HF424" s="30" t="n"/>
      <c r="HG424" s="30" t="n"/>
      <c r="HH424" s="30" t="n"/>
      <c r="HI424" s="30" t="n"/>
      <c r="HJ424" s="30" t="n"/>
      <c r="HK424" s="30" t="n"/>
      <c r="HL424" s="30" t="n"/>
      <c r="HM424" s="30" t="n"/>
      <c r="HN424" s="30" t="n"/>
      <c r="HO424" s="30" t="n"/>
      <c r="HP424" s="30" t="n"/>
      <c r="HQ424" s="30" t="n"/>
      <c r="HR424" s="30" t="n"/>
      <c r="HS424" s="30" t="n"/>
      <c r="HT424" s="30" t="n"/>
      <c r="HU424" s="30" t="n"/>
      <c r="HV424" s="30" t="n"/>
      <c r="HW424" s="30" t="n"/>
      <c r="HX424" s="30" t="n"/>
      <c r="HY424" s="30" t="n"/>
      <c r="HZ424" s="30" t="n"/>
      <c r="IA424" s="30" t="n"/>
      <c r="IB424" s="30" t="n"/>
      <c r="IC424" s="30" t="n"/>
      <c r="ID424" s="30" t="n"/>
      <c r="IE424" s="30" t="n"/>
      <c r="IF424" s="30" t="n"/>
      <c r="IG424" s="30" t="n"/>
      <c r="IH424" s="30" t="n"/>
      <c r="II424" s="30" t="n"/>
      <c r="IJ424" s="30" t="n"/>
      <c r="IK424" s="30" t="n"/>
      <c r="IL424" s="30" t="n"/>
      <c r="IM424" s="30" t="n"/>
      <c r="IN424" s="76" t="inlineStr">
        <is>
          <t>SUSPICIOUS n=0 for crypto_long — keep, needs S1 fills (backtest-expert: &lt;30 trades, seek plateaus, punish)</t>
        </is>
      </c>
    </row>
    <row r="425" ht="15.75" customHeight="1" s="67">
      <c r="A425" s="37" t="inlineStr">
        <is>
          <t>LIVE_VEC_EMERGENCY_BRAKE_ENABLED</t>
        </is>
      </c>
      <c r="B425" s="73" t="inlineStr">
        <is>
          <t>True</t>
        </is>
      </c>
      <c r="C425" s="38" t="n"/>
      <c r="D425" s="38" t="inlineStr">
        <is>
          <t>GLOBAL_CHECK, STOCKS_EXIT</t>
        </is>
      </c>
      <c r="E425" s="38" t="n"/>
      <c r="F425" s="30" t="n"/>
      <c r="G425" s="38">
        <f>IFERROR(VLOOKUP($A425&amp;"_"&amp;$B425,Results_Deltas!$A$2:$P$15000,5,FALSE),"")</f>
        <v/>
      </c>
      <c r="H425" s="38" t="inlineStr">
        <is>
          <t>Blanket (page end)</t>
        </is>
      </c>
      <c r="I425" s="30" t="n"/>
      <c r="J425" s="30" t="n"/>
      <c r="K425" s="30" t="n"/>
      <c r="L425" s="30" t="inlineStr">
        <is>
          <t>NO</t>
        </is>
      </c>
      <c r="M425" s="30" t="n">
        <v>-2.141501101873849</v>
      </c>
      <c r="N425" s="30" t="n"/>
      <c r="O425" s="30" t="n"/>
      <c r="P425" s="30" t="n"/>
      <c r="Q425" s="30" t="n"/>
      <c r="R425" s="30" t="n"/>
      <c r="S425" s="30" t="n"/>
      <c r="T425" s="30" t="n"/>
      <c r="U425" s="30" t="n"/>
      <c r="V425" s="30" t="n"/>
      <c r="W425" s="3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c r="BY425" s="30" t="n"/>
      <c r="BZ425" s="30" t="n"/>
      <c r="CA425" s="30" t="n"/>
      <c r="CB425" s="30" t="n"/>
      <c r="CC425" s="30" t="n"/>
      <c r="CD425" s="30" t="n"/>
      <c r="CE425" s="30" t="n"/>
      <c r="CF425" s="30" t="n"/>
      <c r="CG425" s="30" t="n"/>
      <c r="CH425" s="30" t="n"/>
      <c r="CI425" s="30" t="n"/>
      <c r="CJ425" s="30" t="n"/>
      <c r="CK425" s="30" t="n"/>
      <c r="CL425" s="30" t="n"/>
      <c r="CM425" s="30" t="n"/>
      <c r="CN425" s="30" t="n"/>
      <c r="CO425" s="30" t="n"/>
      <c r="CP425" s="30" t="n"/>
      <c r="CQ425" s="30" t="n"/>
      <c r="CR425" s="30" t="n"/>
      <c r="CS425" s="30" t="n"/>
      <c r="CT425" s="30" t="n"/>
      <c r="CU425" s="30" t="n"/>
      <c r="CV425" s="30" t="n"/>
      <c r="CW425" s="30" t="n"/>
      <c r="CX425" s="30" t="n"/>
      <c r="CY425" s="30" t="n"/>
      <c r="CZ425" s="30" t="n"/>
      <c r="DA425" s="30" t="n"/>
      <c r="DB425" s="30" t="n"/>
      <c r="DC425" s="30" t="n"/>
      <c r="DD425" s="30" t="n"/>
      <c r="DE425" s="30" t="n"/>
      <c r="DF425" s="30" t="n"/>
      <c r="DG425" s="30" t="n"/>
      <c r="DH425" s="30" t="n"/>
      <c r="DI425" s="30" t="n"/>
      <c r="DJ425" s="30" t="n"/>
      <c r="DK425" s="30" t="n"/>
      <c r="DL425" s="30" t="n"/>
      <c r="DM425" s="30" t="n"/>
      <c r="DN425" s="30" t="n"/>
      <c r="DO425" s="30" t="n"/>
      <c r="DP425" s="30" t="n"/>
      <c r="DQ425" s="30" t="n"/>
      <c r="DR425" s="30" t="n"/>
      <c r="DS425" s="30" t="n"/>
      <c r="DT425" s="30" t="n"/>
      <c r="DU425" s="30" t="n"/>
      <c r="DV425" s="30" t="n"/>
      <c r="DW425" s="30" t="n"/>
      <c r="DX425" s="30" t="n"/>
      <c r="DY425" s="30" t="n"/>
      <c r="DZ425" s="30" t="n"/>
      <c r="EA425" s="30" t="n"/>
      <c r="EB425" s="30" t="n"/>
      <c r="EC425" s="30" t="n"/>
      <c r="ED425" s="30" t="n"/>
      <c r="EE425" s="30" t="n"/>
      <c r="EF425" s="30" t="n"/>
      <c r="EG425" s="30" t="n"/>
      <c r="EH425" s="30" t="n"/>
      <c r="EI425" s="30" t="n"/>
      <c r="EJ425" s="30" t="n"/>
      <c r="EK425" s="30" t="n"/>
      <c r="EL425" s="30" t="n"/>
      <c r="EM425" s="30" t="n"/>
      <c r="EN425" s="30" t="n"/>
      <c r="EO425" s="30" t="n"/>
      <c r="EP425" s="30" t="n"/>
      <c r="EQ425" s="30" t="n"/>
      <c r="ER425" s="30" t="n"/>
      <c r="ES425" s="30" t="n"/>
      <c r="ET425" s="30" t="n"/>
      <c r="EU425" s="30" t="n"/>
      <c r="EV425" s="30" t="n"/>
      <c r="EW425" s="30" t="n"/>
      <c r="EX425" s="30" t="n"/>
      <c r="EY425" s="30" t="n"/>
      <c r="EZ425" s="30" t="n"/>
      <c r="FA425" s="30" t="n"/>
      <c r="FB425" s="30" t="n"/>
      <c r="FC425" s="30" t="n"/>
      <c r="FD425" s="30" t="n"/>
      <c r="FE425" s="30" t="n"/>
      <c r="FF425" s="30" t="n"/>
      <c r="FG425" s="30" t="n"/>
      <c r="FH425" s="30" t="n"/>
      <c r="FI425" s="30" t="n"/>
      <c r="FJ425" s="30" t="n"/>
      <c r="FK425" s="30" t="n"/>
      <c r="FL425" s="30" t="n"/>
      <c r="FM425" s="30" t="n"/>
      <c r="FN425" s="30" t="n"/>
      <c r="FO425" s="30" t="n"/>
      <c r="FP425" s="30" t="n"/>
      <c r="FQ425" s="30" t="n"/>
      <c r="FR425" s="30" t="n"/>
      <c r="FS425" s="30" t="n"/>
      <c r="FT425" s="30" t="n"/>
      <c r="FU425" s="30" t="n"/>
      <c r="FV425" s="30" t="n"/>
      <c r="FW425" s="30" t="n"/>
      <c r="FX425" s="30" t="n"/>
      <c r="FY425" s="30" t="n"/>
      <c r="FZ425" s="30" t="n"/>
      <c r="GA425" s="30" t="n"/>
      <c r="GB425" s="30" t="n"/>
      <c r="GC425" s="30" t="n"/>
      <c r="GD425" s="30" t="n"/>
      <c r="GE425" s="30" t="n"/>
      <c r="GF425" s="30" t="n"/>
      <c r="GG425" s="30" t="n"/>
      <c r="GH425" s="30" t="n"/>
      <c r="GI425" s="30" t="n"/>
      <c r="GJ425" s="30" t="n"/>
      <c r="GK425" s="30" t="n"/>
      <c r="GL425" s="30" t="n"/>
      <c r="GM425" s="30" t="n"/>
      <c r="GN425" s="30" t="n"/>
      <c r="GO425" s="30" t="n"/>
      <c r="GP425" s="30" t="n"/>
      <c r="GQ425" s="30" t="n"/>
      <c r="GR425" s="30" t="n"/>
      <c r="GS425" s="30" t="n"/>
      <c r="GT425" s="30" t="n"/>
      <c r="GU425" s="30" t="n"/>
      <c r="GV425" s="30" t="n"/>
      <c r="GW425" s="30" t="n"/>
      <c r="GX425" s="30" t="n"/>
      <c r="GY425" s="30" t="n"/>
      <c r="GZ425" s="30" t="n"/>
      <c r="HA425" s="30" t="n"/>
      <c r="HB425" s="30" t="n"/>
      <c r="HC425" s="30" t="n"/>
      <c r="HD425" s="30" t="n"/>
      <c r="HE425" s="30" t="n"/>
      <c r="HF425" s="30" t="n"/>
      <c r="HG425" s="30" t="n"/>
      <c r="HH425" s="30" t="n"/>
      <c r="HI425" s="30" t="n"/>
      <c r="HJ425" s="30" t="n"/>
      <c r="HK425" s="30" t="n"/>
      <c r="HL425" s="30" t="n"/>
      <c r="HM425" s="30" t="n"/>
      <c r="HN425" s="30" t="n"/>
      <c r="HO425" s="30" t="n"/>
      <c r="HP425" s="30" t="n"/>
      <c r="HQ425" s="30" t="n"/>
      <c r="HR425" s="30" t="n"/>
      <c r="HS425" s="30" t="n"/>
      <c r="HT425" s="30" t="n"/>
      <c r="HU425" s="30" t="n"/>
      <c r="HV425" s="30" t="n"/>
      <c r="HW425" s="30" t="n"/>
      <c r="HX425" s="30" t="n"/>
      <c r="HY425" s="30" t="n"/>
      <c r="HZ425" s="30" t="n"/>
      <c r="IA425" s="30" t="n"/>
      <c r="IB425" s="30" t="n"/>
      <c r="IC425" s="30" t="n"/>
      <c r="ID425" s="30" t="n"/>
      <c r="IE425" s="30" t="n"/>
      <c r="IF425" s="30" t="n"/>
      <c r="IG425" s="30" t="n"/>
      <c r="IH425" s="30" t="n"/>
      <c r="II425" s="30" t="n"/>
      <c r="IJ425" s="30" t="n"/>
      <c r="IK425" s="30" t="n"/>
      <c r="IL425" s="30" t="n"/>
      <c r="IM425" s="30" t="n"/>
      <c r="IN425" s="76" t="inlineStr">
        <is>
          <t>SUSPICIOUS n=0 for crypto_long — keep, needs S1 fills (backtest-expert: &lt;30 trades, seek plateaus, punish)</t>
        </is>
      </c>
    </row>
    <row r="426" ht="15.75" customHeight="1" s="67">
      <c r="A426" s="37" t="inlineStr">
        <is>
          <t>LR_BAND_LADDER_TF_BOTTOM</t>
        </is>
      </c>
      <c r="B426" s="73" t="inlineStr">
        <is>
          <t>0</t>
        </is>
      </c>
      <c r="C426" s="38" t="n"/>
      <c r="D426" s="38" t="inlineStr">
        <is>
          <t>GLOBAL_CHECK, STOCKS_EXIT</t>
        </is>
      </c>
      <c r="E426" s="38" t="n"/>
      <c r="F426" s="30" t="n"/>
      <c r="G426" s="38">
        <f>IFERROR(VLOOKUP($A426&amp;"_"&amp;$B426,Results_Deltas!$A$2:$P$15000,5,FALSE),"")</f>
        <v/>
      </c>
      <c r="H426" s="38" t="inlineStr">
        <is>
          <t>Blanket (page end)</t>
        </is>
      </c>
      <c r="I426" s="30" t="n"/>
      <c r="J426" s="30" t="n"/>
      <c r="K426" s="30" t="n"/>
      <c r="L426" s="30" t="inlineStr">
        <is>
          <t>YES</t>
        </is>
      </c>
      <c r="M426" s="30" t="n">
        <v>-2.073121747772678</v>
      </c>
      <c r="N426" s="30" t="n"/>
      <c r="O426" s="30" t="n"/>
      <c r="P426" s="30" t="n"/>
      <c r="Q426" s="30" t="n"/>
      <c r="R426" s="30" t="n"/>
      <c r="S426" s="30" t="n"/>
      <c r="T426" s="30" t="n"/>
      <c r="U426" s="30" t="n"/>
      <c r="V426" s="30" t="n"/>
      <c r="W426" s="3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c r="BY426" s="30" t="n"/>
      <c r="BZ426" s="30" t="n"/>
      <c r="CA426" s="30" t="n"/>
      <c r="CB426" s="30" t="n"/>
      <c r="CC426" s="30" t="n"/>
      <c r="CD426" s="30" t="n"/>
      <c r="CE426" s="30" t="n"/>
      <c r="CF426" s="30" t="n"/>
      <c r="CG426" s="30" t="n"/>
      <c r="CH426" s="30" t="n"/>
      <c r="CI426" s="30" t="n"/>
      <c r="CJ426" s="30" t="n"/>
      <c r="CK426" s="30" t="n"/>
      <c r="CL426" s="30" t="n"/>
      <c r="CM426" s="30" t="n"/>
      <c r="CN426" s="30" t="n"/>
      <c r="CO426" s="30" t="n"/>
      <c r="CP426" s="30" t="n"/>
      <c r="CQ426" s="30" t="n"/>
      <c r="CR426" s="30" t="n"/>
      <c r="CS426" s="30" t="n"/>
      <c r="CT426" s="30" t="n"/>
      <c r="CU426" s="30" t="n"/>
      <c r="CV426" s="30" t="n"/>
      <c r="CW426" s="30" t="n"/>
      <c r="CX426" s="30" t="n"/>
      <c r="CY426" s="30" t="n"/>
      <c r="CZ426" s="30" t="n"/>
      <c r="DA426" s="30" t="n"/>
      <c r="DB426" s="30" t="n"/>
      <c r="DC426" s="30" t="n"/>
      <c r="DD426" s="30" t="n"/>
      <c r="DE426" s="30" t="n"/>
      <c r="DF426" s="30" t="n"/>
      <c r="DG426" s="30" t="n"/>
      <c r="DH426" s="30" t="n"/>
      <c r="DI426" s="30" t="n"/>
      <c r="DJ426" s="30" t="n"/>
      <c r="DK426" s="30" t="n"/>
      <c r="DL426" s="30" t="n"/>
      <c r="DM426" s="30" t="n"/>
      <c r="DN426" s="30" t="n"/>
      <c r="DO426" s="30" t="n"/>
      <c r="DP426" s="30" t="n"/>
      <c r="DQ426" s="30" t="n"/>
      <c r="DR426" s="30" t="n"/>
      <c r="DS426" s="30" t="n"/>
      <c r="DT426" s="30" t="n"/>
      <c r="DU426" s="30" t="n"/>
      <c r="DV426" s="30" t="n"/>
      <c r="DW426" s="30" t="n"/>
      <c r="DX426" s="30" t="n"/>
      <c r="DY426" s="30" t="n"/>
      <c r="DZ426" s="30" t="n"/>
      <c r="EA426" s="30" t="n"/>
      <c r="EB426" s="30" t="n"/>
      <c r="EC426" s="30" t="n"/>
      <c r="ED426" s="30" t="n"/>
      <c r="EE426" s="30" t="n"/>
      <c r="EF426" s="30" t="n"/>
      <c r="EG426" s="30" t="n"/>
      <c r="EH426" s="30" t="n"/>
      <c r="EI426" s="30" t="n"/>
      <c r="EJ426" s="30" t="n"/>
      <c r="EK426" s="30" t="n"/>
      <c r="EL426" s="30" t="n"/>
      <c r="EM426" s="30" t="n"/>
      <c r="EN426" s="30" t="n"/>
      <c r="EO426" s="30" t="n"/>
      <c r="EP426" s="30" t="n"/>
      <c r="EQ426" s="30" t="n"/>
      <c r="ER426" s="30" t="n"/>
      <c r="ES426" s="30" t="n"/>
      <c r="ET426" s="30" t="n"/>
      <c r="EU426" s="30" t="n"/>
      <c r="EV426" s="30" t="n"/>
      <c r="EW426" s="30" t="n"/>
      <c r="EX426" s="30" t="n"/>
      <c r="EY426" s="30" t="n"/>
      <c r="EZ426" s="30" t="n"/>
      <c r="FA426" s="30" t="n"/>
      <c r="FB426" s="30" t="n"/>
      <c r="FC426" s="30" t="n"/>
      <c r="FD426" s="30" t="n"/>
      <c r="FE426" s="30" t="n"/>
      <c r="FF426" s="30" t="n"/>
      <c r="FG426" s="30" t="n"/>
      <c r="FH426" s="30" t="n"/>
      <c r="FI426" s="30" t="n"/>
      <c r="FJ426" s="30" t="n"/>
      <c r="FK426" s="30" t="n"/>
      <c r="FL426" s="30" t="n"/>
      <c r="FM426" s="30" t="n"/>
      <c r="FN426" s="30" t="n"/>
      <c r="FO426" s="30" t="n"/>
      <c r="FP426" s="30" t="n"/>
      <c r="FQ426" s="30" t="n"/>
      <c r="FR426" s="30" t="n"/>
      <c r="FS426" s="30" t="n"/>
      <c r="FT426" s="30" t="n"/>
      <c r="FU426" s="30" t="n"/>
      <c r="FV426" s="30" t="n"/>
      <c r="FW426" s="30" t="n"/>
      <c r="FX426" s="30" t="n"/>
      <c r="FY426" s="30" t="n"/>
      <c r="FZ426" s="30" t="n"/>
      <c r="GA426" s="30" t="n"/>
      <c r="GB426" s="30" t="n"/>
      <c r="GC426" s="30" t="n"/>
      <c r="GD426" s="30" t="n"/>
      <c r="GE426" s="30" t="n"/>
      <c r="GF426" s="30" t="n"/>
      <c r="GG426" s="30" t="n"/>
      <c r="GH426" s="30" t="n"/>
      <c r="GI426" s="30" t="n"/>
      <c r="GJ426" s="30" t="n"/>
      <c r="GK426" s="30" t="n"/>
      <c r="GL426" s="30" t="n"/>
      <c r="GM426" s="30" t="n"/>
      <c r="GN426" s="30" t="n"/>
      <c r="GO426" s="30" t="n"/>
      <c r="GP426" s="30" t="n"/>
      <c r="GQ426" s="30" t="n"/>
      <c r="GR426" s="30" t="n"/>
      <c r="GS426" s="30" t="n"/>
      <c r="GT426" s="30" t="n"/>
      <c r="GU426" s="30" t="n"/>
      <c r="GV426" s="30" t="n"/>
      <c r="GW426" s="30" t="n"/>
      <c r="GX426" s="30" t="n"/>
      <c r="GY426" s="30" t="n"/>
      <c r="GZ426" s="30" t="n"/>
      <c r="HA426" s="30" t="n"/>
      <c r="HB426" s="30" t="n"/>
      <c r="HC426" s="30" t="n"/>
      <c r="HD426" s="30" t="n"/>
      <c r="HE426" s="30" t="n"/>
      <c r="HF426" s="30" t="n"/>
      <c r="HG426" s="30" t="n"/>
      <c r="HH426" s="30" t="n"/>
      <c r="HI426" s="30" t="n"/>
      <c r="HJ426" s="30" t="n"/>
      <c r="HK426" s="30" t="n"/>
      <c r="HL426" s="30" t="n"/>
      <c r="HM426" s="30" t="n"/>
      <c r="HN426" s="30" t="n"/>
      <c r="HO426" s="30" t="n"/>
      <c r="HP426" s="30" t="n"/>
      <c r="HQ426" s="30" t="n"/>
      <c r="HR426" s="30" t="n"/>
      <c r="HS426" s="30" t="n"/>
      <c r="HT426" s="30" t="n"/>
      <c r="HU426" s="30" t="n"/>
      <c r="HV426" s="30" t="n"/>
      <c r="HW426" s="30" t="n"/>
      <c r="HX426" s="30" t="n"/>
      <c r="HY426" s="30" t="n"/>
      <c r="HZ426" s="30" t="n"/>
      <c r="IA426" s="30" t="n"/>
      <c r="IB426" s="30" t="n"/>
      <c r="IC426" s="30" t="n"/>
      <c r="ID426" s="30" t="n"/>
      <c r="IE426" s="30" t="n"/>
      <c r="IF426" s="30" t="n"/>
      <c r="IG426" s="30" t="n"/>
      <c r="IH426" s="30" t="n"/>
      <c r="II426" s="30" t="n"/>
      <c r="IJ426" s="30" t="n"/>
      <c r="IK426" s="30" t="n"/>
      <c r="IL426" s="30" t="n"/>
      <c r="IM426" s="30" t="n"/>
      <c r="IN426"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HLR_REENTRY_MULT_1H</t>
        </is>
      </c>
      <c r="B3" s="72" t="inlineStr">
        <is>
          <t>1.125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-3.71044988039413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c r="IO3" s="76" t="inlineStr">
        <is>
          <t>SUSPICIOUS n=0 for crypto_long — keep, needs S1 fills (backtest-expert: &lt;30 trades, seek plateaus, punish)</t>
        </is>
      </c>
    </row>
    <row r="4" ht="10.5" customHeight="1" s="67">
      <c r="A4" s="30" t="inlineStr">
        <is>
          <t>DAEMON_REENTRY_SHORT_WT_XUNDER_GATE_ENABLED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-3.687398711121626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ez_manage.py:4560 top()</t>
        </is>
      </c>
      <c r="IM4" s="30" t="inlineStr">
        <is>
          <t>v12_quick_engine.py:513 x9</t>
        </is>
      </c>
      <c r="IN4" s="30" t="n"/>
    </row>
    <row r="5" ht="10.5" customHeight="1" s="67">
      <c r="A5" s="30" t="inlineStr">
        <is>
          <t>HLR_REENTRY_MULT_4H</t>
        </is>
      </c>
      <c r="B5" s="72"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-3.62266506256117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ez_manage.py:4847 top()</t>
        </is>
      </c>
      <c r="IM5" s="30" t="inlineStr">
        <is>
          <t>v12_quick_engine.py:2027 x6</t>
        </is>
      </c>
      <c r="IN5" s="30" t="n"/>
      <c r="IO5" s="76" t="inlineStr">
        <is>
          <t>SUSPICIOUS n=0 for crypto_long — keep, needs S1 fills (backtest-expert: &lt;30 trades, seek plateaus, punish)</t>
        </is>
      </c>
    </row>
    <row r="6" ht="10.5" customHeight="1" s="67">
      <c r="A6" s="30" t="inlineStr">
        <is>
          <t>HLR_REENTRY_MULT_4H</t>
        </is>
      </c>
      <c r="B6" s="72" t="inlineStr">
        <is>
          <t>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-3.596225399693286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6" t="inlineStr">
        <is>
          <t>SUSPICIOUS n=0 for crypto_long — keep, needs S1 fills (backtest-expert: &lt;30 trades, seek plateaus, punish)</t>
        </is>
      </c>
    </row>
    <row r="7" ht="10.5" customHeight="1" s="67">
      <c r="A7" s="30" t="inlineStr">
        <is>
          <t>HLR_REENTRY_MULT_D</t>
        </is>
      </c>
      <c r="B7" s="72" t="inlineStr">
        <is>
          <t>3.75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-3.593735963471808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ez_manage.py:4848 top()</t>
        </is>
      </c>
      <c r="IM7" s="30" t="inlineStr">
        <is>
          <t>v12_quick_engine.py:2028 x4</t>
        </is>
      </c>
      <c r="IN7" s="30" t="n"/>
      <c r="IO7" s="76" t="inlineStr">
        <is>
          <t>SUSPICIOUS n=0 for crypto_long — keep, needs S1 fills (backtest-expert: &lt;30 trades, seek plateaus, punish)</t>
        </is>
      </c>
    </row>
    <row r="8" ht="10.5" customHeight="1" s="67">
      <c r="A8" s="30" t="inlineStr">
        <is>
          <t>HLR_REENTRY_MULT_W</t>
        </is>
      </c>
      <c r="B8" s="72" t="inlineStr">
        <is>
          <t>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-3.579091884801499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ez_manage.py:4849 top()</t>
        </is>
      </c>
      <c r="IM8" s="30" t="inlineStr">
        <is>
          <t>v12_quick_engine.py:2029 x4</t>
        </is>
      </c>
      <c r="IN8" s="30" t="n"/>
      <c r="IO8" s="76" t="inlineStr">
        <is>
          <t>SUSPICIOUS n=0 for crypto_long — keep, needs S1 fills (backtest-expert: &lt;30 trades, seek plateaus, punish)</t>
        </is>
      </c>
    </row>
    <row r="9" ht="10.5" customHeight="1" s="67">
      <c r="A9" s="30" t="inlineStr">
        <is>
          <t>HLR_REENTRY_MAX_AGE_S</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-3.570407209961135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ez_manage.py:4844 top()</t>
        </is>
      </c>
      <c r="IM9" s="30" t="inlineStr">
        <is>
          <t>v12_quick_engine.py:2024 x4</t>
        </is>
      </c>
      <c r="IN9" s="30" t="n"/>
      <c r="IO9" s="76" t="inlineStr">
        <is>
          <t>SUSPICIOUS n=0 for crypto_long — keep, needs S1 fills (backtest-expert: &lt;30 trades, seek plateaus, punish)</t>
        </is>
      </c>
    </row>
    <row r="10" ht="10.5" customHeight="1" s="67">
      <c r="A10" s="30" t="inlineStr">
        <is>
          <t>HLR_REENTRY_MULT_W</t>
        </is>
      </c>
      <c r="B10" s="72" t="inlineStr">
        <is>
          <t>2.25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-3.569346967192006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c r="IO10" s="76" t="inlineStr">
        <is>
          <t>SUSPICIOUS n=0 for crypto_long — keep, needs S1 fills (backtest-expert: &lt;30 trades, seek plateaus, punish)</t>
        </is>
      </c>
    </row>
    <row r="11" ht="10.5" customHeight="1" s="67">
      <c r="A11" s="30" t="inlineStr">
        <is>
          <t>HLR_REENTRY_MULT_1H</t>
        </is>
      </c>
      <c r="B11" s="72" t="inlineStr">
        <is>
          <t>2.25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-3.563395728716731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ez_manage.py:4846 top()</t>
        </is>
      </c>
      <c r="IM11" s="30" t="inlineStr">
        <is>
          <t>v12_quick_engine.py:2026 x7</t>
        </is>
      </c>
      <c r="IN11" s="30" t="n"/>
      <c r="IO11" s="76" t="inlineStr">
        <is>
          <t>SUSPICIOUS n=0 for crypto_long — keep, needs S1 fills (backtest-expert: &lt;30 trades, seek plateaus, punish)</t>
        </is>
      </c>
    </row>
    <row r="12" ht="10.5" customHeight="1" s="67">
      <c r="A12" s="30" t="inlineStr">
        <is>
          <t>HLR_REENTRY_MAX_AGE_S</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-3.542648320207928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ez_manage.py:4844 top()</t>
        </is>
      </c>
      <c r="IM12" s="30" t="inlineStr">
        <is>
          <t>v12_quick_engine.py:2024 x4</t>
        </is>
      </c>
      <c r="IN12" s="30" t="n"/>
      <c r="IO12" s="76" t="inlineStr">
        <is>
          <t>SUSPICIOUS n=0 for crypto_long — keep, needs S1 fills (backtest-expert: &lt;30 trades, seek plateaus, punish)</t>
        </is>
      </c>
    </row>
    <row r="13" ht="10.5" customHeight="1" s="67">
      <c r="A13" s="30" t="inlineStr">
        <is>
          <t>HLR_REENTRY_MULT_D</t>
        </is>
      </c>
      <c r="B13" s="72" t="inlineStr">
        <is>
          <t>3.125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-3.536142672059971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ez_manage.py:4848 top()</t>
        </is>
      </c>
      <c r="IM13" s="30" t="inlineStr">
        <is>
          <t>v12_quick_engine.py:2028 x4</t>
        </is>
      </c>
      <c r="IN13" s="30" t="n"/>
      <c r="IO13" s="76" t="inlineStr">
        <is>
          <t>SUSPICIOUS n=0 for crypto_long — keep, needs S1 fills (backtest-expert: &lt;30 trades, seek plateaus, punish)</t>
        </is>
      </c>
    </row>
    <row r="14" ht="10.5" customHeight="1" s="67">
      <c r="A14" s="30" t="inlineStr">
        <is>
          <t>HLR_REENTRY_MULT_D</t>
        </is>
      </c>
      <c r="B14" s="72" t="inlineStr">
        <is>
          <t>1.25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-3.528589203797721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ez_manage.py:4848 top()</t>
        </is>
      </c>
      <c r="IM14" s="30" t="inlineStr">
        <is>
          <t>v12_quick_engine.py:2028 x4</t>
        </is>
      </c>
      <c r="IN14" s="30" t="n"/>
      <c r="IO14" s="76" t="inlineStr">
        <is>
          <t>SUSPICIOUS n=0 for crypto_long — keep, needs S1 fills (backtest-expert: &lt;30 trades, seek plateaus, punish)</t>
        </is>
      </c>
    </row>
    <row r="15" ht="10.5" customHeight="1" s="67">
      <c r="A15" s="30" t="inlineStr">
        <is>
          <t>HLR_REENTRY_MULT_1H</t>
        </is>
      </c>
      <c r="B15" s="72" t="inlineStr">
        <is>
          <t>1.875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-3.516635641513507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ez_manage.py:4846 top()</t>
        </is>
      </c>
      <c r="IM15" s="30" t="inlineStr">
        <is>
          <t>v12_quick_engine.py:2026 x7</t>
        </is>
      </c>
      <c r="IN15" s="30" t="n"/>
      <c r="IO15" s="76" t="inlineStr">
        <is>
          <t>SUSPICIOUS n=0 for crypto_long — keep, needs S1 fills (backtest-expert: &lt;30 trades, seek plateaus, punish)</t>
        </is>
      </c>
    </row>
    <row r="16" ht="10.5" customHeight="1" s="67">
      <c r="A16" s="30" t="inlineStr">
        <is>
          <t>HLR_REENTRY_MULT_4H</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-3.497136091834694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ez_manage.py:4847 top()</t>
        </is>
      </c>
      <c r="IM16" s="30" t="inlineStr">
        <is>
          <t>v12_quick_engine.py:2027 x6</t>
        </is>
      </c>
      <c r="IN16" s="30" t="n"/>
      <c r="IO16" s="76" t="inlineStr">
        <is>
          <t>SUSPICIOUS n=0 for crypto_long — keep, needs S1 fills (backtest-expert: &lt;30 trades, seek plateaus, punish)</t>
        </is>
      </c>
    </row>
    <row r="17" ht="10.5" customHeight="1" s="67">
      <c r="A17" s="30" t="inlineStr">
        <is>
          <t>HLR_REENTRY_MAX_AGE_S</t>
        </is>
      </c>
      <c r="B17" s="72" t="inlineStr">
        <is>
          <t>0.5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-3.47174033250649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ez_manage.py:4844 top()</t>
        </is>
      </c>
      <c r="IM17" s="30" t="inlineStr">
        <is>
          <t>v12_quick_engine.py:2024 x4</t>
        </is>
      </c>
      <c r="IN17" s="30" t="n"/>
      <c r="IO17" s="76" t="inlineStr">
        <is>
          <t>SUSPICIOUS n=0 for crypto_long — keep, needs S1 fills (backtest-expert: &lt;30 trades, seek plateaus, punish)</t>
        </is>
      </c>
    </row>
    <row r="18" ht="10.5" customHeight="1" s="67">
      <c r="A18" s="30" t="inlineStr">
        <is>
          <t>HLR_REENTRY_MULT_W</t>
        </is>
      </c>
      <c r="B18" s="72" t="inlineStr">
        <is>
          <t>4.5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-3.439070867833809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ez_manage.py:4849 top()</t>
        </is>
      </c>
      <c r="IM18" s="30" t="inlineStr">
        <is>
          <t>v12_quick_engine.py:2029 x4</t>
        </is>
      </c>
      <c r="IN18" s="30" t="n"/>
      <c r="IO18" s="76" t="inlineStr">
        <is>
          <t>SUSPICIOUS n=0 for crypto_long — keep, needs S1 fills (backtest-expert: &lt;30 trades, seek plateaus, punish)</t>
        </is>
      </c>
    </row>
    <row r="19" ht="10.5" customHeight="1" s="67">
      <c r="A19" s="30" t="inlineStr">
        <is>
          <t>HLR_REENTRY_MULT_W</t>
        </is>
      </c>
      <c r="B19" s="72" t="inlineStr">
        <is>
          <t>1.5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-3.427992277983198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ez_manage.py:4849 top()</t>
        </is>
      </c>
      <c r="IM19" s="30" t="inlineStr">
        <is>
          <t>v12_quick_engine.py:2029 x4</t>
        </is>
      </c>
      <c r="IN19" s="30" t="n"/>
      <c r="IO19" s="76" t="inlineStr">
        <is>
          <t>SUSPICIOUS n=0 for crypto_long — keep, needs S1 fills (backtest-expert: &lt;30 trades, seek plateaus, punish)</t>
        </is>
      </c>
    </row>
    <row r="20" ht="10.5" customHeight="1" s="67">
      <c r="A20" s="30" t="inlineStr">
        <is>
          <t>HLR_REENTRY_MULT_4H</t>
        </is>
      </c>
      <c r="B20" s="72" t="inlineStr">
        <is>
          <t>3.0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-3.400804175180793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ez_manage.py:4847 top()</t>
        </is>
      </c>
      <c r="IM20" s="30" t="inlineStr">
        <is>
          <t>v12_quick_engine.py:2027 x6</t>
        </is>
      </c>
      <c r="IN20" s="30" t="n"/>
      <c r="IO20" s="76" t="inlineStr">
        <is>
          <t>SUSPICIOUS n=0 for crypto_long — keep, needs S1 fills (backtest-expert: &lt;30 trades, seek plateaus, punish)</t>
        </is>
      </c>
    </row>
    <row r="21" ht="10.5" customHeight="1" s="67">
      <c r="A21" s="31" t="inlineStr">
        <is>
          <t>HLR_REENTRY_MULT_1H</t>
        </is>
      </c>
      <c r="B21" s="72" t="inlineStr">
        <is>
          <t>1.5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2" t="n">
        <v>-3.293715793630954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ez_manage.py:4846 top()</t>
        </is>
      </c>
      <c r="IM21" s="30" t="inlineStr">
        <is>
          <t>v12_quick_engine.py:2026 x7</t>
        </is>
      </c>
      <c r="IN21" s="30" t="n"/>
      <c r="IO21" s="76" t="inlineStr">
        <is>
          <t>SUSPICIOUS n=0 for crypto_long — keep, needs S1 fills (backtest-expert: &lt;30 trades, seek plateaus, punish)</t>
        </is>
      </c>
    </row>
    <row r="22" ht="10.5" customHeight="1" s="67">
      <c r="A22" s="30" t="inlineStr">
        <is>
          <t>HLR_REENTRY_MAX_AGE_S</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-3.293715793630954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ez_manage.py:4844 top()</t>
        </is>
      </c>
      <c r="IM22" s="30" t="inlineStr">
        <is>
          <t>v12_quick_engine.py:2024 x4</t>
        </is>
      </c>
      <c r="IN22" s="30" t="n"/>
      <c r="IO22" s="76" t="inlineStr">
        <is>
          <t>SUSPICIOUS n=0 for crypto_long — keep, needs S1 fills (backtest-expert: &lt;30 trades, seek plateaus, punish)</t>
        </is>
      </c>
    </row>
    <row r="23" ht="10.5" customHeight="1" s="67">
      <c r="A23" s="31" t="inlineStr">
        <is>
          <t>HLR_REENTRY_MULT_4H</t>
        </is>
      </c>
      <c r="B23" s="72" t="inlineStr">
        <is>
          <t>2.0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2" t="n">
        <v>-3.293715793630954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c r="IO23" s="76" t="inlineStr">
        <is>
          <t>SUSPICIOUS n=0 for crypto_long — keep, needs S1 fills (backtest-expert: &lt;30 trades, seek plateaus, punish)</t>
        </is>
      </c>
    </row>
    <row r="24" ht="10.5" customHeight="1" s="67">
      <c r="A24" s="31" t="inlineStr">
        <is>
          <t>HLR_REENTRY_MULT_W</t>
        </is>
      </c>
      <c r="B24" s="72" t="inlineStr">
        <is>
          <t>3.0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v>-3.293715793630954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ez_manage.py:4849 top()</t>
        </is>
      </c>
      <c r="IM24" s="30" t="inlineStr">
        <is>
          <t>v12_quick_engine.py:2029 x4</t>
        </is>
      </c>
      <c r="IN24" s="30" t="n"/>
      <c r="IO24" s="76" t="inlineStr">
        <is>
          <t>SUSPICIOUS n=0 for crypto_long — keep, needs S1 fills (backtest-expert: &lt;30 trades, seek plateaus, punish)</t>
        </is>
      </c>
    </row>
    <row r="25" ht="10.5" customHeight="1" s="67">
      <c r="A25" s="31" t="inlineStr">
        <is>
          <t>HLR_REENTRY_MULT_D</t>
        </is>
      </c>
      <c r="B25" s="72"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2" t="n">
        <v>-3.288063848182786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ez_manage.py:4848 top()</t>
        </is>
      </c>
      <c r="IM25" s="30" t="inlineStr">
        <is>
          <t>v12_quick_engine.py:2028 x4</t>
        </is>
      </c>
      <c r="IN25" s="30" t="n"/>
      <c r="IO25" s="76" t="inlineStr">
        <is>
          <t>SUSPICIOUS n=0 for crypto_long — keep, needs S1 fills (backtest-expert: &lt;30 trades, seek plateaus, punish)</t>
        </is>
      </c>
    </row>
    <row r="26" ht="10.5" customHeight="1" s="67">
      <c r="A26" s="30" t="inlineStr">
        <is>
          <t>CHANNEL_REENTRY_STOP_ENABLED</t>
        </is>
      </c>
      <c r="B26" s="72"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-3.285273205069159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4" t="n"/>
      <c r="EE26" s="34" t="n"/>
      <c r="EF26" s="34" t="n"/>
      <c r="EG26" s="34" t="n"/>
      <c r="EH26" s="34"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ez_manage.py:5968 top()</t>
        </is>
      </c>
      <c r="IM26" s="30" t="inlineStr">
        <is>
          <t>v12_quick_engine.py:482 x8</t>
        </is>
      </c>
      <c r="IN26" s="30" t="n"/>
    </row>
    <row r="27" ht="10.5" customHeight="1" s="67">
      <c r="A27" s="30" t="inlineStr">
        <is>
          <t>DAEMON_REENTRY_STALE_EXIT_ENABLED</t>
        </is>
      </c>
      <c r="B27" s="72" t="inlineStr">
        <is>
          <t>True</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-2.875621839230505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ez_manage.py:4561 top()</t>
        </is>
      </c>
      <c r="IM27" s="30" t="inlineStr">
        <is>
          <t>v12_quick_engine.py:519 x9</t>
        </is>
      </c>
      <c r="IN27" s="30" t="n"/>
    </row>
    <row r="28" ht="10.5" customHeight="1" s="67">
      <c r="A28" s="30" t="inlineStr">
        <is>
          <t>HLR_REENTRY_MULT_1H</t>
        </is>
      </c>
      <c r="B28" s="72" t="inlineStr">
        <is>
          <t>0.75</t>
        </is>
      </c>
      <c r="C28" s="30" t="n"/>
      <c r="D28" s="30" t="n"/>
      <c r="E28" s="30" t="n"/>
      <c r="F28" s="30" t="n"/>
      <c r="G28" s="30">
        <f>IFERROR(VLOOKUP($A28&amp;"="&amp;$B28,Results_Deltas!$A$2:$P$15000,5,FALSE),"")</f>
        <v/>
      </c>
      <c r="H28" s="30">
        <f>IFERROR(VLOOKUP($A28,Results_30d_Deltas!$A$2:$H$5000,7,FALSE)-E28,"")</f>
        <v/>
      </c>
      <c r="I28" s="30">
        <f>IFERROR(VLOOKUP($A28,Results_30d_Deltas!$A$2:$H$5000,6,FALSE),"")</f>
        <v/>
      </c>
      <c r="J28" s="30" t="n"/>
      <c r="K28" s="30" t="n"/>
      <c r="L28" s="30" t="inlineStr">
        <is>
          <t>NO</t>
        </is>
      </c>
      <c r="M28" s="32" t="n">
        <v>-2.834910057722094</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ez_manage.py:4846 top()</t>
        </is>
      </c>
      <c r="IM28" s="30" t="inlineStr">
        <is>
          <t>v12_quick_engine.py:2026 x7</t>
        </is>
      </c>
      <c r="IN28" s="30" t="n"/>
      <c r="IO28" s="76" t="inlineStr">
        <is>
          <t>SUSPICIOUS n=0 for crypto_long — keep, needs S1 fills (backtest-expert: &lt;30 trades, seek plateaus, punish)</t>
        </is>
      </c>
    </row>
    <row r="29" ht="10.5" customHeight="1" s="67">
      <c r="A29" s="31" t="inlineStr">
        <is>
          <t>DAEMON_REENTRY_STALE_EXIT_ENABLED</t>
        </is>
      </c>
      <c r="B29" s="72" t="inlineStr">
        <is>
          <t>False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2" t="n">
        <v>-2.802362942385114</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ez_manage.py:4561 top()</t>
        </is>
      </c>
      <c r="IM29" s="30" t="inlineStr">
        <is>
          <t>v12_quick_engine.py:519 x9</t>
        </is>
      </c>
      <c r="IN29" s="30" t="n"/>
    </row>
    <row r="30" ht="10.5" customHeight="1" s="67">
      <c r="A30" s="30" t="inlineStr">
        <is>
          <t>HLR_REENTRY_MULT_D</t>
        </is>
      </c>
      <c r="B30" s="72" t="inlineStr">
        <is>
          <t>1.875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-2.786919840318563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ez_manage.py:4848 top()</t>
        </is>
      </c>
      <c r="IM30" s="30" t="inlineStr">
        <is>
          <t>v12_quick_engine.py:2028 x4</t>
        </is>
      </c>
      <c r="IN30" s="30" t="n"/>
      <c r="IO30" s="76" t="inlineStr">
        <is>
          <t>SUSPICIOUS n=0 for crypto_long — keep, needs S1 fills (backtest-expert: &lt;30 trades, seek plateaus, punish)</t>
        </is>
      </c>
    </row>
    <row r="31" ht="10.5" customHeight="1" s="67">
      <c r="A31" s="31" t="inlineStr">
        <is>
          <t>DAEMON_REENTRY_SHORT_WT_XUNDER_GATE_ENABLED</t>
        </is>
      </c>
      <c r="B31" s="72" t="inlineStr">
        <is>
          <t>False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-2.781757724878875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ez_manage.py:4560 top()</t>
        </is>
      </c>
      <c r="IM31" s="30" t="inlineStr">
        <is>
          <t>v12_quick_engine.py:513 x9</t>
        </is>
      </c>
      <c r="IN31" s="30" t="n"/>
    </row>
    <row r="32" ht="10.5" customHeight="1" s="67">
      <c r="A32" s="30" t="inlineStr">
        <is>
          <t>BREAKOUT_LEASH_REENTRY_MULT</t>
        </is>
      </c>
      <c r="B32" s="72" t="inlineStr">
        <is>
          <t>2.0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2" t="n">
        <v>-2.694673151178896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n"/>
      <c r="AS32" s="34" t="n"/>
      <c r="AT32" s="34" t="n"/>
      <c r="AU32" s="34" t="n"/>
      <c r="AV32" s="34"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n"/>
      <c r="BR32" s="34" t="n"/>
      <c r="BS32" s="34" t="n"/>
      <c r="BT32" s="34" t="n"/>
      <c r="BU32" s="34"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n"/>
      <c r="DA32" s="34" t="n"/>
      <c r="DB32" s="34" t="n"/>
      <c r="DC32" s="34" t="n"/>
      <c r="DD32" s="34"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4" t="n"/>
      <c r="GB32" s="34" t="n"/>
      <c r="GC32" s="34" t="n"/>
      <c r="GD32" s="34" t="n"/>
      <c r="GE32" s="34"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ez_manage.py:2999 top()</t>
        </is>
      </c>
      <c r="IM32" s="30" t="inlineStr">
        <is>
          <t>v12_quick_engine.py:371 x12</t>
        </is>
      </c>
      <c r="IN32" s="30" t="n"/>
      <c r="IO32" s="76" t="inlineStr">
        <is>
          <t>SUSPICIOUS n=0 for crypto_long — keep, needs S1 fills (backtest-expert: &lt;30 trades, seek plateaus, punish)</t>
        </is>
      </c>
    </row>
    <row r="33" ht="10.5" customHeight="1" s="67">
      <c r="A33" s="30" t="inlineStr">
        <is>
          <t>BREAKOUT_LEASH_REENTRY_MULT</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-2.628030734145523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4" t="n"/>
      <c r="AS33" s="34" t="n"/>
      <c r="AT33" s="34" t="n"/>
      <c r="AU33" s="34" t="n"/>
      <c r="AV33" s="34"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4" t="n"/>
      <c r="BR33" s="34" t="n"/>
      <c r="BS33" s="34" t="n"/>
      <c r="BT33" s="34" t="n"/>
      <c r="BU33" s="34"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4" t="n"/>
      <c r="DA33" s="34" t="n"/>
      <c r="DB33" s="34" t="n"/>
      <c r="DC33" s="34" t="n"/>
      <c r="DD33" s="34"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4" t="n"/>
      <c r="GB33" s="34" t="n"/>
      <c r="GC33" s="34" t="n"/>
      <c r="GD33" s="34" t="n"/>
      <c r="GE33" s="34"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ez_manage.py:2999 top()</t>
        </is>
      </c>
      <c r="IM33" s="30" t="inlineStr">
        <is>
          <t>v12_quick_engine.py:371 x12</t>
        </is>
      </c>
      <c r="IN33" s="30" t="n"/>
      <c r="IO33" s="76" t="inlineStr">
        <is>
          <t>SUSPICIOUS n=0 for crypto_long — keep, needs S1 fills (backtest-expert: &lt;30 trades, seek plateaus, punish)</t>
        </is>
      </c>
    </row>
    <row r="34" ht="10.5" customHeight="1" s="67">
      <c r="A34" s="30" t="inlineStr">
        <is>
          <t>BREAKOUT_LEASH_REENTRY_MULT</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2" t="n">
        <v>-2.586261542088638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4" t="n"/>
      <c r="AS34" s="34" t="n"/>
      <c r="AT34" s="34" t="n"/>
      <c r="AU34" s="34" t="n"/>
      <c r="AV34" s="34"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4" t="n"/>
      <c r="BR34" s="34" t="n"/>
      <c r="BS34" s="34" t="n"/>
      <c r="BT34" s="34" t="n"/>
      <c r="BU34" s="34"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4" t="n"/>
      <c r="DA34" s="34" t="n"/>
      <c r="DB34" s="34" t="n"/>
      <c r="DC34" s="34" t="n"/>
      <c r="DD34" s="34"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4" t="n"/>
      <c r="GB34" s="34" t="n"/>
      <c r="GC34" s="34" t="n"/>
      <c r="GD34" s="34" t="n"/>
      <c r="GE34" s="34"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ez_manage.py:2999 top()</t>
        </is>
      </c>
      <c r="IM34" s="30" t="inlineStr">
        <is>
          <t>v12_quick_engine.py:371 x12</t>
        </is>
      </c>
      <c r="IN34" s="30" t="n"/>
      <c r="IO34" s="76" t="inlineStr">
        <is>
          <t>SUSPICIOUS n=0 for crypto_long — keep, needs S1 fills (backtest-expert: &lt;30 trades, seek plateaus, punish)</t>
        </is>
      </c>
    </row>
    <row r="35" ht="10.5" customHeight="1" s="67">
      <c r="A35" s="30" t="inlineStr">
        <is>
          <t>BREAKOUT_LEASH_REENTRY_MULT</t>
        </is>
      </c>
      <c r="B35" s="72" t="inlineStr">
        <is>
          <t>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v>-2.532262415371533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4" t="n"/>
      <c r="AS35" s="34" t="n"/>
      <c r="AT35" s="34" t="n"/>
      <c r="AU35" s="34" t="n"/>
      <c r="AV35" s="34"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4" t="n"/>
      <c r="BR35" s="34" t="n"/>
      <c r="BS35" s="34" t="n"/>
      <c r="BT35" s="34" t="n"/>
      <c r="BU35" s="34"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4" t="n"/>
      <c r="DA35" s="34" t="n"/>
      <c r="DB35" s="34" t="n"/>
      <c r="DC35" s="34" t="n"/>
      <c r="DD35" s="34"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4" t="n"/>
      <c r="GB35" s="34" t="n"/>
      <c r="GC35" s="34" t="n"/>
      <c r="GD35" s="34" t="n"/>
      <c r="GE35" s="34"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ez_manage.py:2999 top()</t>
        </is>
      </c>
      <c r="IM35" s="30" t="inlineStr">
        <is>
          <t>v12_quick_engine.py:371 x12</t>
        </is>
      </c>
      <c r="IN35" s="30" t="n"/>
      <c r="IO35" s="76" t="inlineStr">
        <is>
          <t>SUSPICIOUS n=0 for crypto_long — keep, needs S1 fills (backtest-expert: &lt;30 trades, seek plateaus, punish)</t>
        </is>
      </c>
    </row>
    <row r="36" ht="10.5" customHeight="1" s="67">
      <c r="A36" s="30" t="inlineStr">
        <is>
          <t>REENTRY_SIZE_BREAKOUT_MULT</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v>-2.532262415371533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4" t="n"/>
      <c r="AS36" s="34" t="n"/>
      <c r="AT36" s="34" t="n"/>
      <c r="AU36" s="34" t="n"/>
      <c r="AV36" s="34"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4" t="n"/>
      <c r="BR36" s="34" t="n"/>
      <c r="BS36" s="34" t="n"/>
      <c r="BT36" s="34" t="n"/>
      <c r="BU36" s="34"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n"/>
      <c r="DA36" s="34" t="n"/>
      <c r="DB36" s="34" t="n"/>
      <c r="DC36" s="34" t="n"/>
      <c r="DD36" s="34"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4" t="n"/>
      <c r="GB36" s="34" t="n"/>
      <c r="GC36" s="34" t="n"/>
      <c r="GD36" s="34" t="n"/>
      <c r="GE36" s="34"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4" t="n"/>
      <c r="HK36" s="34" t="n"/>
      <c r="HL36" s="34" t="n"/>
      <c r="HM36" s="34" t="n"/>
      <c r="HN36" s="34"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ez_manage.py:3870 top()</t>
        </is>
      </c>
      <c r="IM36" s="30" t="inlineStr">
        <is>
          <t>v12_quick_engine.py:2903 x3</t>
        </is>
      </c>
      <c r="IN36" s="30" t="n"/>
      <c r="IO36" s="76" t="inlineStr">
        <is>
          <t>SUSPICIOUS n=0 for crypto_long — keep, needs S1 fills (backtest-expert: &lt;30 trades, seek plateaus, punish)</t>
        </is>
      </c>
    </row>
    <row r="37" ht="10.5" customHeight="1" s="67">
      <c r="A37" s="30" t="inlineStr">
        <is>
          <t>REENTRY_SIZE_BREAKOUT_MULT</t>
        </is>
      </c>
      <c r="B37" s="72" t="inlineStr">
        <is>
          <t>2.0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-2.505276107729715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6" t="inlineStr">
        <is>
          <t>SUSPICIOUS n=0 for crypto_long — keep, needs S1 fills (backtest-expert: &lt;30 trades, seek plateaus, punish)</t>
        </is>
      </c>
    </row>
    <row r="38" ht="10.5" customHeight="1" s="67">
      <c r="A38" s="31" t="inlineStr">
        <is>
          <t>CHANNEL_REENTRY_STOP_ENABLED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-2.466539707234854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4" t="n"/>
      <c r="EE38" s="34" t="n"/>
      <c r="EF38" s="34" t="n"/>
      <c r="EG38" s="34" t="n"/>
      <c r="EH38" s="34"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ez_manage.py:5968 top()</t>
        </is>
      </c>
      <c r="IM38" s="30" t="inlineStr">
        <is>
          <t>v12_quick_engine.py:482 x8</t>
        </is>
      </c>
      <c r="IN38" s="30" t="n"/>
    </row>
    <row r="39" ht="10.5" customHeight="1" s="67">
      <c r="A39" s="30" t="inlineStr">
        <is>
          <t>REENTRY_SIZE_BREAKOUT_MULT</t>
        </is>
      </c>
      <c r="B39" s="72" t="inlineStr">
        <is>
          <t>0.5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2" t="n">
        <v>-2.435267397446403</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ez_manage.py:3870 top()</t>
        </is>
      </c>
      <c r="IM39" s="30" t="inlineStr">
        <is>
          <t>v12_quick_engine.py:2903 x3</t>
        </is>
      </c>
      <c r="IN39" s="30" t="n"/>
      <c r="IO39" s="76" t="inlineStr">
        <is>
          <t>SUSPICIOUS n=0 for crypto_long — keep, needs S1 fills (backtest-expert: &lt;30 trades, seek plateaus, punish)</t>
        </is>
      </c>
    </row>
    <row r="40" ht="10.5" customHeight="1" s="67">
      <c r="A40" s="30" t="inlineStr">
        <is>
          <t>REENTRY_SIZE_BREAKOUT_MULT</t>
        </is>
      </c>
      <c r="B40" s="72" t="inlineStr">
        <is>
          <t>1.0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2" t="n">
        <v>-2.41650995145823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ez_manage.py:3870 top()</t>
        </is>
      </c>
      <c r="IM40" s="30" t="inlineStr">
        <is>
          <t>v12_quick_engine.py:2903 x3</t>
        </is>
      </c>
      <c r="IN40" s="30" t="n"/>
      <c r="IO40" s="76" t="inlineStr">
        <is>
          <t>SUSPICIOUS n=0 for crypto_long — keep, needs S1 fills (backtest-expert: &lt;30 trades, seek plateaus, punish)</t>
        </is>
      </c>
    </row>
    <row r="41" ht="15.75" customHeight="1" s="67">
      <c r="A41" s="37" t="inlineStr">
        <is>
          <t>FUNDING_GATE_FILTER_TF</t>
        </is>
      </c>
      <c r="B41" s="73" t="inlineStr">
        <is>
          <t>1h</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-8.425869127295238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crypto_long — keep, needs S1 fills (backtest-expert: &lt;30 trades, seek plateaus, punish)</t>
        </is>
      </c>
    </row>
    <row r="42" ht="15.75" customHeight="1" s="67">
      <c r="A42" s="37" t="inlineStr">
        <is>
          <t>COOLDOWN_LOCKS_FILTER_TF</t>
        </is>
      </c>
      <c r="B42" s="73" t="inlineStr">
        <is>
          <t>D</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-8.367113713494739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crypto_long — keep, needs S1 fills (backtest-expert: &lt;30 trades, seek plateaus, punish)</t>
        </is>
      </c>
    </row>
    <row r="43" ht="15.75" customHeight="1" s="67">
      <c r="A43" s="37" t="inlineStr">
        <is>
          <t>FUNDING_GATE_FILTER_TF</t>
        </is>
      </c>
      <c r="B43" s="73" t="inlineStr">
        <is>
          <t>4h</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-8.342203334825657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crypto_long — keep, needs S1 fills (backtest-expert: &lt;30 trades, seek plateaus, punish)</t>
        </is>
      </c>
    </row>
    <row r="44" ht="15.75" customHeight="1" s="67">
      <c r="A44" s="37" t="inlineStr">
        <is>
          <t>COOLDOWN_LOCKS_FILTER_TF</t>
        </is>
      </c>
      <c r="B44" s="73"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v>-8.319983870308322</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crypto_long — keep, needs S1 fills (backtest-expert: &lt;30 trades, seek plateaus, punish)</t>
        </is>
      </c>
    </row>
    <row r="45" ht="15.75" customHeight="1" s="67">
      <c r="A45" s="37" t="inlineStr">
        <is>
          <t>COOLDOWN_LOCKS_FILTER_TF</t>
        </is>
      </c>
      <c r="B45" s="73" t="inlineStr">
        <is>
          <t>OFF</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v>-8.292731716529515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crypto_long — keep, needs S1 fills (backtest-expert: &lt;30 trades, seek plateaus, punish)</t>
        </is>
      </c>
    </row>
    <row r="46" ht="15.75" customHeight="1" s="67">
      <c r="A46" s="37" t="inlineStr">
        <is>
          <t>DUP_GUARD_FILTER_TF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-8.25078106528683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crypto_long — keep, needs S1 fills (backtest-expert: &lt;30 trades, seek plateaus, punish)</t>
        </is>
      </c>
    </row>
    <row r="47" ht="15.75" customHeight="1" s="67">
      <c r="A47" s="37" t="inlineStr">
        <is>
          <t>DUP_GUARD_FILTER_TF</t>
        </is>
      </c>
      <c r="B47" s="73" t="inlineStr">
        <is>
          <t>D</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v>-8.171902201598366</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crypto_long — keep, needs S1 fills (backtest-expert: &lt;30 trades, seek plateaus, punish)</t>
        </is>
      </c>
    </row>
    <row r="48" ht="15.75" customHeight="1" s="67">
      <c r="A48" s="37" t="inlineStr">
        <is>
          <t>FUNDING_GATE_FILTER_TF</t>
        </is>
      </c>
      <c r="B48" s="73" t="inlineStr">
        <is>
          <t>D</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v>-8.142060067256841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crypto_long — keep, needs S1 fills (backtest-expert: &lt;30 trades, seek plateaus, punish)</t>
        </is>
      </c>
    </row>
    <row r="49" ht="15.75" customHeight="1" s="67">
      <c r="A49" s="37" t="inlineStr">
        <is>
          <t>DUP_GUARD_FILTER_TF</t>
        </is>
      </c>
      <c r="B49" s="73" t="inlineStr">
        <is>
          <t>4h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v>-8.110371398017714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crypto_long — keep, needs S1 fills (backtest-expert: &lt;30 trades, seek plateaus, punish)</t>
        </is>
      </c>
    </row>
    <row r="50" ht="15.75" customHeight="1" s="67">
      <c r="A50" s="37" t="inlineStr">
        <is>
          <t>FUNDING_GATE_FILTER_TF</t>
        </is>
      </c>
      <c r="B50" s="73" t="inlineStr">
        <is>
          <t>OFF</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v>-7.632187558924328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crypto_long — keep, needs S1 fills (backtest-expert: &lt;30 trades, seek plateaus, punish)</t>
        </is>
      </c>
    </row>
    <row r="51" ht="15.75" customHeight="1" s="67">
      <c r="A51" s="37" t="inlineStr">
        <is>
          <t>GR_FILTER_VEC_MIN_TFS</t>
        </is>
      </c>
      <c r="B51" s="73" t="inlineStr">
        <is>
          <t>1</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NO</t>
        </is>
      </c>
      <c r="M51" s="30" t="n">
        <v>-7.551341402426608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crypto_long — keep, needs S1 fills (backtest-expert: &lt;30 trades, seek plateaus, punish)</t>
        </is>
      </c>
    </row>
    <row r="52" ht="15.75" customHeight="1" s="67">
      <c r="A52" s="37" t="inlineStr">
        <is>
          <t>EMA_BLANKET_FILTER_MIN_TFS</t>
        </is>
      </c>
      <c r="B52" s="73" t="inlineStr">
        <is>
          <t>2</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v>-7.550563441510826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crypto_long — keep, needs S1 fills (backtest-expert: &lt;30 trades, seek plateaus, punish)</t>
        </is>
      </c>
    </row>
    <row r="53" ht="15.75" customHeight="1" s="67">
      <c r="A53" s="37" t="inlineStr">
        <is>
          <t>COOLDOWN_LOCKS_FILTER_TF</t>
        </is>
      </c>
      <c r="B53" s="73" t="inlineStr">
        <is>
          <t>1h</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v>-7.45835077923033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crypto_long — keep, needs S1 fills (backtest-expert: &lt;30 trades, seek plateaus, punish)</t>
        </is>
      </c>
    </row>
    <row r="54" ht="15.75" customHeight="1" s="67">
      <c r="A54" s="37" t="inlineStr">
        <is>
          <t>EMA_9_21_FILTER_MIN_TFS</t>
        </is>
      </c>
      <c r="B54" s="73" t="inlineStr">
        <is>
          <t>0</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v>-7.439466107682292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crypto_long — keep, needs S1 fills (backtest-expert: &lt;30 trades, seek plateaus, punish)</t>
        </is>
      </c>
    </row>
    <row r="55" ht="15.75" customHeight="1" s="67">
      <c r="A55" s="37" t="inlineStr">
        <is>
          <t>GR_FILTER_VEC_MIN_TFS</t>
        </is>
      </c>
      <c r="B55" s="73" t="inlineStr">
        <is>
          <t>0</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v>-7.302136255513787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crypto_long — keep, needs S1 fills (backtest-expert: &lt;30 trades, seek plateaus, punish)</t>
        </is>
      </c>
    </row>
    <row r="56" ht="15.75" customHeight="1" s="67">
      <c r="A56" s="37" t="inlineStr">
        <is>
          <t>EMA_9_21_FILTER_MIN_TFS</t>
        </is>
      </c>
      <c r="B56" s="73" t="inlineStr">
        <is>
          <t>2</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v>-7.209833048211737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crypto_long — keep, needs S1 fills (backtest-expert: &lt;30 trades, seek plateaus, punish)</t>
        </is>
      </c>
    </row>
    <row r="57" ht="15.75" customHeight="1" s="67">
      <c r="A57" s="37" t="inlineStr">
        <is>
          <t>EMA_BLANKET_FILTER_ENABLED</t>
        </is>
      </c>
      <c r="B57" s="73" t="inlineStr">
        <is>
          <t>False</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v>-6.748120027332837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crypto_long — keep, needs S1 fills (backtest-expert: &lt;30 trades, seek plateaus, punish)</t>
        </is>
      </c>
    </row>
    <row r="58" ht="15.75" customHeight="1" s="67">
      <c r="A58" s="37" t="inlineStr">
        <is>
          <t>EMA_BLANKET_FILTER_MIN_TFS</t>
        </is>
      </c>
      <c r="B58" s="73" t="inlineStr">
        <is>
          <t>1</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v>-6.696587735603477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crypto_long — keep, needs S1 fills (backtest-expert: &lt;30 trades, seek plateaus, punish)</t>
        </is>
      </c>
    </row>
    <row r="59" ht="15.75" customHeight="1" s="67">
      <c r="A59" s="39" t="inlineStr">
        <is>
          <t>GR_FILTER_VEC_MIN_TFS</t>
        </is>
      </c>
      <c r="B59" s="73" t="inlineStr">
        <is>
          <t>2</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YES</t>
        </is>
      </c>
      <c r="M59" s="30" t="n">
        <v>-6.555882558104456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crypto_long — keep, needs S1 fills (backtest-expert: &lt;30 trades, seek plateaus, punish)</t>
        </is>
      </c>
    </row>
    <row r="60" ht="15.75" customHeight="1" s="67">
      <c r="A60" s="37" t="inlineStr">
        <is>
          <t>EMA_BLANKET_FILTER_MIN_TFS</t>
        </is>
      </c>
      <c r="B60" s="73" t="inlineStr">
        <is>
          <t>0</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v>-6.328165270120987</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crypto_long — keep, needs S1 fills (backtest-expert: &lt;30 trades, seek plateaus, punish)</t>
        </is>
      </c>
    </row>
    <row r="61" ht="15.75" customHeight="1" s="67">
      <c r="A61" s="37" t="inlineStr">
        <is>
          <t>EMA_9_21_FILTER_MIN_TFS</t>
        </is>
      </c>
      <c r="B61" s="73" t="inlineStr">
        <is>
          <t>1</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NO</t>
        </is>
      </c>
      <c r="M61" s="30" t="n">
        <v>-6.212186034038425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crypto_long — keep, needs S1 fills (backtest-expert: &lt;30 trades, seek plateaus, punish)</t>
        </is>
      </c>
    </row>
    <row r="62" ht="15.75" customHeight="1" s="67">
      <c r="A62" s="37" t="inlineStr">
        <is>
          <t>DUP_GUARD_FILTER_TF</t>
        </is>
      </c>
      <c r="B62" s="73" t="inlineStr">
        <is>
          <t>OFF</t>
        </is>
      </c>
      <c r="C62" s="38" t="n"/>
      <c r="D62" s="38" t="inlineStr">
        <is>
          <t>GLOBAL_CHECK</t>
        </is>
      </c>
      <c r="E62" s="38" t="n"/>
      <c r="F62" s="30" t="n"/>
      <c r="G62" s="38">
        <f>IFERROR(VLOOKUP($A62&amp;"_"&amp;$B62,Results_Deltas!$A$2:$P$15000,5,FALSE),"")</f>
        <v/>
      </c>
      <c r="H62" s="38" t="inlineStr">
        <is>
          <t>Blanket (page end)</t>
        </is>
      </c>
      <c r="I62" s="30" t="n"/>
      <c r="J62" s="30" t="n"/>
      <c r="K62" s="30" t="n"/>
      <c r="L62" s="30" t="inlineStr">
        <is>
          <t>NO</t>
        </is>
      </c>
      <c r="M62" s="30" t="n">
        <v>-5.899772770668084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crypto_long — keep, needs S1 fills (backtest-expert: &lt;30 trades, seek plateaus, punish)</t>
        </is>
      </c>
    </row>
    <row r="63" ht="15.75" customHeight="1" s="67">
      <c r="A63" s="37" t="inlineStr">
        <is>
          <t>GR_FILTER_VEC_ENABLED</t>
        </is>
      </c>
      <c r="B63" s="73" t="inlineStr">
        <is>
          <t>True</t>
        </is>
      </c>
      <c r="C63" s="38" t="n"/>
      <c r="D63" s="38" t="inlineStr">
        <is>
          <t>GLOBAL_CHECK</t>
        </is>
      </c>
      <c r="E63" s="38" t="n"/>
      <c r="F63" s="30" t="n"/>
      <c r="G63" s="38">
        <f>IFERROR(VLOOKUP($A63&amp;"_"&amp;$B63,Results_Deltas!$A$2:$P$15000,5,FALSE),"")</f>
        <v/>
      </c>
      <c r="H63" s="38" t="inlineStr">
        <is>
          <t>Blanket (page end)</t>
        </is>
      </c>
      <c r="I63" s="30" t="n"/>
      <c r="J63" s="30" t="n"/>
      <c r="K63" s="30" t="n"/>
      <c r="L63" s="30" t="inlineStr">
        <is>
          <t>NO</t>
        </is>
      </c>
      <c r="M63" s="30" t="n">
        <v>-5.197431878819888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crypto_long — keep, needs S1 fills (backtest-expert: &lt;30 trades, seek plateaus, punish)</t>
        </is>
      </c>
    </row>
    <row r="64" ht="15.75" customHeight="1" s="67">
      <c r="A64" s="39" t="inlineStr">
        <is>
          <t>COOLDOWN_LOCKS_FILTER_TF</t>
        </is>
      </c>
      <c r="B64" s="73" t="inlineStr">
        <is>
          <t>15m</t>
        </is>
      </c>
      <c r="C64" s="38" t="n"/>
      <c r="D64" s="38" t="inlineStr">
        <is>
          <t>GLOBAL_CHECK</t>
        </is>
      </c>
      <c r="E64" s="38" t="n"/>
      <c r="F64" s="30" t="n"/>
      <c r="G64" s="38">
        <f>IFERROR(VLOOKUP($A64&amp;"_"&amp;$B64,Results_Deltas!$A$2:$P$15000,5,FALSE),"")</f>
        <v/>
      </c>
      <c r="H64" s="38" t="inlineStr">
        <is>
          <t>Blanket (page end)</t>
        </is>
      </c>
      <c r="I64" s="30" t="n"/>
      <c r="J64" s="30" t="n"/>
      <c r="K64" s="30" t="n"/>
      <c r="L64" s="30" t="inlineStr">
        <is>
          <t>YES</t>
        </is>
      </c>
      <c r="M64" s="30" t="n">
        <v>-5.080861077698428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crypto_long — keep, needs S1 fills (backtest-expert: &lt;30 trades, seek plateaus, punish)</t>
        </is>
      </c>
    </row>
    <row r="65" ht="15.75" customHeight="1" s="67">
      <c r="A65" s="39" t="inlineStr">
        <is>
          <t>DUP_GUARD_FILTER_TF</t>
        </is>
      </c>
      <c r="B65" s="73" t="inlineStr">
        <is>
          <t>15m</t>
        </is>
      </c>
      <c r="C65" s="38" t="n"/>
      <c r="D65" s="38" t="inlineStr">
        <is>
          <t>GLOBAL_CHECK</t>
        </is>
      </c>
      <c r="E65" s="38" t="n"/>
      <c r="F65" s="30" t="n"/>
      <c r="G65" s="38">
        <f>IFERROR(VLOOKUP($A65&amp;"_"&amp;$B65,Results_Deltas!$A$2:$P$15000,5,FALSE),"")</f>
        <v/>
      </c>
      <c r="H65" s="38" t="inlineStr">
        <is>
          <t>Blanket (page end)</t>
        </is>
      </c>
      <c r="I65" s="30" t="n"/>
      <c r="J65" s="30" t="n"/>
      <c r="K65" s="30" t="n"/>
      <c r="L65" s="30" t="inlineStr">
        <is>
          <t>YES</t>
        </is>
      </c>
      <c r="M65" s="30" t="n">
        <v>-5.080861077698428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crypto_long — keep, needs S1 fills (backtest-expert: &lt;30 trades, seek plateaus, punish)</t>
        </is>
      </c>
    </row>
    <row r="66" ht="15.75" customHeight="1" s="67">
      <c r="A66" s="37" t="inlineStr">
        <is>
          <t>OI_CONFIRM_MIN_PRICE_PCT</t>
        </is>
      </c>
      <c r="B66" s="73" t="inlineStr">
        <is>
          <t>0.5</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v>-4.460768090945602</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crypto_long — keep, needs S1 fills (backtest-expert: &lt;30 trades, seek plateaus, punish)</t>
        </is>
      </c>
    </row>
    <row r="67" ht="15.75" customHeight="1" s="67">
      <c r="A67" s="39" t="inlineStr">
        <is>
          <t>BAND_ARROW_ENABLED</t>
        </is>
      </c>
      <c r="B67" s="73" t="inlineStr">
        <is>
          <t>False</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YES</t>
        </is>
      </c>
      <c r="M67" s="30" t="n">
        <v>-4.378004857777003</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crypto_long — keep, needs S1 fills (backtest-expert: &lt;30 trades, seek plateaus, punish)</t>
        </is>
      </c>
    </row>
    <row r="68" ht="15.75" customHeight="1" s="67">
      <c r="A68" s="39" t="inlineStr">
        <is>
          <t>HA_WICK_QUALITY_ENABLED</t>
        </is>
      </c>
      <c r="B68" s="73" t="inlineStr">
        <is>
          <t>False</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-4.378004857777003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crypto_long — keep, needs S1 fills (backtest-expert: &lt;30 trades, seek plateaus, punish)</t>
        </is>
      </c>
    </row>
    <row r="69" ht="15.75" customHeight="1" s="67">
      <c r="A69" s="37" t="inlineStr">
        <is>
          <t>HA_WICK_QUALITY_TF</t>
        </is>
      </c>
      <c r="B69" s="73" t="inlineStr">
        <is>
          <t>15m</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YES</t>
        </is>
      </c>
      <c r="M69" s="30" t="n">
        <v>-4.378004857777003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crypto_long — keep, needs S1 fills (backtest-expert: &lt;30 trades, seek plateaus, punish)</t>
        </is>
      </c>
    </row>
    <row r="70" ht="15.75" customHeight="1" s="67">
      <c r="A70" s="39" t="inlineStr">
        <is>
          <t>HTF_DIRECTION_GATE_ENABLED</t>
        </is>
      </c>
      <c r="B70" s="73" t="inlineStr">
        <is>
          <t>False</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v>-4.378004857777003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crypto_long — keep, needs S1 fills (backtest-expert: &lt;30 trades, seek plateaus, punish)</t>
        </is>
      </c>
    </row>
    <row r="71" ht="15.75" customHeight="1" s="67">
      <c r="A71" s="37" t="inlineStr">
        <is>
          <t>LEADERBOARD_FILTER</t>
        </is>
      </c>
      <c r="B71" s="73" t="inlineStr">
        <is>
          <t>False</t>
        </is>
      </c>
      <c r="C71" s="38" t="n"/>
      <c r="D71" s="38" t="inlineStr">
        <is>
          <t>AUGMENT, ENTRY, EXIT, GLOBAL_CHECK, REDUCE, STOCKS_EXIT</t>
        </is>
      </c>
      <c r="E71" s="38" t="n"/>
      <c r="F71" s="30" t="n"/>
      <c r="G71" s="38">
        <f>IFERROR(VLOOKUP($A71&amp;"_"&amp;$B71,Results_Deltas!$A$2:$P$15000,5,FALSE),"")</f>
        <v/>
      </c>
      <c r="H71" s="38" t="inlineStr">
        <is>
          <t>Blanket (page end)</t>
        </is>
      </c>
      <c r="I71" s="30" t="n"/>
      <c r="J71" s="30" t="n"/>
      <c r="K71" s="30" t="n"/>
      <c r="L71" s="30" t="inlineStr">
        <is>
          <t>NO</t>
        </is>
      </c>
      <c r="M71" s="30" t="n">
        <v>-4.378004857777003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crypto_long — keep, needs S1 fills (backtest-expert: &lt;30 trades, seek plateaus, punish)</t>
        </is>
      </c>
    </row>
    <row r="72" ht="15.75" customHeight="1" s="67">
      <c r="A72" s="39" t="inlineStr">
        <is>
          <t>LH_HL_FILTER_ENABLED</t>
        </is>
      </c>
      <c r="B72" s="73" t="inlineStr">
        <is>
          <t>False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v>-4.378004857777003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crypto_long — keep, needs S1 fills (backtest-expert: &lt;30 trades, seek plateaus, punish)</t>
        </is>
      </c>
    </row>
    <row r="73" ht="15.75" customHeight="1" s="67">
      <c r="A73" s="39" t="inlineStr">
        <is>
          <t>LH_HL_FILTER_REQUIRE_BOTH</t>
        </is>
      </c>
      <c r="B73" s="73" t="inlineStr">
        <is>
          <t>False</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v>-4.378004857777003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crypto_long — keep, needs S1 fills (backtest-expert: &lt;30 trades, seek plateaus, punish)</t>
        </is>
      </c>
    </row>
    <row r="74" ht="15.75" customHeight="1" s="67">
      <c r="A74" s="39" t="inlineStr">
        <is>
          <t>MARKET_QUALITY_SCORE_ENABLED</t>
        </is>
      </c>
      <c r="B74" s="73" t="inlineStr">
        <is>
          <t>False</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v>-4.378004857777003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crypto_long — keep, needs S1 fills (backtest-expert: &lt;30 trades, seek plateaus, punish)</t>
        </is>
      </c>
    </row>
    <row r="75" ht="15.75" customHeight="1" s="67">
      <c r="A75" s="37" t="inlineStr">
        <is>
          <t>MTS_GATE_ENABLED</t>
        </is>
      </c>
      <c r="B75" s="73" t="inlineStr">
        <is>
          <t>False</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-4.378004857777003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crypto_long — keep, needs S1 fills (backtest-expert: &lt;30 trades, seek plateaus, punish)</t>
        </is>
      </c>
    </row>
    <row r="76" ht="15.75" customHeight="1" s="67">
      <c r="A76" s="37" t="inlineStr">
        <is>
          <t>OI_CONFIRM_ENABLED</t>
        </is>
      </c>
      <c r="B76" s="73" t="inlineStr">
        <is>
          <t>False</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v>-4.378004857777003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crypto_long — keep, needs S1 fills (backtest-expert: &lt;30 trades, seek plateaus, punish)</t>
        </is>
      </c>
    </row>
    <row r="77" ht="15.75" customHeight="1" s="67">
      <c r="A77" s="37" t="inlineStr">
        <is>
          <t>HTF4_CONF</t>
        </is>
      </c>
      <c r="B77" s="73" t="inlineStr">
        <is>
          <t>False</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v>-4.317509170926099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crypto_long — keep, needs S1 fills (backtest-expert: &lt;30 trades, seek plateaus, punish)</t>
        </is>
      </c>
    </row>
    <row r="78" ht="15.75" customHeight="1" s="67">
      <c r="A78" s="39" t="inlineStr">
        <is>
          <t>FUNDING_GATE_FILTER_TF</t>
        </is>
      </c>
      <c r="B78" s="73" t="inlineStr">
        <is>
          <t>15m</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YES</t>
        </is>
      </c>
      <c r="M78" s="30" t="n">
        <v>-4.20479408232725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crypto_long — keep, needs S1 fills (backtest-expert: &lt;30 trades, seek plateaus, punish)</t>
        </is>
      </c>
    </row>
    <row r="79" ht="15.75" customHeight="1" s="67">
      <c r="A79" s="37" t="inlineStr">
        <is>
          <t>DC_MOMENT_STRONG_THRESHOLD</t>
        </is>
      </c>
      <c r="B79" s="73" t="inlineStr">
        <is>
          <t>50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v>-4.076221274273005</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crypto_long — keep, needs S1 fills (backtest-expert: &lt;30 trades, seek plateaus, punish)</t>
        </is>
      </c>
    </row>
    <row r="80" ht="15.75" customHeight="1" s="67">
      <c r="A80" s="39" t="inlineStr">
        <is>
          <t>OI_CONFIRM_MIN_CHANGE_PCT</t>
        </is>
      </c>
      <c r="B80" s="73" t="inlineStr">
        <is>
          <t>0.5</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v>-4.023729145987972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crypto_long — keep, needs S1 fills (backtest-expert: &lt;30 trades, seek plateaus, punish)</t>
        </is>
      </c>
    </row>
    <row r="81" ht="15.75" customHeight="1" s="67">
      <c r="A81" s="37" t="inlineStr">
        <is>
          <t>DC_MOMENT_STRONG_THRESHOLD</t>
        </is>
      </c>
      <c r="B81" s="73" t="inlineStr">
        <is>
          <t>30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v>-4.023504223779808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crypto_long — keep, needs S1 fills (backtest-expert: &lt;30 trades, seek plateaus, punish)</t>
        </is>
      </c>
    </row>
    <row r="82" ht="15.75" customHeight="1" s="67">
      <c r="A82" s="37" t="inlineStr">
        <is>
          <t>ADX_RANGING_THRESHOLD</t>
        </is>
      </c>
      <c r="B82" s="73" t="inlineStr">
        <is>
          <t>25</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v>-3.975871013345528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crypto_long — keep, needs S1 fills (backtest-expert: &lt;30 trades, seek plateaus, punish)</t>
        </is>
      </c>
    </row>
    <row r="83" ht="15.75" customHeight="1" s="67">
      <c r="A83" s="39" t="inlineStr">
        <is>
          <t>HA_WICK_QUALITY_TF</t>
        </is>
      </c>
      <c r="B83" s="73" t="inlineStr">
        <is>
          <t>1h</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v>-3.960389938014908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crypto_long — keep, needs S1 fills (backtest-expert: &lt;30 trades, seek plateaus, punish)</t>
        </is>
      </c>
    </row>
    <row r="84" ht="15.75" customHeight="1" s="67">
      <c r="A84" s="37" t="inlineStr">
        <is>
          <t>OI_CONFIRM_MIN_CHANGE_PCT</t>
        </is>
      </c>
      <c r="B84" s="73" t="inlineStr">
        <is>
          <t>2.0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-3.952212461134386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crypto_long — keep, needs S1 fills (backtest-expert: &lt;30 trades, seek plateaus, punish)</t>
        </is>
      </c>
    </row>
    <row r="85" ht="15.75" customHeight="1" s="67">
      <c r="A85" s="37" t="inlineStr">
        <is>
          <t>MTS_BOTTOM_STRONG_THRESHOLD</t>
        </is>
      </c>
      <c r="B85" s="73" t="inlineStr">
        <is>
          <t>30</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v>-3.860861232643227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crypto_long — keep, needs S1 fills (backtest-expert: &lt;30 trades, seek plateaus, punish)</t>
        </is>
      </c>
    </row>
    <row r="86" ht="15.75" customHeight="1" s="67">
      <c r="A86" s="39" t="inlineStr">
        <is>
          <t>GR_FILTER_VEC_ENABLED</t>
        </is>
      </c>
      <c r="B86" s="73" t="inlineStr">
        <is>
          <t>False</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v>-3.858753775312349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crypto_long — keep, needs S1 fills (backtest-expert: &lt;30 trades, seek plateaus, punish)</t>
        </is>
      </c>
    </row>
    <row r="87" ht="15.75" customHeight="1" s="67">
      <c r="A87" s="37" t="inlineStr">
        <is>
          <t>OI_CONFIRM_MIN_CHANGE_PCT</t>
        </is>
      </c>
      <c r="B87" s="73" t="inlineStr">
        <is>
          <t>0</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v>-3.824171093347193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crypto_long — keep, needs S1 fills (backtest-expert: &lt;30 trades, seek plateaus, punish)</t>
        </is>
      </c>
    </row>
    <row r="88" ht="15.75" customHeight="1" s="67">
      <c r="A88" s="37" t="inlineStr">
        <is>
          <t>ADX_RANGING_THRESHOLD</t>
        </is>
      </c>
      <c r="B88" s="73" t="inlineStr">
        <is>
          <t>20</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v>-3.775142996919698</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crypto_long — keep, needs S1 fills (backtest-expert: &lt;30 trades, seek plateaus, punish)</t>
        </is>
      </c>
    </row>
    <row r="89" ht="15.75" customHeight="1" s="67">
      <c r="A89" s="39" t="inlineStr">
        <is>
          <t>LIVE_VEC_EMERGENCY_BRAKE_ENABLED</t>
        </is>
      </c>
      <c r="B89" s="73" t="inlineStr">
        <is>
          <t>False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v>-3.767929775324191</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crypto_long — keep, needs S1 fills (backtest-expert: &lt;30 trades, seek plateaus, punish)</t>
        </is>
      </c>
    </row>
    <row r="90" ht="15.75" customHeight="1" s="67">
      <c r="A90" s="37" t="inlineStr">
        <is>
          <t>BANDAID_OFF_LOSER_RECOVER_PCT</t>
        </is>
      </c>
      <c r="B90" s="73" t="inlineStr">
        <is>
          <t>0</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-3.70607894795467</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crypto_long — keep, needs S1 fills (backtest-expert: &lt;30 trades, seek plateaus, punish)</t>
        </is>
      </c>
    </row>
    <row r="91" ht="15.75" customHeight="1" s="67">
      <c r="A91" s="37" t="inlineStr">
        <is>
          <t>BTC_ACCEL_RAMP_REQUIRE_POSITIVE</t>
        </is>
      </c>
      <c r="B91" s="73" t="inlineStr">
        <is>
          <t>0.0</t>
        </is>
      </c>
      <c r="C91" s="38" t="n"/>
      <c r="D91" s="38" t="inlineStr">
        <is>
          <t>UNIVERSAL (ex-BTC) — ENTRY/EXIT/REENTRY</t>
        </is>
      </c>
      <c r="E91" s="38" t="n"/>
      <c r="F91" s="30" t="n"/>
      <c r="G91" s="38">
        <f>IFERROR(VLOOKUP($A91&amp;"_"&amp;$B91,Results_Deltas!$A$2:$P$15000,5,FALSE),"")</f>
        <v/>
      </c>
      <c r="H91" s="38" t="inlineStr">
        <is>
          <t>Blanket (page end)</t>
        </is>
      </c>
      <c r="I91" s="30" t="n"/>
      <c r="J91" s="30" t="n"/>
      <c r="K91" s="30" t="n"/>
      <c r="L91" s="30" t="inlineStr">
        <is>
          <t>NO</t>
        </is>
      </c>
      <c r="M91" s="30" t="n">
        <v>-3.70607894795467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crypto_long — keep, needs S1 fills (backtest-expert: &lt;30 trades, seek plateaus, punish)</t>
        </is>
      </c>
    </row>
    <row r="92" ht="15.75" customHeight="1" s="67">
      <c r="A92" s="37" t="inlineStr">
        <is>
          <t>BTC_ACCEL_RAMP_REQUIRE_POSITIVE</t>
        </is>
      </c>
      <c r="B92" s="73" t="inlineStr">
        <is>
          <t>0.0_ALT</t>
        </is>
      </c>
      <c r="C92" s="38" t="n"/>
      <c r="D92" s="38" t="inlineStr">
        <is>
          <t>UNIVERSAL (ex-BTC) — ENTRY/EXIT/REENTRY</t>
        </is>
      </c>
      <c r="E92" s="38" t="n"/>
      <c r="F92" s="30" t="n"/>
      <c r="G92" s="38">
        <f>IFERROR(VLOOKUP($A92&amp;"_"&amp;$B92,Results_Deltas!$A$2:$P$15000,5,FALSE),"")</f>
        <v/>
      </c>
      <c r="H92" s="38" t="inlineStr">
        <is>
          <t>Blanket (page end)</t>
        </is>
      </c>
      <c r="I92" s="30" t="n"/>
      <c r="J92" s="30" t="n"/>
      <c r="K92" s="30" t="n"/>
      <c r="L92" s="30" t="inlineStr">
        <is>
          <t>NO</t>
        </is>
      </c>
      <c r="M92" s="30" t="n">
        <v>-3.70607894795467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crypto_long — keep, needs S1 fills (backtest-expert: &lt;30 trades, seek plateaus, punish)</t>
        </is>
      </c>
    </row>
    <row r="93" ht="15.75" customHeight="1" s="67">
      <c r="A93" s="37" t="inlineStr">
        <is>
          <t>BTC_HARD_BLOCK_OTHER_ACCOUNTS</t>
        </is>
      </c>
      <c r="B93" s="73"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v>-3.70607894795467</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crypto_long — keep, needs S1 fills (backtest-expert: &lt;30 trades, seek plateaus, punish)</t>
        </is>
      </c>
    </row>
    <row r="94" ht="15.75" customHeight="1" s="67">
      <c r="A94" s="37" t="inlineStr">
        <is>
          <t>BTC_HARD_BLOCK_OTHER_ACCOUNTS</t>
        </is>
      </c>
      <c r="B94" s="73"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v>-3.70607894795467</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crypto_long — keep, needs S1 fills (backtest-expert: &lt;30 trades, seek plateaus, punish)</t>
        </is>
      </c>
    </row>
    <row r="95" ht="15.75" customHeight="1" s="67">
      <c r="A95" s="37" t="inlineStr">
        <is>
          <t>BTC_ROUND_BANDS_EACH_SIDE</t>
        </is>
      </c>
      <c r="B95" s="73"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v>-3.70607894795467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crypto_long — keep, needs S1 fills (backtest-expert: &lt;30 trades, seek plateaus, punish)</t>
        </is>
      </c>
    </row>
    <row r="96" ht="15.75" customHeight="1" s="67">
      <c r="A96" s="37" t="inlineStr">
        <is>
          <t>BTC_ROUND_BANDS_EACH_SIDE</t>
        </is>
      </c>
      <c r="B96" s="73"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v>-3.70607894795467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crypto_long — keep, needs S1 fills (backtest-expert: &lt;30 trades, seek plateaus, punish)</t>
        </is>
      </c>
    </row>
    <row r="97" ht="15.75" customHeight="1" s="67">
      <c r="A97" s="37" t="inlineStr">
        <is>
          <t>EZ_MANAGE_THROTTLER_RATE</t>
        </is>
      </c>
      <c r="B97" s="73" t="inlineStr">
        <is>
          <t>0.0</t>
        </is>
      </c>
      <c r="C97" s="38" t="n"/>
      <c r="D97" s="38" t="inlineStr">
        <is>
          <t>GLOBAL_CHECK, STOCKS_EXIT</t>
        </is>
      </c>
      <c r="E97" s="38" t="n"/>
      <c r="F97" s="30" t="n"/>
      <c r="G97" s="38">
        <f>IFERROR(VLOOKUP($A97&amp;"_"&amp;$B97,Results_Deltas!$A$2:$P$15000,5,FALSE),"")</f>
        <v/>
      </c>
      <c r="H97" s="38" t="inlineStr">
        <is>
          <t>Blanket (page end)</t>
        </is>
      </c>
      <c r="I97" s="30" t="n"/>
      <c r="J97" s="30" t="n"/>
      <c r="K97" s="30" t="n"/>
      <c r="L97" s="30" t="inlineStr">
        <is>
          <t>NO</t>
        </is>
      </c>
      <c r="M97" s="30" t="n">
        <v>-3.70607894795467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crypto_long — keep, needs S1 fills (backtest-expert: &lt;30 trades, seek plateaus, punish)</t>
        </is>
      </c>
    </row>
    <row r="98" ht="15.75" customHeight="1" s="67">
      <c r="A98" s="37" t="inlineStr">
        <is>
          <t>EZ_MANAGE_THROTTLER_RATE</t>
        </is>
      </c>
      <c r="B98" s="73" t="inlineStr">
        <is>
          <t>0.0_ALT</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v>-3.70607894795467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crypto_long — keep, needs S1 fills (backtest-expert: &lt;30 trades, seek plateaus, punish)</t>
        </is>
      </c>
    </row>
    <row r="99" ht="15.75" customHeight="1" s="67">
      <c r="A99" s="37" t="inlineStr">
        <is>
          <t>FUNDING_GATE_LONG_MAX</t>
        </is>
      </c>
      <c r="B99" s="73" t="inlineStr">
        <is>
          <t>0.0</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v>-3.70607894795467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crypto_long — keep, needs S1 fills (backtest-expert: &lt;30 trades, seek plateaus, punish)</t>
        </is>
      </c>
    </row>
    <row r="100" ht="15.75" customHeight="1" s="67">
      <c r="A100" s="37" t="inlineStr">
        <is>
          <t>FUNDING_GATE_LONG_MAX</t>
        </is>
      </c>
      <c r="B100" s="73" t="inlineStr">
        <is>
          <t>0.0_ALT</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v>-3.70607894795467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crypto_long — keep, needs S1 fills (backtest-expert: &lt;30 trades, seek plateaus, punish)</t>
        </is>
      </c>
    </row>
    <row r="101" ht="15.75" customHeight="1" s="67">
      <c r="A101" s="37" t="inlineStr">
        <is>
          <t>FUNDING_GATE_MTF_REQUIRED</t>
        </is>
      </c>
      <c r="B101" s="73"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v>-3.70607894795467</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crypto_long — keep, needs S1 fills (backtest-expert: &lt;30 trades, seek plateaus, punish)</t>
        </is>
      </c>
    </row>
    <row r="102" ht="15.75" customHeight="1" s="67">
      <c r="A102" s="37" t="inlineStr">
        <is>
          <t>FUNDING_GATE_MTF_REQUIRED</t>
        </is>
      </c>
      <c r="B102" s="73"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v>-3.70607894795467</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crypto_long — keep, needs S1 fills (backtest-expert: &lt;30 trades, seek plateaus, punish)</t>
        </is>
      </c>
    </row>
    <row r="103" ht="15.75" customHeight="1" s="67">
      <c r="A103" s="37" t="inlineStr">
        <is>
          <t>FUNDING_GATE_SHORT_MIN</t>
        </is>
      </c>
      <c r="B103" s="73" t="inlineStr">
        <is>
          <t>0.0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v>-3.70607894795467</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crypto_long — keep, needs S1 fills (backtest-expert: &lt;30 trades, seek plateaus, punish)</t>
        </is>
      </c>
    </row>
    <row r="104" ht="15.75" customHeight="1" s="67">
      <c r="A104" s="37" t="inlineStr">
        <is>
          <t>FUNDING_GATE_SHORT_MIN</t>
        </is>
      </c>
      <c r="B104" s="73" t="inlineStr">
        <is>
          <t>0.0_ALT</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-3.70607894795467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crypto_long — keep, needs S1 fills (backtest-expert: &lt;30 trades, seek plateaus, punish)</t>
        </is>
      </c>
    </row>
    <row r="105" ht="15.75" customHeight="1" s="67">
      <c r="A105" s="37" t="inlineStr">
        <is>
          <t>HLR_SMA_BAND_PCT</t>
        </is>
      </c>
      <c r="B105" s="73" t="inlineStr">
        <is>
          <t>0</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v>-3.70607894795467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crypto_long — keep, needs S1 fills (backtest-expert: &lt;30 trades, seek plateaus, punish)</t>
        </is>
      </c>
    </row>
    <row r="106" ht="15.75" customHeight="1" s="67">
      <c r="A106" s="37" t="inlineStr">
        <is>
          <t>HLR_TOP_MIN_TFS</t>
        </is>
      </c>
      <c r="B106" s="73" t="inlineStr">
        <is>
          <t>0</t>
        </is>
      </c>
      <c r="C106" s="38" t="n"/>
      <c r="D106" s="38" t="inlineStr">
        <is>
          <t>GLOBAL_CHECK, REENTRY, STOCKS_EXIT</t>
        </is>
      </c>
      <c r="E106" s="38" t="n"/>
      <c r="F106" s="30" t="n"/>
      <c r="G106" s="38">
        <f>IFERROR(VLOOKUP($A106&amp;"_"&amp;$B106,Results_Deltas!$A$2:$P$15000,5,FALSE),"")</f>
        <v/>
      </c>
      <c r="H106" s="38" t="inlineStr">
        <is>
          <t>Blanket (page end)</t>
        </is>
      </c>
      <c r="I106" s="30" t="n"/>
      <c r="J106" s="30" t="n"/>
      <c r="K106" s="30" t="n"/>
      <c r="L106" s="30" t="inlineStr">
        <is>
          <t>NO</t>
        </is>
      </c>
      <c r="M106" s="30" t="n">
        <v>-3.70607894795467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crypto_long — keep, needs S1 fills (backtest-expert: &lt;30 trades, seek plateaus, punish)</t>
        </is>
      </c>
    </row>
    <row r="107" ht="15.75" customHeight="1" s="67">
      <c r="A107" s="37" t="inlineStr">
        <is>
          <t>HTF_GATE_MIN_CONFIRMATIONS</t>
        </is>
      </c>
      <c r="B107" s="73"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v>-3.70607894795467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crypto_long — keep, needs S1 fills (backtest-expert: &lt;30 trades, seek plateaus, punish)</t>
        </is>
      </c>
    </row>
    <row r="108" ht="15.75" customHeight="1" s="67">
      <c r="A108" s="37" t="inlineStr">
        <is>
          <t>HTF_GATE_MIN_CONFIRMATIONS</t>
        </is>
      </c>
      <c r="B108" s="73"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v>-3.70607894795467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crypto_long — keep, needs S1 fills (backtest-expert: &lt;30 trades, seek plateaus, punish)</t>
        </is>
      </c>
    </row>
    <row r="109" ht="15.75" customHeight="1" s="67">
      <c r="A109" s="37" t="inlineStr">
        <is>
          <t>LEADERBOARD_FILTER</t>
        </is>
      </c>
      <c r="B109" s="73" t="inlineStr">
        <is>
          <t>False_ALT</t>
        </is>
      </c>
      <c r="C109" s="38" t="n"/>
      <c r="D109" s="38" t="inlineStr">
        <is>
          <t>AUGMENT, ENTRY, EXIT, GLOBAL_CHECK, REDUCE, STOCKS_EXIT</t>
        </is>
      </c>
      <c r="E109" s="38" t="n"/>
      <c r="F109" s="30" t="n"/>
      <c r="G109" s="38">
        <f>IFERROR(VLOOKUP($A109&amp;"_"&amp;$B109,Results_Deltas!$A$2:$P$15000,5,FALSE),"")</f>
        <v/>
      </c>
      <c r="H109" s="38" t="inlineStr">
        <is>
          <t>Blanket (page end)</t>
        </is>
      </c>
      <c r="I109" s="30" t="n"/>
      <c r="J109" s="30" t="n"/>
      <c r="K109" s="30" t="n"/>
      <c r="L109" s="30" t="inlineStr">
        <is>
          <t>NO</t>
        </is>
      </c>
      <c r="M109" s="30" t="n">
        <v>-3.70607894795467</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crypto_long — keep, needs S1 fills (backtest-expert: &lt;30 trades, seek plateaus, punish)</t>
        </is>
      </c>
    </row>
    <row r="110" ht="15.75" customHeight="1" s="67">
      <c r="A110" s="37" t="inlineStr">
        <is>
          <t>LH_HL_FILTER_REQUIRE_BOTH</t>
        </is>
      </c>
      <c r="B110" s="73" t="inlineStr">
        <is>
          <t>False_ALT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-3.70607894795467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crypto_long — keep, needs S1 fills (backtest-expert: &lt;30 trades, seek plateaus, punish)</t>
        </is>
      </c>
    </row>
    <row r="111" ht="15.75" customHeight="1" s="67">
      <c r="A111" s="37" t="inlineStr">
        <is>
          <t>MI_TF_AGREE_MIN</t>
        </is>
      </c>
      <c r="B111" s="73"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-3.70607894795467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crypto_long — keep, needs S1 fills (backtest-expert: &lt;30 trades, seek plateaus, punish)</t>
        </is>
      </c>
    </row>
    <row r="112" ht="15.75" customHeight="1" s="67">
      <c r="A112" s="37" t="inlineStr">
        <is>
          <t>MI_TF_AGREE_MIN</t>
        </is>
      </c>
      <c r="B112" s="73"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-3.70607894795467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crypto_long — keep, needs S1 fills (backtest-expert: &lt;30 trades, seek plateaus, punish)</t>
        </is>
      </c>
    </row>
    <row r="113" ht="15.75" customHeight="1" s="67">
      <c r="A113" s="37" t="inlineStr">
        <is>
          <t>OI_CONFIRM_MIN_PRICE_PCT</t>
        </is>
      </c>
      <c r="B113" s="73" t="inlineStr">
        <is>
          <t>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YES</t>
        </is>
      </c>
      <c r="M113" s="30" t="n">
        <v>-3.70607894795467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crypto_long — keep, needs S1 fills (backtest-expert: &lt;30 trades, seek plateaus, punish)</t>
        </is>
      </c>
    </row>
    <row r="114" ht="15.75" customHeight="1" s="67">
      <c r="A114" s="37" t="inlineStr">
        <is>
          <t>HA_WICK_QUALITY_ENABLED</t>
        </is>
      </c>
      <c r="B114" s="73" t="inlineStr">
        <is>
          <t>True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-3.693327463930378</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crypto_long — keep, needs S1 fills (backtest-expert: &lt;30 trades, seek plateaus, punish)</t>
        </is>
      </c>
    </row>
    <row r="115" ht="15.75" customHeight="1" s="67">
      <c r="A115" s="37" t="inlineStr">
        <is>
          <t>HLR_TOP_MIN_TFS</t>
        </is>
      </c>
      <c r="B115" s="73" t="inlineStr">
        <is>
          <t>1</t>
        </is>
      </c>
      <c r="C115" s="38" t="n"/>
      <c r="D115" s="38" t="inlineStr">
        <is>
          <t>GLOBAL_CHECK, REENTRY, STOCKS_EXIT</t>
        </is>
      </c>
      <c r="E115" s="38" t="n"/>
      <c r="F115" s="30" t="n"/>
      <c r="G115" s="38">
        <f>IFERROR(VLOOKUP($A115&amp;"_"&amp;$B115,Results_Deltas!$A$2:$P$15000,5,FALSE),"")</f>
        <v/>
      </c>
      <c r="H115" s="38" t="inlineStr">
        <is>
          <t>Blanket (page end)</t>
        </is>
      </c>
      <c r="I115" s="30" t="n"/>
      <c r="J115" s="30" t="n"/>
      <c r="K115" s="30" t="n"/>
      <c r="L115" s="30" t="inlineStr">
        <is>
          <t>YES</t>
        </is>
      </c>
      <c r="M115" s="30" t="n">
        <v>-3.687284233527572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crypto_long — keep, needs S1 fills (backtest-expert: &lt;30 trades, seek plateaus, punish)</t>
        </is>
      </c>
    </row>
    <row r="116" ht="15.75" customHeight="1" s="67">
      <c r="A116" s="39" t="inlineStr">
        <is>
          <t>FG_GREED_THRESHOLD</t>
        </is>
      </c>
      <c r="B116" s="73" t="inlineStr">
        <is>
          <t>75</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YES</t>
        </is>
      </c>
      <c r="M116" s="30" t="n">
        <v>-3.685289825247857</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crypto_long — keep, needs S1 fills (backtest-expert: &lt;30 trades, seek plateaus, punish)</t>
        </is>
      </c>
    </row>
    <row r="117" ht="15.75" customHeight="1" s="67">
      <c r="A117" s="37" t="inlineStr">
        <is>
          <t>HLR_SMA_BAND_PCT</t>
        </is>
      </c>
      <c r="B117" s="73" t="inlineStr">
        <is>
          <t>0.5</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-3.684341930224208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crypto_long — keep, needs S1 fills (backtest-expert: &lt;30 trades, seek plateaus, punish)</t>
        </is>
      </c>
    </row>
    <row r="118" ht="15.75" customHeight="1" s="67">
      <c r="A118" s="37" t="inlineStr">
        <is>
          <t>HTF4_CONF</t>
        </is>
      </c>
      <c r="B118" s="73" t="inlineStr">
        <is>
          <t>False_ALT</t>
        </is>
      </c>
      <c r="C118" s="38" t="n"/>
      <c r="D118" s="38" t="inlineStr">
        <is>
          <t>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-3.675831104529219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crypto_long — keep, needs S1 fills (backtest-expert: &lt;30 trades, seek plateaus, punish)</t>
        </is>
      </c>
    </row>
    <row r="119" ht="15.75" customHeight="1" s="67">
      <c r="A119" s="39" t="inlineStr">
        <is>
          <t>HLR_TOP_MIN_TFS</t>
        </is>
      </c>
      <c r="B119" s="73" t="inlineStr">
        <is>
          <t>2</t>
        </is>
      </c>
      <c r="C119" s="38" t="n"/>
      <c r="D119" s="38" t="inlineStr">
        <is>
          <t>GLOBAL_CHECK, REENTRY, STOCKS_EXIT</t>
        </is>
      </c>
      <c r="E119" s="38" t="n"/>
      <c r="F119" s="30" t="n"/>
      <c r="G119" s="38">
        <f>IFERROR(VLOOKUP($A119&amp;"_"&amp;$B119,Results_Deltas!$A$2:$P$15000,5,FALSE),"")</f>
        <v/>
      </c>
      <c r="H119" s="38" t="inlineStr">
        <is>
          <t>Blanket (page end)</t>
        </is>
      </c>
      <c r="I119" s="30" t="n"/>
      <c r="J119" s="30" t="n"/>
      <c r="K119" s="30" t="n"/>
      <c r="L119" s="30" t="inlineStr">
        <is>
          <t>NO</t>
        </is>
      </c>
      <c r="M119" s="30" t="n">
        <v>-3.675220248614112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crypto_long — keep, needs S1 fills (backtest-expert: &lt;30 trades, seek plateaus, punish)</t>
        </is>
      </c>
    </row>
    <row r="120" ht="15.75" customHeight="1" s="67">
      <c r="A120" s="37" t="inlineStr">
        <is>
          <t>MOVER_THRESHOLD</t>
        </is>
      </c>
      <c r="B120" s="73" t="inlineStr">
        <is>
          <t>2.5</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-3.67115842013955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crypto_long — keep, needs S1 fills (backtest-expert: &lt;30 trades, seek plateaus, punish)</t>
        </is>
      </c>
    </row>
    <row r="121" ht="15.75" customHeight="1" s="67">
      <c r="A121" s="39" t="inlineStr">
        <is>
          <t>FG_FEAR_THRESHOLD</t>
        </is>
      </c>
      <c r="B121" s="73" t="inlineStr">
        <is>
          <t>25</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v>-3.666777418713785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crypto_long — keep, needs S1 fills (backtest-expert: &lt;30 trades, seek plateaus, punish)</t>
        </is>
      </c>
    </row>
    <row r="122" ht="15.75" customHeight="1" s="67">
      <c r="A122" s="37" t="inlineStr">
        <is>
          <t>MTS_BOTTOM_BONUS_THRESHOLD</t>
        </is>
      </c>
      <c r="B122" s="73" t="inlineStr">
        <is>
          <t>12.5</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-3.65657955378848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crypto_long — keep, needs S1 fills (backtest-expert: &lt;30 trades, seek plateaus, punish)</t>
        </is>
      </c>
    </row>
    <row r="123" ht="15.75" customHeight="1" s="67">
      <c r="A123" s="37" t="inlineStr">
        <is>
          <t>BANDAID_OFF_LOSER_RECOVER_PCT</t>
        </is>
      </c>
      <c r="B123" s="73" t="inlineStr">
        <is>
          <t>0.5</t>
        </is>
      </c>
      <c r="C123" s="38" t="n"/>
      <c r="D123" s="38" t="inlineStr">
        <is>
          <t>AUGMENT, ENTRY, EXIT, GLOBAL_CHECK, REDUCE, STOCKS_EXIT</t>
        </is>
      </c>
      <c r="E123" s="38" t="n"/>
      <c r="F123" s="30" t="n"/>
      <c r="G123" s="38">
        <f>IFERROR(VLOOKUP($A123&amp;"_"&amp;$B123,Results_Deltas!$A$2:$P$15000,5,FALSE),"")</f>
        <v/>
      </c>
      <c r="H123" s="38" t="inlineStr">
        <is>
          <t>Blanket (page end)</t>
        </is>
      </c>
      <c r="I123" s="30" t="n"/>
      <c r="J123" s="30" t="n"/>
      <c r="K123" s="30" t="n"/>
      <c r="L123" s="30" t="inlineStr">
        <is>
          <t>NO</t>
        </is>
      </c>
      <c r="M123" s="30" t="n">
        <v>-3.654589487760855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crypto_long — keep, needs S1 fills (backtest-expert: &lt;30 trades, seek plateaus, punish)</t>
        </is>
      </c>
    </row>
    <row r="124" ht="15.75" customHeight="1" s="67">
      <c r="A124" s="39" t="inlineStr">
        <is>
          <t>MOVER_THRESHOLD</t>
        </is>
      </c>
      <c r="B124" s="73" t="inlineStr">
        <is>
          <t>5</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-3.651797575805897</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crypto_long — keep, needs S1 fills (backtest-expert: &lt;30 trades, seek plateaus, punish)</t>
        </is>
      </c>
    </row>
    <row r="125" ht="15.75" customHeight="1" s="67">
      <c r="A125" s="37" t="inlineStr">
        <is>
          <t>BANDAID_OFF_LOSER_RECOVER_PCT</t>
        </is>
      </c>
      <c r="B125" s="73" t="inlineStr">
        <is>
          <t>1.0</t>
        </is>
      </c>
      <c r="C125" s="38" t="n"/>
      <c r="D125" s="38" t="inlineStr">
        <is>
          <t>AUGMENT, ENTRY, EXIT, GLOBAL_CHECK, REDUCE, STOCKS_EXIT</t>
        </is>
      </c>
      <c r="E125" s="38" t="n"/>
      <c r="F125" s="30" t="n"/>
      <c r="G125" s="38">
        <f>IFERROR(VLOOKUP($A125&amp;"_"&amp;$B125,Results_Deltas!$A$2:$P$15000,5,FALSE),"")</f>
        <v/>
      </c>
      <c r="H125" s="38" t="inlineStr">
        <is>
          <t>Blanket (page end)</t>
        </is>
      </c>
      <c r="I125" s="30" t="n"/>
      <c r="J125" s="30" t="n"/>
      <c r="K125" s="30" t="n"/>
      <c r="L125" s="30" t="inlineStr">
        <is>
          <t>NO</t>
        </is>
      </c>
      <c r="M125" s="30" t="n">
        <v>-3.645694550406316</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crypto_long — keep, needs S1 fills (backtest-expert: &lt;30 trades, seek plateaus, punish)</t>
        </is>
      </c>
    </row>
    <row r="126" ht="15.75" customHeight="1" s="67">
      <c r="A126" s="37" t="inlineStr">
        <is>
          <t>BANDAID_OFF_LOSER_RECOVER_PCT</t>
        </is>
      </c>
      <c r="B126" s="73" t="inlineStr">
        <is>
          <t>2.0</t>
        </is>
      </c>
      <c r="C126" s="38" t="n"/>
      <c r="D126" s="38" t="inlineStr">
        <is>
          <t>AUGMENT, ENTRY, EXIT, GLOBAL_CHECK, REDUCE, STOCKS_EXIT</t>
        </is>
      </c>
      <c r="E126" s="38" t="n"/>
      <c r="F126" s="30" t="n"/>
      <c r="G126" s="38">
        <f>IFERROR(VLOOKUP($A126&amp;"_"&amp;$B126,Results_Deltas!$A$2:$P$15000,5,FALSE),"")</f>
        <v/>
      </c>
      <c r="H126" s="38" t="inlineStr">
        <is>
          <t>Blanket (page end)</t>
        </is>
      </c>
      <c r="I126" s="30" t="n"/>
      <c r="J126" s="30" t="n"/>
      <c r="K126" s="30" t="n"/>
      <c r="L126" s="30" t="inlineStr">
        <is>
          <t>NO</t>
        </is>
      </c>
      <c r="M126" s="30" t="n">
        <v>-3.635812676528359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crypto_long — keep, needs S1 fills (backtest-expert: &lt;30 trades, seek plateaus, punish)</t>
        </is>
      </c>
    </row>
    <row r="127" ht="15.75" customHeight="1" s="67">
      <c r="A127" s="37" t="inlineStr">
        <is>
          <t>HTF_TREND_VETO_BYPASS_ENABLED</t>
        </is>
      </c>
      <c r="B127" s="73" t="inlineStr">
        <is>
          <t>False</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-3.623843977670114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crypto_long — keep, needs S1 fills (backtest-expert: &lt;30 trades, seek plateaus, punish)</t>
        </is>
      </c>
    </row>
    <row r="128" ht="15.75" customHeight="1" s="67">
      <c r="A128" s="37" t="inlineStr">
        <is>
          <t>OI_CONFIRM_MIN_PRICE_PCT</t>
        </is>
      </c>
      <c r="B128" s="73" t="inlineStr">
        <is>
          <t>1.0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v>-3.619796840213283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crypto_long — keep, needs S1 fills (backtest-expert: &lt;30 trades, seek plateaus, punish)</t>
        </is>
      </c>
    </row>
    <row r="129" ht="15.75" customHeight="1" s="67">
      <c r="A129" s="37" t="inlineStr">
        <is>
          <t>FG_FEAR_THRESHOLD</t>
        </is>
      </c>
      <c r="B129" s="73" t="inlineStr">
        <is>
          <t>31.25</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-3.609315116053921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crypto_long — keep, needs S1 fills (backtest-expert: &lt;30 trades, seek plateaus, punish)</t>
        </is>
      </c>
    </row>
    <row r="130" ht="15.75" customHeight="1" s="67">
      <c r="A130" s="39" t="inlineStr">
        <is>
          <t>MTS_BOTTOM_STRONG_THRESHOLD</t>
        </is>
      </c>
      <c r="B130" s="73" t="inlineStr">
        <is>
          <t>40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-3.5993794198829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crypto_long — keep, needs S1 fills (backtest-expert: &lt;30 trades, seek plateaus, punish)</t>
        </is>
      </c>
    </row>
    <row r="131" ht="15.75" customHeight="1" s="67">
      <c r="A131" s="37" t="inlineStr">
        <is>
          <t>FG_GREED_THRESHOLD</t>
        </is>
      </c>
      <c r="B131" s="73" t="inlineStr">
        <is>
          <t>37.5</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v>-3.598741650344922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crypto_long — keep, needs S1 fills (backtest-expert: &lt;30 trades, seek plateaus, punish)</t>
        </is>
      </c>
    </row>
    <row r="132" ht="15.75" customHeight="1" s="67">
      <c r="A132" s="37" t="inlineStr">
        <is>
          <t>DC_MOMENT_STRONG_THRESHOLD</t>
        </is>
      </c>
      <c r="B132" s="73" t="inlineStr">
        <is>
          <t>20</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-3.596597918509076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crypto_long — keep, needs S1 fills (backtest-expert: &lt;30 trades, seek plateaus, punish)</t>
        </is>
      </c>
    </row>
    <row r="133" ht="15.75" customHeight="1" s="67">
      <c r="A133" s="37" t="inlineStr">
        <is>
          <t>FG_GREED_THRESHOLD</t>
        </is>
      </c>
      <c r="B133" s="73" t="inlineStr">
        <is>
          <t>93.75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v>-3.595085475291531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crypto_long — keep, needs S1 fills (backtest-expert: &lt;30 trades, seek plateaus, punish)</t>
        </is>
      </c>
    </row>
    <row r="134" ht="15.75" customHeight="1" s="67">
      <c r="A134" s="37" t="inlineStr">
        <is>
          <t>HLR_SMA_BAND_PCT</t>
        </is>
      </c>
      <c r="B134" s="73" t="inlineStr">
        <is>
          <t>1.0</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-3.590863807122285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crypto_long — keep, needs S1 fills (backtest-expert: &lt;30 trades, seek plateaus, punish)</t>
        </is>
      </c>
    </row>
    <row r="135" ht="15.75" customHeight="1" s="67">
      <c r="A135" s="37" t="inlineStr">
        <is>
          <t>HTF_DIRECTION_GATE_ENABLED</t>
        </is>
      </c>
      <c r="B135" s="73" t="inlineStr">
        <is>
          <t>True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YES</t>
        </is>
      </c>
      <c r="M135" s="30" t="n">
        <v>-3.5903610076338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crypto_long — keep, needs S1 fills (backtest-expert: &lt;30 trades, seek plateaus, punish)</t>
        </is>
      </c>
    </row>
    <row r="136" ht="15.75" customHeight="1" s="67">
      <c r="A136" s="37" t="inlineStr">
        <is>
          <t>HA_WICK_QUALITY_TF</t>
        </is>
      </c>
      <c r="B136" s="73" t="inlineStr">
        <is>
          <t>D</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-3.587158855742595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crypto_long — keep, needs S1 fills (backtest-expert: &lt;30 trades, seek plateaus, punish)</t>
        </is>
      </c>
    </row>
    <row r="137" ht="15.75" customHeight="1" s="67">
      <c r="A137" s="37" t="inlineStr">
        <is>
          <t>OI_CONFIRM_MIN_PRICE_PCT</t>
        </is>
      </c>
      <c r="B137" s="73" t="inlineStr">
        <is>
          <t>2.0</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-3.583135463317243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crypto_long — keep, needs S1 fills (backtest-expert: &lt;30 trades, seek plateaus, punish)</t>
        </is>
      </c>
    </row>
    <row r="138" ht="15.75" customHeight="1" s="67">
      <c r="A138" s="39" t="inlineStr">
        <is>
          <t>DC_MOMENT_STRONG_THRESHOLD</t>
        </is>
      </c>
      <c r="B138" s="73" t="inlineStr">
        <is>
          <t>40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v>-3.569778965768719</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crypto_long — keep, needs S1 fills (backtest-expert: &lt;30 trades, seek plateaus, punish)</t>
        </is>
      </c>
    </row>
    <row r="139" ht="15.75" customHeight="1" s="67">
      <c r="A139" s="37" t="inlineStr">
        <is>
          <t>FG_GREED_THRESHOLD</t>
        </is>
      </c>
      <c r="B139" s="73"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-3.557203183137223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crypto_long — keep, needs S1 fills (backtest-expert: &lt;30 trades, seek plateaus, punish)</t>
        </is>
      </c>
    </row>
    <row r="140" ht="15.75" customHeight="1" s="67">
      <c r="A140" s="39" t="inlineStr">
        <is>
          <t>MANDATORY_REENTRY_WT_FILTER_REQUIRE_FLIP</t>
        </is>
      </c>
      <c r="B140" s="73" t="inlineStr">
        <is>
          <t>False</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-3.555653369232522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crypto_long — keep, needs S1 fills (backtest-expert: &lt;30 trades, seek plateaus, punish)</t>
        </is>
      </c>
    </row>
    <row r="141" ht="15.75" customHeight="1" s="67">
      <c r="A141" s="37" t="inlineStr">
        <is>
          <t>MTS_BOTTOM_BONUS_THRESHOLD</t>
        </is>
      </c>
      <c r="B141" s="73" t="inlineStr">
        <is>
          <t>18.75</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v>-3.540872419390086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crypto_long — keep, needs S1 fills (backtest-expert: &lt;30 trades, seek plateaus, punish)</t>
        </is>
      </c>
    </row>
    <row r="142" ht="15.75" customHeight="1" s="67">
      <c r="A142" s="37" t="inlineStr">
        <is>
          <t>MARKET_QUALITY_SCORE_ENABLED</t>
        </is>
      </c>
      <c r="B142" s="73" t="inlineStr">
        <is>
          <t>True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v>-3.533781319747801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crypto_long — keep, needs S1 fills (backtest-expert: &lt;30 trades, seek plateaus, punish)</t>
        </is>
      </c>
    </row>
    <row r="143" ht="15.75" customHeight="1" s="67">
      <c r="A143" s="37" t="inlineStr">
        <is>
          <t>BAND_ARROW_ENABLED</t>
        </is>
      </c>
      <c r="B143" s="73" t="inlineStr">
        <is>
          <t>True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-3.533319173382678</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crypto_long — keep, needs S1 fills (backtest-expert: &lt;30 trades, seek plateaus, punish)</t>
        </is>
      </c>
    </row>
    <row r="144" ht="15.75" customHeight="1" s="67">
      <c r="A144" s="37" t="inlineStr">
        <is>
          <t>LH_HL_FILTER_ENABLED</t>
        </is>
      </c>
      <c r="B144" s="73" t="inlineStr">
        <is>
          <t>True</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v>-3.53238759414366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crypto_long — keep, needs S1 fills (backtest-expert: &lt;30 trades, seek plateaus, punish)</t>
        </is>
      </c>
    </row>
    <row r="145" ht="15.75" customHeight="1" s="67">
      <c r="A145" s="37" t="inlineStr">
        <is>
          <t>ADX_RANGING_THRESHOLD</t>
        </is>
      </c>
      <c r="B145" s="73" t="inlineStr">
        <is>
          <t>15</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-3.527935712793158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crypto_long — keep, needs S1 fills (backtest-expert: &lt;30 trades, seek plateaus, punish)</t>
        </is>
      </c>
    </row>
    <row r="146" ht="15.75" customHeight="1" s="67">
      <c r="A146" s="37" t="inlineStr">
        <is>
          <t>OI_CONFIRM_MIN_CHANGE_PCT</t>
        </is>
      </c>
      <c r="B146" s="73" t="inlineStr">
        <is>
          <t>1.0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-3.527429442496656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crypto_long — keep, needs S1 fills (backtest-expert: &lt;30 trades, seek plateaus, punish)</t>
        </is>
      </c>
    </row>
    <row r="147" ht="15.75" customHeight="1" s="67">
      <c r="A147" s="37" t="inlineStr">
        <is>
          <t>FG_FEAR_THRESHOLD</t>
        </is>
      </c>
      <c r="B147" s="73" t="inlineStr">
        <is>
          <t>18.75</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-3.522250051395203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crypto_long — keep, needs S1 fills (backtest-expert: &lt;30 trades, seek plateaus, punish)</t>
        </is>
      </c>
    </row>
    <row r="148" ht="15.75" customHeight="1" s="67">
      <c r="A148" s="37" t="inlineStr">
        <is>
          <t>HA_WICK_QUALITY_TF</t>
        </is>
      </c>
      <c r="B148" s="73" t="inlineStr">
        <is>
          <t>4h</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-3.487405959637463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crypto_long — keep, needs S1 fills (backtest-expert: &lt;30 trades, seek plateaus, punish)</t>
        </is>
      </c>
    </row>
    <row r="149" ht="15.75" customHeight="1" s="67">
      <c r="A149" s="39" t="inlineStr">
        <is>
          <t>ADX_RANGING_THRESHOLD</t>
        </is>
      </c>
      <c r="B149" s="73" t="inlineStr">
        <is>
          <t>10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YES</t>
        </is>
      </c>
      <c r="M149" s="30" t="n">
        <v>-3.482196922473944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crypto_long — keep, needs S1 fills (backtest-expert: &lt;30 trades, seek plateaus, punish)</t>
        </is>
      </c>
    </row>
    <row r="150" ht="15.75" customHeight="1" s="67">
      <c r="A150" s="39" t="inlineStr">
        <is>
          <t>MTS_GATE_ENABLED</t>
        </is>
      </c>
      <c r="B150" s="73" t="inlineStr">
        <is>
          <t>True</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-3.466498315589706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crypto_long — keep, needs S1 fills (backtest-expert: &lt;30 trades, seek plateaus, punish)</t>
        </is>
      </c>
    </row>
    <row r="151" ht="15.75" customHeight="1" s="67">
      <c r="A151" s="39" t="inlineStr">
        <is>
          <t>OI_CONFIRM_ENABLED</t>
        </is>
      </c>
      <c r="B151" s="73" t="inlineStr">
        <is>
          <t>True</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v>-3.458782818468053</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crypto_long — keep, needs S1 fills (backtest-expert: &lt;30 trades, seek plateaus, punish)</t>
        </is>
      </c>
    </row>
    <row r="152" ht="15.75" customHeight="1" s="67">
      <c r="A152" s="37" t="inlineStr">
        <is>
          <t>MTF_GR_MIN_IND</t>
        </is>
      </c>
      <c r="B152" s="73"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-3.451116903309269</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crypto_long — keep, needs S1 fills (backtest-expert: &lt;30 trades, seek plateaus, punish)</t>
        </is>
      </c>
    </row>
    <row r="153" ht="15.75" customHeight="1" s="67">
      <c r="A153" s="37" t="inlineStr">
        <is>
          <t>MTF_GR_MIN_IND</t>
        </is>
      </c>
      <c r="B153" s="73"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-3.451116903309269</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crypto_long — keep, needs S1 fills (backtest-expert: &lt;30 trades, seek plateaus, punish)</t>
        </is>
      </c>
    </row>
    <row r="154" ht="15.75" customHeight="1" s="67">
      <c r="A154" s="37" t="inlineStr">
        <is>
          <t>HLR_SMA_BAND_PCT</t>
        </is>
      </c>
      <c r="B154" s="73" t="inlineStr">
        <is>
          <t>2.0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-3.44613937450125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crypto_long — keep, needs S1 fills (backtest-expert: &lt;30 trades, seek plateaus, punish)</t>
        </is>
      </c>
    </row>
    <row r="155" ht="15.75" customHeight="1" s="67">
      <c r="A155" s="37" t="inlineStr">
        <is>
          <t>HA_WICK_QUALITY_TF</t>
        </is>
      </c>
      <c r="B155" s="73" t="inlineStr">
        <is>
          <t>OFF</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-3.438010878132821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crypto_long — keep, needs S1 fills (backtest-expert: &lt;30 trades, seek plateaus, punish)</t>
        </is>
      </c>
    </row>
    <row r="156" ht="15.75" customHeight="1" s="67">
      <c r="A156" s="37" t="inlineStr">
        <is>
          <t>MANDATORY_REENTRY_WT_FILTER_MIN_TFS</t>
        </is>
      </c>
      <c r="B156" s="73" t="inlineStr">
        <is>
          <t>3</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v>-3.433892557301812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crypto_long — keep, needs S1 fills (backtest-expert: &lt;30 trades, seek plateaus, punish)</t>
        </is>
      </c>
    </row>
    <row r="157" ht="15.75" customHeight="1" s="67">
      <c r="A157" s="39" t="inlineStr">
        <is>
          <t>LH_HL_FILTER_MODE</t>
        </is>
      </c>
      <c r="B157" s="73" t="inlineStr">
        <is>
          <t>STRICT_2BAR</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-3.4263087596661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crypto_long — keep, needs S1 fills (backtest-expert: &lt;30 trades, seek plateaus, punish)</t>
        </is>
      </c>
    </row>
    <row r="158" ht="15.75" customHeight="1" s="67">
      <c r="A158" s="39" t="inlineStr">
        <is>
          <t>MTS_BOTTOM_BONUS_THRESHOLD</t>
        </is>
      </c>
      <c r="B158" s="73" t="inlineStr">
        <is>
          <t>25</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v>-3.4169871985471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crypto_long — keep, needs S1 fills (backtest-expert: &lt;30 trades, seek plateaus, punish)</t>
        </is>
      </c>
    </row>
    <row r="159" ht="15.75" customHeight="1" s="67">
      <c r="A159" s="37" t="inlineStr">
        <is>
          <t>CRYPTO_SPIKE_FADE_THRESHOLD_PCT</t>
        </is>
      </c>
      <c r="B159" s="73" t="inlineStr">
        <is>
          <t>12.5</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-3.411802639444532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crypto_long — keep, needs S1 fills (backtest-expert: &lt;30 trades, seek plateaus, punish)</t>
        </is>
      </c>
    </row>
    <row r="160" ht="15.75" customHeight="1" s="67">
      <c r="A160" s="37" t="inlineStr">
        <is>
          <t>MANDATORY_REENTRY_WT_FILTER_MIN_TFS</t>
        </is>
      </c>
      <c r="B160" s="73" t="inlineStr">
        <is>
          <t>2</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-3.405607384401816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crypto_long — keep, needs S1 fills (backtest-expert: &lt;30 trades, seek plateaus, punish)</t>
        </is>
      </c>
    </row>
    <row r="161" ht="15.75" customHeight="1" s="67">
      <c r="A161" s="39" t="inlineStr">
        <is>
          <t>CRYPTO_SPIKE_FADE_THRESHOLD_PCT</t>
        </is>
      </c>
      <c r="B161" s="73" t="inlineStr">
        <is>
          <t>10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v>-3.36528127276647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crypto_long — keep, needs S1 fills (backtest-expert: &lt;30 trades, seek plateaus, punish)</t>
        </is>
      </c>
    </row>
    <row r="162" ht="15.75" customHeight="1" s="67">
      <c r="A162" s="37" t="inlineStr">
        <is>
          <t>NEW_POSITION_MAX_LOSS_THRESHOLD</t>
        </is>
      </c>
      <c r="B162" s="73" t="inlineStr">
        <is>
          <t>1.0</t>
        </is>
      </c>
      <c r="C162" s="38" t="n"/>
      <c r="D162" s="38" t="inlineStr">
        <is>
          <t>AUGMENT,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v>-3.342979129580226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crypto_long — keep, needs S1 fills (backtest-expert: &lt;30 trades, seek plateaus, punish)</t>
        </is>
      </c>
    </row>
    <row r="163" ht="15.75" customHeight="1" s="67">
      <c r="A163" s="37" t="inlineStr">
        <is>
          <t>CRYPTO_SPIKE_FADE_THRESHOLD_PCT</t>
        </is>
      </c>
      <c r="B163" s="73" t="inlineStr">
        <is>
          <t>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-3.338046110418037</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crypto_long — keep, needs S1 fills (backtest-expert: &lt;30 trades, seek plateaus, punish)</t>
        </is>
      </c>
    </row>
    <row r="164" ht="15.75" customHeight="1" s="67">
      <c r="A164" s="39" t="inlineStr">
        <is>
          <t>MANDATORY_REENTRY_WT_FILTER_VELOCITY_RATIO</t>
        </is>
      </c>
      <c r="B164" s="73" t="inlineStr">
        <is>
          <t>0.90</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-3.329718198567152</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crypto_long — keep, needs S1 fills (backtest-expert: &lt;30 trades, seek plateaus, punish)</t>
        </is>
      </c>
    </row>
    <row r="165" ht="15.75" customHeight="1" s="67">
      <c r="A165" s="37" t="inlineStr">
        <is>
          <t>MANDATORY_REENTRY_WT_FILTER_VELOCITY_RATIO</t>
        </is>
      </c>
      <c r="B165" s="73" t="inlineStr">
        <is>
          <t>0.90_ALT</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-3.329718198567152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crypto_long — keep, needs S1 fills (backtest-expert: &lt;30 trades, seek plateaus, punish)</t>
        </is>
      </c>
    </row>
    <row r="166" ht="15.75" customHeight="1" s="67">
      <c r="A166" s="37" t="inlineStr">
        <is>
          <t>CRYPTO_SPIKE_FADE_THRESHOLD_PCT</t>
        </is>
      </c>
      <c r="B166" s="73" t="inlineStr">
        <is>
          <t>7.5</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-3.327628862367156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crypto_long — keep, needs S1 fills (backtest-expert: &lt;30 trades, seek plateaus, punish)</t>
        </is>
      </c>
    </row>
    <row r="167" ht="15.75" customHeight="1" s="67">
      <c r="A167" s="37" t="inlineStr">
        <is>
          <t>LH_HL_FILTER_MODE</t>
        </is>
      </c>
      <c r="B167" s="73" t="inlineStr">
        <is>
          <t>STRICT_2BAR_ALT</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YES</t>
        </is>
      </c>
      <c r="M167" s="30" t="n">
        <v>-3.308073436478082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crypto_long — keep, needs S1 fills (backtest-expert: &lt;30 trades, seek plateaus, punish)</t>
        </is>
      </c>
    </row>
    <row r="168" ht="15.75" customHeight="1" s="67">
      <c r="A168" s="37" t="inlineStr">
        <is>
          <t>DELTA_REENTRY_FILTER_ENABLED</t>
        </is>
      </c>
      <c r="B168" s="73" t="inlineStr">
        <is>
          <t>True</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v>-3.295511791325539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HTF_GATE_D_MANDATORY</t>
        </is>
      </c>
      <c r="B169" s="73" t="inlineStr">
        <is>
          <t>0.0</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-3.29490320368243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crypto_long — keep, needs S1 fills (backtest-expert: &lt;30 trades, seek plateaus, punish)</t>
        </is>
      </c>
    </row>
    <row r="170" ht="15.75" customHeight="1" s="67">
      <c r="A170" s="37" t="inlineStr">
        <is>
          <t>HTF_GATE_D_MANDATORY</t>
        </is>
      </c>
      <c r="B170" s="73" t="inlineStr">
        <is>
          <t>0.0_ALT</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-3.29490320368243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crypto_long — keep, needs S1 fills (backtest-expert: &lt;30 trades, seek plateaus, punish)</t>
        </is>
      </c>
    </row>
    <row r="171" ht="15.75" customHeight="1" s="67">
      <c r="A171" s="39" t="inlineStr">
        <is>
          <t>MANDATORY_REENTRY_WT_FILTER_MIN_VELOCITY</t>
        </is>
      </c>
      <c r="B171" s="73" t="inlineStr">
        <is>
          <t>0.0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-3.29490320368243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crypto_long — keep, needs S1 fills (backtest-expert: &lt;30 trades, seek plateaus, punish)</t>
        </is>
      </c>
    </row>
    <row r="172" ht="15.75" customHeight="1" s="67">
      <c r="A172" s="37" t="inlineStr">
        <is>
          <t>MANDATORY_REENTRY_WT_FILTER_MIN_VELOCITY</t>
        </is>
      </c>
      <c r="B172" s="73" t="inlineStr">
        <is>
          <t>0.0_ALT</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YES</t>
        </is>
      </c>
      <c r="M172" s="30" t="n">
        <v>-3.29490320368243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crypto_long — keep, needs S1 fills (backtest-expert: &lt;30 trades, seek plateaus, punish)</t>
        </is>
      </c>
    </row>
    <row r="173" ht="15.75" customHeight="1" s="67">
      <c r="A173" s="37" t="inlineStr">
        <is>
          <t>MANDATORY_REENTRY_WT_FILTER_REQUIRE_FLIP</t>
        </is>
      </c>
      <c r="B173" s="73" t="inlineStr">
        <is>
          <t>False_ALT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v>-3.29490320368243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crypto_long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-3.221400663201956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crypto_long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-3.221400663201956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crypto_long — keep, needs S1 fills (backtest-expert: &lt;30 trades, seek plateaus, punish)</t>
        </is>
      </c>
    </row>
    <row r="176" ht="15.75" customHeight="1" s="67">
      <c r="A176" s="37" t="inlineStr">
        <is>
          <t>HTF_TREND_VETO_BYPASS_REASONS</t>
        </is>
      </c>
      <c r="B176" s="73" t="inlineStr">
        <is>
          <t>0.0</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-3.221400663201956</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crypto_long — keep, needs S1 fills (backtest-expert: &lt;30 trades, seek plateaus, punish)</t>
        </is>
      </c>
    </row>
    <row r="177" ht="15.75" customHeight="1" s="67">
      <c r="A177" s="37" t="inlineStr">
        <is>
          <t>HTF_TREND_VETO_BYPASS_REASONS</t>
        </is>
      </c>
      <c r="B177" s="73" t="inlineStr">
        <is>
          <t>0.0_ALT</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-3.221400663201956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crypto_long — keep, needs S1 fills (backtest-expert: &lt;30 trades, seek plateaus, punish)</t>
        </is>
      </c>
    </row>
    <row r="178" ht="15.75" customHeight="1" s="67">
      <c r="A178" s="37" t="inlineStr">
        <is>
          <t>MTF_FILTER_STRONG_BUY_QUICK_BYPASS</t>
        </is>
      </c>
      <c r="B178" s="73" t="inlineStr">
        <is>
          <t>0.0</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-3.221400663201956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crypto_long — keep, needs S1 fills (backtest-expert: &lt;30 trades, seek plateaus, punish)</t>
        </is>
      </c>
    </row>
    <row r="179" ht="15.75" customHeight="1" s="67">
      <c r="A179" s="37" t="inlineStr">
        <is>
          <t>MTF_FILTER_STRONG_BUY_QUICK_BYPASS</t>
        </is>
      </c>
      <c r="B179" s="73" t="inlineStr">
        <is>
          <t>0.0_ALT</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-3.221400663201956</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crypto_long — keep, needs S1 fills (backtest-expert: &lt;30 trades, seek plateaus, punish)</t>
        </is>
      </c>
    </row>
    <row r="180" ht="15.75" customHeight="1" s="67">
      <c r="A180" s="37" t="inlineStr">
        <is>
          <t>NEW_POSITION_MAX_LOSS_THRESHOLD</t>
        </is>
      </c>
      <c r="B180" s="73" t="inlineStr">
        <is>
          <t>2.0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v>-3.19688831007954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crypto_long — keep, needs S1 fills (backtest-expert: &lt;30 trades, seek plateaus, punish)</t>
        </is>
      </c>
    </row>
    <row r="181" ht="15.75" customHeight="1" s="67">
      <c r="A181" s="37" t="inlineStr">
        <is>
          <t>NEW_POSITION_MAX_LOSS_THRESHOLD</t>
        </is>
      </c>
      <c r="B181" s="73" t="inlineStr">
        <is>
          <t>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NO</t>
        </is>
      </c>
      <c r="M181" s="30" t="n">
        <v>-3.196571664721153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crypto_long — keep, needs S1 fills (backtest-expert: &lt;30 trades, seek plateaus, punish)</t>
        </is>
      </c>
    </row>
    <row r="182" ht="15.75" customHeight="1" s="67">
      <c r="A182" s="39" t="inlineStr">
        <is>
          <t>EMA_BLANKET_FILTER_ENABLED</t>
        </is>
      </c>
      <c r="B182" s="73" t="inlineStr">
        <is>
          <t>True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YES</t>
        </is>
      </c>
      <c r="M182" s="30" t="n">
        <v>-3.169760439702221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crypto_long — keep, needs S1 fills (backtest-expert: &lt;30 trades, seek plateaus, punish)</t>
        </is>
      </c>
    </row>
    <row r="183" ht="15.75" customHeight="1" s="67">
      <c r="A183" s="37" t="inlineStr">
        <is>
          <t>EXECUTE_NOW_SINGLE_GATE_ENFORCE</t>
        </is>
      </c>
      <c r="B183" s="73"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-3.149814401234071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crypto_long — keep, needs S1 fills (backtest-expert: &lt;30 trades, seek plateaus, punish)</t>
        </is>
      </c>
    </row>
    <row r="184" ht="15.75" customHeight="1" s="67">
      <c r="A184" s="37" t="inlineStr">
        <is>
          <t>EXECUTE_NOW_SINGLE_GATE_ENFORCE</t>
        </is>
      </c>
      <c r="B184" s="73"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-3.149814401234071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crypto_long — keep, needs S1 fills (backtest-expert: &lt;30 trades, seek plateaus, punish)</t>
        </is>
      </c>
    </row>
    <row r="185" ht="15.75" customHeight="1" s="67">
      <c r="A185" s="37" t="inlineStr">
        <is>
          <t>GOLDEN_RULE_BASE_USD</t>
        </is>
      </c>
      <c r="B185" s="73" t="inlineStr">
        <is>
          <t>0.0</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-3.149814401234071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crypto_long — keep, needs S1 fills (backtest-expert: &lt;30 trades, seek plateaus, punish)</t>
        </is>
      </c>
    </row>
    <row r="186" ht="15.75" customHeight="1" s="67">
      <c r="A186" s="37" t="inlineStr">
        <is>
          <t>GOLDEN_RULE_BASE_USD</t>
        </is>
      </c>
      <c r="B186" s="73" t="inlineStr">
        <is>
          <t>0.0_ALT</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-3.149814401234071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crypto_long — keep, needs S1 fills (backtest-expert: &lt;30 trades, seek plateaus, punish)</t>
        </is>
      </c>
    </row>
    <row r="187" ht="15.75" customHeight="1" s="67">
      <c r="A187" s="37" t="inlineStr">
        <is>
          <t>NEWBORN_LOSS_KILL_REQUIRE_VEL_AGAINST</t>
        </is>
      </c>
      <c r="B187" s="73" t="inlineStr">
        <is>
          <t>0.0</t>
        </is>
      </c>
      <c r="C187" s="38" t="n"/>
      <c r="D187" s="38" t="inlineStr">
        <is>
          <t>AUGMENT, EXIT, GLOBAL_CHECK, REDUCE, STOCKS_EXIT</t>
        </is>
      </c>
      <c r="E187" s="38" t="n"/>
      <c r="F187" s="30" t="n"/>
      <c r="G187" s="38">
        <f>IFERROR(VLOOKUP($A187&amp;"_"&amp;$B187,Results_Deltas!$A$2:$P$15000,5,FALSE),"")</f>
        <v/>
      </c>
      <c r="H187" s="38" t="inlineStr">
        <is>
          <t>Blanket (page end)</t>
        </is>
      </c>
      <c r="I187" s="30" t="n"/>
      <c r="J187" s="30" t="n"/>
      <c r="K187" s="30" t="n"/>
      <c r="L187" s="30" t="inlineStr">
        <is>
          <t>NO</t>
        </is>
      </c>
      <c r="M187" s="30" t="n">
        <v>-3.108455234943698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crypto_long — keep, needs S1 fills (backtest-expert: &lt;30 trades, seek plateaus, punish)</t>
        </is>
      </c>
    </row>
    <row r="188" ht="15.75" customHeight="1" s="67">
      <c r="A188" s="37" t="inlineStr">
        <is>
          <t>NEWBORN_LOSS_KILL_REQUIRE_VEL_AGAINST</t>
        </is>
      </c>
      <c r="B188" s="73" t="inlineStr">
        <is>
          <t>0.0_ALT</t>
        </is>
      </c>
      <c r="C188" s="38" t="n"/>
      <c r="D188" s="38" t="inlineStr">
        <is>
          <t>AUGMENT, EXIT, GLOBAL_CHECK, REDUCE, STOCKS_EXIT</t>
        </is>
      </c>
      <c r="E188" s="38" t="n"/>
      <c r="F188" s="30" t="n"/>
      <c r="G188" s="38">
        <f>IFERROR(VLOOKUP($A188&amp;"_"&amp;$B188,Results_Deltas!$A$2:$P$15000,5,FALSE),"")</f>
        <v/>
      </c>
      <c r="H188" s="38" t="inlineStr">
        <is>
          <t>Blanket (page end)</t>
        </is>
      </c>
      <c r="I188" s="30" t="n"/>
      <c r="J188" s="30" t="n"/>
      <c r="K188" s="30" t="n"/>
      <c r="L188" s="30" t="inlineStr">
        <is>
          <t>NO</t>
        </is>
      </c>
      <c r="M188" s="30" t="n">
        <v>-3.108455234943698</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crypto_long — keep, needs S1 fills (backtest-expert: &lt;30 trades, seek plateaus, punish)</t>
        </is>
      </c>
    </row>
    <row r="189" ht="15.75" customHeight="1" s="67">
      <c r="A189" s="39" t="inlineStr">
        <is>
          <t>LR_BAND_LADDER_STOCH_EXTREME</t>
        </is>
      </c>
      <c r="B189" s="73" t="inlineStr">
        <is>
          <t>30.0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-2.970803821572968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crypto_long — keep, needs S1 fills (backtest-expert: &lt;30 trades, seek plateaus, punish)</t>
        </is>
      </c>
    </row>
    <row r="190" ht="15.75" customHeight="1" s="67">
      <c r="A190" s="37" t="inlineStr">
        <is>
          <t>LR_BAND_LADDER_STOCH_EXTREME</t>
        </is>
      </c>
      <c r="B190" s="73" t="inlineStr">
        <is>
          <t>30.0_ALT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v>-2.970803821572968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crypto_long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t="n"/>
      <c r="F191" s="30" t="n"/>
      <c r="G191" s="38">
        <f>IFERROR(VLOOKUP($A191&amp;"_"&amp;$B191,Results_Deltas!$A$2:$P$15000,5,FALSE),"")</f>
        <v/>
      </c>
      <c r="H191" s="38" t="inlineStr">
        <is>
          <t>Blanket (page end)</t>
        </is>
      </c>
      <c r="I191" s="30" t="n"/>
      <c r="J191" s="30" t="n"/>
      <c r="K191" s="30" t="n"/>
      <c r="L191" s="30" t="inlineStr">
        <is>
          <t>YES</t>
        </is>
      </c>
      <c r="M191" s="30" t="n">
        <v>-2.955579732997696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crypto_long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YES</t>
        </is>
      </c>
      <c r="M192" s="30" t="n">
        <v>-2.944408936761918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MTS_BOTTOM_STRONG_THRESHOLD</t>
        </is>
      </c>
      <c r="B193" s="73" t="inlineStr">
        <is>
          <t>50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v>-2.895849904348473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crypto_long — keep, needs S1 fills (backtest-expert: &lt;30 trades, seek plateaus, punish)</t>
        </is>
      </c>
    </row>
    <row r="194" ht="15.75" customHeight="1" s="67">
      <c r="A194" s="39" t="inlineStr">
        <is>
          <t>MANDATORY_REENTRY_WT_FILTER_MIN_TFS</t>
        </is>
      </c>
      <c r="B194" s="73" t="inlineStr">
        <is>
          <t>1</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-2.841187974631273</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crypto_long — keep, needs S1 fills (backtest-expert: &lt;30 trades, seek plateaus, punish)</t>
        </is>
      </c>
    </row>
    <row r="195" ht="15.75" customHeight="1" s="67">
      <c r="A195" s="37" t="inlineStr">
        <is>
          <t>MTS_BOTTOM_STRONG_THRESHOLD</t>
        </is>
      </c>
      <c r="B195" s="73" t="inlineStr">
        <is>
          <t>20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-2.837073143364958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crypto_long — keep, needs S1 fills (backtest-expert: &lt;30 trades, seek plateaus, punish)</t>
        </is>
      </c>
    </row>
    <row r="196" ht="15.75" customHeight="1" s="67">
      <c r="A196" s="37" t="inlineStr">
        <is>
          <t>LR_BAND_LADDER_TF_TOP</t>
        </is>
      </c>
      <c r="B196" s="73" t="inlineStr">
        <is>
          <t>0</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-2.833510885655788</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crypto_long — keep, needs S1 fills (backtest-expert: &lt;30 trades, seek plateaus, punish)</t>
        </is>
      </c>
    </row>
    <row r="197" ht="15.75" customHeight="1" s="67">
      <c r="A197" s="37" t="inlineStr">
        <is>
          <t>MTS_BOTTOM_BONUS_THRESHOLD</t>
        </is>
      </c>
      <c r="B197" s="73" t="inlineStr">
        <is>
          <t>31.25</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v>-2.829198943235528</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6" t="inlineStr">
        <is>
          <t>SUSPICIOUS n=0 for crypto_long — keep, needs S1 fills (backtest-expert: &lt;30 trades, seek plateaus, punish)</t>
        </is>
      </c>
    </row>
    <row r="198" ht="15.75" customHeight="1" s="67">
      <c r="A198" s="37" t="inlineStr">
        <is>
          <t>MOVER_THRESHOLD</t>
        </is>
      </c>
      <c r="B198" s="73" t="inlineStr">
        <is>
          <t>6.25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v>-2.805636106369978</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crypto_long — keep, needs S1 fills (backtest-expert: &lt;30 trades, seek plateaus, punish)</t>
        </is>
      </c>
    </row>
    <row r="199" ht="15.75" customHeight="1" s="67">
      <c r="A199" s="37" t="inlineStr">
        <is>
          <t>FG_FEAR_THRESHOLD</t>
        </is>
      </c>
      <c r="B199" s="73" t="inlineStr">
        <is>
          <t>12.5</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v>-2.753642754120605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crypto_long — keep, needs S1 fills (backtest-expert: &lt;30 trades, seek plateaus, punish)</t>
        </is>
      </c>
    </row>
    <row r="200" ht="15.75" customHeight="1" s="67">
      <c r="A200" s="39" t="inlineStr">
        <is>
          <t>HA_WICK_QUALITY_SCORE</t>
        </is>
      </c>
      <c r="B200" s="73" t="inlineStr">
        <is>
          <t>15</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-2.72393056689713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c r="IO200" s="76" t="inlineStr">
        <is>
          <t>SUSPICIOUS n=0 for crypto_long — keep, needs S1 fills (backtest-expert: &lt;30 trades, seek plateaus, punish)</t>
        </is>
      </c>
    </row>
    <row r="201" ht="15.75" customHeight="1" s="67">
      <c r="A201" s="37" t="inlineStr">
        <is>
          <t>HA_WICK_QUALITY_SCORE</t>
        </is>
      </c>
      <c r="B201" s="73" t="inlineStr">
        <is>
          <t>15_ALT</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YES</t>
        </is>
      </c>
      <c r="M201" s="30" t="n">
        <v>-2.72393056689713</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c r="IO201" s="76" t="inlineStr">
        <is>
          <t>SUSPICIOUS n=0 for crypto_long — keep, needs S1 fills (backtest-expert: &lt;30 trades, seek plateaus, punish)</t>
        </is>
      </c>
    </row>
    <row r="202" ht="15.75" customHeight="1" s="67">
      <c r="A202" s="37" t="inlineStr">
        <is>
          <t>MOVER_THRESHOLD</t>
        </is>
      </c>
      <c r="B202" s="73" t="inlineStr">
        <is>
          <t>3.75</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-2.707624911332556</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c r="IO202" s="76" t="inlineStr">
        <is>
          <t>SUSPICIOUS n=0 for crypto_long — keep, needs S1 fills (backtest-expert: &lt;30 trades, seek plateaus, punish)</t>
        </is>
      </c>
    </row>
    <row r="203" ht="15.75" customHeight="1" s="67">
      <c r="A203" s="37" t="inlineStr">
        <is>
          <t>NEW_POSITION_MAX_LOSS_THRESHOLD</t>
        </is>
      </c>
      <c r="B203" s="73" t="inlineStr">
        <is>
          <t>0.5</t>
        </is>
      </c>
      <c r="C203" s="38" t="n"/>
      <c r="D203" s="38" t="inlineStr">
        <is>
          <t>AUGMENT, EXIT, GLOBAL_CHECK, REDUCE, STOCKS_EXIT</t>
        </is>
      </c>
      <c r="E203" s="38" t="n"/>
      <c r="F203" s="30" t="n"/>
      <c r="G203" s="38">
        <f>IFERROR(VLOOKUP($A203&amp;"_"&amp;$B203,Results_Deltas!$A$2:$P$15000,5,FALSE),"")</f>
        <v/>
      </c>
      <c r="H203" s="38" t="inlineStr">
        <is>
          <t>Blanket (page end)</t>
        </is>
      </c>
      <c r="I203" s="30" t="n"/>
      <c r="J203" s="30" t="n"/>
      <c r="K203" s="30" t="n"/>
      <c r="L203" s="30" t="inlineStr">
        <is>
          <t>NO</t>
        </is>
      </c>
      <c r="M203" s="30" t="n">
        <v>-2.617112387334907</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c r="IO203" s="76" t="inlineStr">
        <is>
          <t>SUSPICIOUS n=0 for crypto_long — keep, needs S1 fills (backtest-expert: &lt;30 trades, seek plateaus, punish)</t>
        </is>
      </c>
    </row>
    <row r="204" ht="15.75" customHeight="1" s="67">
      <c r="A204" s="37" t="inlineStr">
        <is>
          <t>GR_FILTER_ALL_ENTRIES</t>
        </is>
      </c>
      <c r="B204" s="73" t="inlineStr">
        <is>
          <t>0.0</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v>-2.578459917849879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c r="IO204" s="76" t="inlineStr">
        <is>
          <t>SUSPICIOUS n=0 for crypto_long — keep, needs S1 fills (backtest-expert: &lt;30 trades, seek plateaus, punish)</t>
        </is>
      </c>
    </row>
    <row r="205" ht="15.75" customHeight="1" s="67">
      <c r="A205" s="37" t="inlineStr">
        <is>
          <t>GR_FILTER_ALL_ENTRIES</t>
        </is>
      </c>
      <c r="B205" s="73" t="inlineStr">
        <is>
          <t>0.0_ALT</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-2.578459917849879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c r="IO205" s="76" t="inlineStr">
        <is>
          <t>SUSPICIOUS n=0 for crypto_long — keep, needs S1 fills (backtest-expert: &lt;30 trades, seek plateaus, punish)</t>
        </is>
      </c>
    </row>
    <row r="206" ht="15.75" customHeight="1" s="67">
      <c r="A206" s="37" t="inlineStr">
        <is>
          <t>NEWBORN_LOSS_KILL_GAIN_THRESHOLD_PCT</t>
        </is>
      </c>
      <c r="B206" s="73" t="inlineStr">
        <is>
          <t>0.5</t>
        </is>
      </c>
      <c r="C206" s="38" t="n"/>
      <c r="D206" s="38" t="inlineStr">
        <is>
          <t>AUGMENT, EXIT, GLOBAL_CHECK, REDUCE, STOCKS_EXIT</t>
        </is>
      </c>
      <c r="E206" s="38" t="n"/>
      <c r="F206" s="30" t="n"/>
      <c r="G206" s="38">
        <f>IFERROR(VLOOKUP($A206&amp;"_"&amp;$B206,Results_Deltas!$A$2:$P$15000,5,FALSE),"")</f>
        <v/>
      </c>
      <c r="H206" s="38" t="inlineStr">
        <is>
          <t>Blanket (page end)</t>
        </is>
      </c>
      <c r="I206" s="30" t="n"/>
      <c r="J206" s="30" t="n"/>
      <c r="K206" s="30" t="n"/>
      <c r="L206" s="30" t="inlineStr">
        <is>
          <t>NO</t>
        </is>
      </c>
      <c r="M206" s="30" t="n">
        <v>-2.576796594888179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c r="IO206" s="76" t="inlineStr">
        <is>
          <t>SUSPICIOUS n=0 for crypto_long — keep, needs S1 fills (backtest-expert: &lt;30 trades, seek plateaus, punish)</t>
        </is>
      </c>
    </row>
    <row r="207" ht="15.75" customHeight="1" s="67">
      <c r="A207" s="37" t="inlineStr">
        <is>
          <t>NEWBORN_LOSS_KILL_GAIN_THRESHOLD_PCT</t>
        </is>
      </c>
      <c r="B207" s="73" t="inlineStr">
        <is>
          <t>1.0</t>
        </is>
      </c>
      <c r="C207" s="38" t="n"/>
      <c r="D207" s="38" t="inlineStr">
        <is>
          <t>AUGMENT, EXIT, GLOBAL_CHECK, REDUCE, STOCKS_EXIT</t>
        </is>
      </c>
      <c r="E207" s="38" t="n"/>
      <c r="F207" s="30" t="n"/>
      <c r="G207" s="38">
        <f>IFERROR(VLOOKUP($A207&amp;"_"&amp;$B207,Results_Deltas!$A$2:$P$15000,5,FALSE),"")</f>
        <v/>
      </c>
      <c r="H207" s="38" t="inlineStr">
        <is>
          <t>Blanket (page end)</t>
        </is>
      </c>
      <c r="I207" s="30" t="n"/>
      <c r="J207" s="30" t="n"/>
      <c r="K207" s="30" t="n"/>
      <c r="L207" s="30" t="inlineStr">
        <is>
          <t>NO</t>
        </is>
      </c>
      <c r="M207" s="30" t="n">
        <v>-2.538958332275041</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c r="IO207" s="76" t="inlineStr">
        <is>
          <t>SUSPICIOUS n=0 for crypto_long — keep, needs S1 fills (backtest-expert: &lt;30 trades, seek plateaus, punish)</t>
        </is>
      </c>
    </row>
    <row r="208" ht="15.75" customHeight="1" s="67">
      <c r="A208" s="37" t="inlineStr">
        <is>
          <t>LR_BAND_LADDER_TF_TOP</t>
        </is>
      </c>
      <c r="B208" s="73" t="inlineStr">
        <is>
          <t>1</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-2.502116382656886</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c r="IO208" s="76" t="inlineStr">
        <is>
          <t>SUSPICIOUS n=0 for crypto_long — keep, needs S1 fills (backtest-expert: &lt;30 trades, seek plateaus, punish)</t>
        </is>
      </c>
    </row>
    <row r="209" ht="15.75" customHeight="1" s="67">
      <c r="A209" s="39" t="inlineStr">
        <is>
          <t>HTF_TREND_VETO_BYPASS_ENABLED</t>
        </is>
      </c>
      <c r="B209" s="73" t="inlineStr">
        <is>
          <t>True</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v>-2.495338534710736</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c r="IO209" s="76" t="inlineStr">
        <is>
          <t>SUSPICIOUS n=0 for crypto_long — keep, needs S1 fills (backtest-expert: &lt;30 trades, seek plateaus, punish)</t>
        </is>
      </c>
    </row>
    <row r="210" ht="15.75" customHeight="1" s="67">
      <c r="A210" s="37" t="inlineStr">
        <is>
          <t>LR_BAND_LADDER_TF_BOTTOM</t>
        </is>
      </c>
      <c r="B210" s="73" t="inlineStr">
        <is>
          <t>1</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v>-2.46928168877249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c r="IO210" s="76" t="inlineStr">
        <is>
          <t>SUSPICIOUS n=0 for crypto_long — keep, needs S1 fills (backtest-expert: &lt;30 trades, seek plateaus, punish)</t>
        </is>
      </c>
    </row>
    <row r="211" ht="15.75" customHeight="1" s="67">
      <c r="A211" s="37" t="inlineStr">
        <is>
          <t>DELTA_HTF_GATE</t>
        </is>
      </c>
      <c r="B211" s="73" t="inlineStr">
        <is>
          <t>4h</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v>-2.456790917192021</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c r="IO211" s="76" t="inlineStr">
        <is>
          <t>SUSPICIOUS n=0 for crypto_long — keep, needs S1 fills (backtest-expert: &lt;30 trades, seek plateaus, punish)</t>
        </is>
      </c>
    </row>
    <row r="212" ht="15.75" customHeight="1" s="67">
      <c r="A212" s="37" t="inlineStr">
        <is>
          <t>DELTA_HTF_GATE</t>
        </is>
      </c>
      <c r="B212" s="73" t="inlineStr">
        <is>
          <t>4h_ALT</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v>-2.456790917192021</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c r="IO212" s="76" t="inlineStr">
        <is>
          <t>SUSPICIOUS n=0 for crypto_long — keep, needs S1 fills (backtest-expert: &lt;30 trades, seek plateaus, punish)</t>
        </is>
      </c>
    </row>
    <row r="213" ht="15.75" customHeight="1" s="67">
      <c r="A213" s="37" t="inlineStr">
        <is>
          <t>LIVE_VEC_EMERGENCY_BRAKE_ENABLED</t>
        </is>
      </c>
      <c r="B213" s="73" t="inlineStr">
        <is>
          <t>True</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v>-2.132306772956917</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30" t="n"/>
      <c r="IO213" s="76" t="inlineStr">
        <is>
          <t>SUSPICIOUS n=0 for crypto_long — keep, needs S1 fills (backtest-expert: &lt;30 trades, seek plateaus, punish)</t>
        </is>
      </c>
    </row>
    <row r="214" ht="15.75" customHeight="1" s="67">
      <c r="A214" s="37" t="inlineStr">
        <is>
          <t>LR_BAND_LADDER_TF_BOTTOM</t>
        </is>
      </c>
      <c r="B214" s="73" t="inlineStr">
        <is>
          <t>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v>-2.057698744460887</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30" t="n"/>
      <c r="IO214" s="76" t="inlineStr">
        <is>
          <t>SUSPICIOUS n=0 for crypto_long — keep, needs S1 fills (backtest-expert: &lt;30 trades, seek plateaus, punish)</t>
        </is>
      </c>
    </row>
    <row r="215" ht="15.75" customHeight="1" s="67">
      <c r="A215" s="37" t="inlineStr">
        <is>
          <t>NEWBORN_LOSS_KILL_GAIN_THRESHOLD_PCT</t>
        </is>
      </c>
      <c r="B215" s="73" t="inlineStr">
        <is>
          <t>2.0</t>
        </is>
      </c>
      <c r="C215" s="38" t="n"/>
      <c r="D215" s="38" t="inlineStr">
        <is>
          <t>AUGMENT, EXIT, GLOBAL_CHECK, REDUCE, STOCKS_EXIT</t>
        </is>
      </c>
      <c r="E215" s="38" t="n"/>
      <c r="F215" s="30" t="n"/>
      <c r="G215" s="38">
        <f>IFERROR(VLOOKUP($A215&amp;"_"&amp;$B215,Results_Deltas!$A$2:$P$15000,5,FALSE),"")</f>
        <v/>
      </c>
      <c r="H215" s="38" t="inlineStr">
        <is>
          <t>Blanket (page end)</t>
        </is>
      </c>
      <c r="I215" s="30" t="n"/>
      <c r="J215" s="30" t="n"/>
      <c r="K215" s="30" t="n"/>
      <c r="L215" s="30" t="inlineStr">
        <is>
          <t>YES</t>
        </is>
      </c>
      <c r="M215" s="30" t="n">
        <v>-1.826125088114562</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30" t="n"/>
      <c r="IO215" s="76" t="inlineStr">
        <is>
          <t>SUSPICIOUS n=0 for crypto_long — keep, needs S1 fills (backtest-expert: &lt;30 trades, seek plateaus, punish)</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HTF_GATE_APPLY_TO_AUGMENT</t>
        </is>
      </c>
      <c r="B3" s="72" t="inlineStr">
        <is>
          <t>0</t>
        </is>
      </c>
      <c r="C3" s="30" t="n"/>
      <c r="D3" s="30" t="n"/>
      <c r="E3" s="30" t="n"/>
      <c r="F3" s="30" t="n"/>
      <c r="G3" s="30">
        <f>IFERROR(VLOOKUP($A15&amp;"_"&amp;$B15,Results_Deltas!$A$2:$P$15000,5,FALSE),"")</f>
        <v/>
      </c>
      <c r="H3" s="30">
        <f>IFERROR(VLOOKUP($A15,Results_30d_Deltas!$A$2:$H$5000,7,FALSE)-E14,"")</f>
        <v/>
      </c>
      <c r="I3" s="30">
        <f>IFERROR(VLOOKUP($A15,Results_30d_Deltas!$A$2:$H$5000,6,FALSE),"")</f>
        <v/>
      </c>
      <c r="J3" s="30" t="n"/>
      <c r="K3" s="30" t="n"/>
      <c r="L3" s="30" t="inlineStr">
        <is>
          <t>NO</t>
        </is>
      </c>
      <c r="M3" s="33" t="n">
        <v>-3.706316534438736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ez_manage.py:4876 top()</t>
        </is>
      </c>
      <c r="IL3" s="30" t="inlineStr">
        <is>
          <t>v12_quick_engine.py:2052 x6</t>
        </is>
      </c>
      <c r="IM3" s="30" t="n"/>
    </row>
    <row r="4" ht="10.5" customHeight="1" s="67">
      <c r="A4" s="30" t="inlineStr">
        <is>
          <t>HTF_GATE_APPLY_TO_AUGMENT</t>
        </is>
      </c>
      <c r="B4" s="72" t="inlineStr">
        <is>
          <t>1.0</t>
        </is>
      </c>
      <c r="C4" s="30" t="n"/>
      <c r="D4" s="30" t="n"/>
      <c r="E4" s="30" t="n"/>
      <c r="F4" s="30" t="n"/>
      <c r="G4" s="30">
        <f>IFERROR(VLOOKUP($A16&amp;"_"&amp;$B16,Results_Deltas!$A$2:$P$15000,5,FALSE),"")</f>
        <v/>
      </c>
      <c r="H4" s="30">
        <f>IFERROR(VLOOKUP($A16,Results_30d_Deltas!$A$2:$H$5000,7,FALSE)-E15,"")</f>
        <v/>
      </c>
      <c r="I4" s="30">
        <f>IFERROR(VLOOKUP($A16,Results_30d_Deltas!$A$2:$H$5000,6,FALSE),"")</f>
        <v/>
      </c>
      <c r="J4" s="30" t="n"/>
      <c r="K4" s="30" t="n"/>
      <c r="L4" s="30" t="inlineStr">
        <is>
          <t>NO</t>
        </is>
      </c>
      <c r="M4" s="33" t="n">
        <v>-3.554510458451556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ez_manage.py:4876 top()</t>
        </is>
      </c>
      <c r="IL4" s="30" t="inlineStr">
        <is>
          <t>v12_quick_engine.py:2052 x6</t>
        </is>
      </c>
      <c r="IM4" s="30" t="n"/>
    </row>
    <row r="5" ht="10.5" customHeight="1" s="67">
      <c r="A5" s="30" t="inlineStr">
        <is>
          <t>HTF_GATE_APPLY_TO_AUGMENT</t>
        </is>
      </c>
      <c r="B5" s="72" t="inlineStr">
        <is>
          <t>0.5</t>
        </is>
      </c>
      <c r="C5" s="30" t="n"/>
      <c r="D5" s="30" t="n"/>
      <c r="E5" s="30" t="n"/>
      <c r="F5" s="30" t="n"/>
      <c r="G5" s="30">
        <f>IFERROR(VLOOKUP($A17&amp;"_"&amp;$B17,Results_Deltas!$A$2:$P$15000,5,FALSE),"")</f>
        <v/>
      </c>
      <c r="H5" s="30">
        <f>IFERROR(VLOOKUP($A17,Results_30d_Deltas!$A$2:$H$5000,7,FALSE)-E16,"")</f>
        <v/>
      </c>
      <c r="I5" s="30">
        <f>IFERROR(VLOOKUP($A17,Results_30d_Deltas!$A$2:$H$5000,6,FALSE),"")</f>
        <v/>
      </c>
      <c r="J5" s="30" t="n"/>
      <c r="K5" s="30" t="n"/>
      <c r="L5" s="30" t="inlineStr">
        <is>
          <t>NO</t>
        </is>
      </c>
      <c r="M5" s="33" t="n">
        <v>-3.538029024015366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4" t="n"/>
      <c r="EN5" s="34" t="n"/>
      <c r="EO5" s="34" t="n"/>
      <c r="EP5" s="34" t="n"/>
      <c r="EQ5" s="34"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ez_manage.py:4876 top()</t>
        </is>
      </c>
      <c r="IL5" s="30" t="inlineStr">
        <is>
          <t>v12_quick_engine.py:2052 x6</t>
        </is>
      </c>
      <c r="IM5" s="30" t="n"/>
    </row>
    <row r="6" ht="10.5" customHeight="1" s="67">
      <c r="A6" s="30" t="inlineStr">
        <is>
          <t>BOUNCE_AUGMENT_MIN_LOSS_PCT</t>
        </is>
      </c>
      <c r="B6" s="72" t="inlineStr">
        <is>
          <t>-0.625</t>
        </is>
      </c>
      <c r="C6" s="30" t="n"/>
      <c r="D6" s="30" t="n"/>
      <c r="E6" s="30" t="n"/>
      <c r="F6" s="30" t="n"/>
      <c r="G6" s="30">
        <f>IFERROR(VLOOKUP($A18&amp;"_"&amp;$B18,Results_Deltas!$A$2:$P$15000,5,FALSE),"")</f>
        <v/>
      </c>
      <c r="H6" s="30">
        <f>IFERROR(VLOOKUP($A18,Results_30d_Deltas!$A$2:$H$5000,7,FALSE)-E17,"")</f>
        <v/>
      </c>
      <c r="I6" s="30">
        <f>IFERROR(VLOOKUP($A18,Results_30d_Deltas!$A$2:$H$5000,6,FALSE),"")</f>
        <v/>
      </c>
      <c r="J6" s="30" t="n"/>
      <c r="K6" s="30" t="n"/>
      <c r="L6" s="30" t="inlineStr">
        <is>
          <t>NO</t>
        </is>
      </c>
      <c r="M6" s="33" t="n">
        <v>-3.411821944865857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c r="IN6" s="76" t="inlineStr">
        <is>
          <t>SUSPICIOUS n=0 for crypto_long — keep, needs S1 fills (backtest-expert: &lt;30 trades, seek plateaus, punish)</t>
        </is>
      </c>
    </row>
    <row r="7" ht="10.5" customHeight="1" s="67">
      <c r="A7" s="30" t="inlineStr">
        <is>
          <t>BOUNCE_AUGMENT_MIN_LOSS_PCT</t>
        </is>
      </c>
      <c r="B7" s="72" t="inlineStr">
        <is>
          <t>-0.375</t>
        </is>
      </c>
      <c r="C7" s="30" t="n"/>
      <c r="D7" s="30" t="n"/>
      <c r="E7" s="30" t="n"/>
      <c r="F7" s="30" t="n"/>
      <c r="G7" s="30">
        <f>IFERROR(VLOOKUP($A19&amp;"_"&amp;$B19,Results_Deltas!$A$2:$P$15000,5,FALSE),"")</f>
        <v/>
      </c>
      <c r="H7" s="30">
        <f>IFERROR(VLOOKUP($A19,Results_30d_Deltas!$A$2:$H$5000,7,FALSE)-E18,"")</f>
        <v/>
      </c>
      <c r="I7" s="30">
        <f>IFERROR(VLOOKUP($A19,Results_30d_Deltas!$A$2:$H$5000,6,FALSE),"")</f>
        <v/>
      </c>
      <c r="J7" s="30" t="n"/>
      <c r="K7" s="30" t="n"/>
      <c r="L7" s="30" t="inlineStr">
        <is>
          <t>NO</t>
        </is>
      </c>
      <c r="M7" s="33" t="n">
        <v>-3.337920176101274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4" t="n"/>
      <c r="GU7" s="34" t="n"/>
      <c r="GV7" s="34" t="n"/>
      <c r="GW7" s="34" t="n"/>
      <c r="GX7" s="34"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ez_manage.py:4390 top()</t>
        </is>
      </c>
      <c r="IL7" s="30" t="inlineStr">
        <is>
          <t>v12_quick_engine.py:1310 x9</t>
        </is>
      </c>
      <c r="IM7" s="30" t="n"/>
      <c r="IN7" s="76" t="inlineStr">
        <is>
          <t>SUSPICIOUS n=0 for crypto_long — keep, needs S1 fills (backtest-expert: &lt;30 trades, seek plateaus, punish)</t>
        </is>
      </c>
    </row>
    <row r="8" ht="10.5" customHeight="1" s="67">
      <c r="A8" s="30" t="inlineStr">
        <is>
          <t>HTF_GATE_APPLY_TO_AUGMENT</t>
        </is>
      </c>
      <c r="B8" s="72" t="inlineStr">
        <is>
          <t>2.0</t>
        </is>
      </c>
      <c r="C8" s="30" t="n"/>
      <c r="D8" s="30" t="n"/>
      <c r="E8" s="30" t="n"/>
      <c r="F8" s="30" t="n"/>
      <c r="G8" s="30">
        <f>IFERROR(VLOOKUP($A20&amp;"_"&amp;$B20,Results_Deltas!$A$2:$P$15000,5,FALSE),"")</f>
        <v/>
      </c>
      <c r="H8" s="30">
        <f>IFERROR(VLOOKUP($A20,Results_30d_Deltas!$A$2:$H$5000,7,FALSE)-E19,"")</f>
        <v/>
      </c>
      <c r="I8" s="30">
        <f>IFERROR(VLOOKUP($A20,Results_30d_Deltas!$A$2:$H$5000,6,FALSE),"")</f>
        <v/>
      </c>
      <c r="J8" s="30" t="n"/>
      <c r="K8" s="30" t="n"/>
      <c r="L8" s="30" t="inlineStr">
        <is>
          <t>NO</t>
        </is>
      </c>
      <c r="M8" s="33" t="n">
        <v>-3.30204285625491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ez_manage.py:4876 top()</t>
        </is>
      </c>
      <c r="IL8" s="30" t="inlineStr">
        <is>
          <t>v12_quick_engine.py:2052 x6</t>
        </is>
      </c>
      <c r="IM8" s="30" t="n"/>
    </row>
    <row r="9" ht="10.5" customHeight="1" s="67">
      <c r="A9" s="30" t="inlineStr">
        <is>
          <t>BOUNCE_AUGMENT_MIN_LOSS_PCT</t>
        </is>
      </c>
      <c r="B9" s="72" t="inlineStr">
        <is>
          <t>-0.75</t>
        </is>
      </c>
      <c r="C9" s="30" t="n"/>
      <c r="D9" s="30" t="n"/>
      <c r="E9" s="30" t="n"/>
      <c r="F9" s="30" t="n"/>
      <c r="G9" s="30">
        <f>IFERROR(VLOOKUP($A21&amp;"_"&amp;$B21,Results_Deltas!$A$2:$P$15000,5,FALSE),"")</f>
        <v/>
      </c>
      <c r="H9" s="30">
        <f>IFERROR(VLOOKUP($A21,Results_30d_Deltas!$A$2:$H$5000,7,FALSE)-E20,"")</f>
        <v/>
      </c>
      <c r="I9" s="30">
        <f>IFERROR(VLOOKUP($A21,Results_30d_Deltas!$A$2:$H$5000,6,FALSE),"")</f>
        <v/>
      </c>
      <c r="J9" s="30" t="n"/>
      <c r="K9" s="30" t="n"/>
      <c r="L9" s="30" t="inlineStr">
        <is>
          <t>NO</t>
        </is>
      </c>
      <c r="M9" s="33" t="n">
        <v>-3.29019342103305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ez_manage.py:4390 top()</t>
        </is>
      </c>
      <c r="IL9" s="30" t="inlineStr">
        <is>
          <t>v12_quick_engine.py:1310 x9</t>
        </is>
      </c>
      <c r="IM9" s="30" t="n"/>
      <c r="IN9" s="76" t="inlineStr">
        <is>
          <t>SUSPICIOUS n=0 for crypto_long — keep, needs S1 fills (backtest-expert: &lt;30 trades, seek plateaus, punish)</t>
        </is>
      </c>
    </row>
    <row r="10" ht="10.5" customHeight="1" s="67">
      <c r="A10" s="31" t="inlineStr">
        <is>
          <t>BOUNCE_AUGMENT_MIN_LOSS_PCT</t>
        </is>
      </c>
      <c r="B10" s="72" t="inlineStr">
        <is>
          <t>-0.5</t>
        </is>
      </c>
      <c r="C10" s="30" t="n"/>
      <c r="D10" s="30" t="n"/>
      <c r="E10" s="30" t="n"/>
      <c r="F10" s="30" t="n"/>
      <c r="G10" s="30">
        <f>IFERROR(VLOOKUP($A22&amp;"_"&amp;$B22,Results_Deltas!$A$2:$P$15000,5,FALSE),"")</f>
        <v/>
      </c>
      <c r="H10" s="30">
        <f>IFERROR(VLOOKUP($A22,Results_30d_Deltas!$A$2:$H$5000,7,FALSE)-E21,"")</f>
        <v/>
      </c>
      <c r="I10" s="30">
        <f>IFERROR(VLOOKUP($A22,Results_30d_Deltas!$A$2:$H$5000,6,FALSE),"")</f>
        <v/>
      </c>
      <c r="J10" s="30" t="n"/>
      <c r="K10" s="30" t="n"/>
      <c r="L10" s="30" t="inlineStr">
        <is>
          <t>YES</t>
        </is>
      </c>
      <c r="M10" s="33" t="n">
        <v>-3.204317224871787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ez_manage.py:4390 top()</t>
        </is>
      </c>
      <c r="IL10" s="30" t="inlineStr">
        <is>
          <t>v12_quick_engine.py:1310 x9</t>
        </is>
      </c>
      <c r="IM10" s="30" t="n"/>
      <c r="IN10" s="76" t="inlineStr">
        <is>
          <t>SUSPICIOUS n=0 for crypto_long — keep, needs S1 fills (backtest-expert: &lt;30 trades, seek plateaus, punish)</t>
        </is>
      </c>
    </row>
    <row r="11" ht="10.5" customHeight="1" s="67">
      <c r="A11" s="30" t="inlineStr">
        <is>
          <t>AUGMENT_MIN_GAIN_PCT</t>
        </is>
      </c>
      <c r="B11" s="72" t="inlineStr">
        <is>
          <t>0.5</t>
        </is>
      </c>
      <c r="C11" s="30" t="n"/>
      <c r="D11" s="30" t="n"/>
      <c r="E11" s="30" t="n"/>
      <c r="F11" s="30" t="n"/>
      <c r="G11" s="30">
        <f>IFERROR(VLOOKUP($A23&amp;"_"&amp;$B23,Results_Deltas!$A$2:$P$15000,5,FALSE),"")</f>
        <v/>
      </c>
      <c r="H11" s="30">
        <f>IFERROR(VLOOKUP($A23,Results_30d_Deltas!$A$2:$H$5000,7,FALSE)-E22,"")</f>
        <v/>
      </c>
      <c r="I11" s="30">
        <f>IFERROR(VLOOKUP($A23,Results_30d_Deltas!$A$2:$H$5000,6,FALSE),"")</f>
        <v/>
      </c>
      <c r="J11" s="30" t="n"/>
      <c r="K11" s="30" t="n"/>
      <c r="L11" s="30" t="inlineStr">
        <is>
          <t>NO</t>
        </is>
      </c>
      <c r="M11" s="33" t="n">
        <v>-3.012081571439491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ez_manage.py:30417 top()</t>
        </is>
      </c>
      <c r="IL11" s="30" t="inlineStr">
        <is>
          <t>v12_quick_engine.py:4874 x5</t>
        </is>
      </c>
      <c r="IM11" s="30" t="n"/>
    </row>
    <row r="12" ht="10.5" customHeight="1" s="67">
      <c r="A12" s="31" t="inlineStr">
        <is>
          <t>AUGMENT_BOUNCE_MIN_GAIN_PCT</t>
        </is>
      </c>
      <c r="B12" s="72" t="inlineStr">
        <is>
          <t>0.5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YES</t>
        </is>
      </c>
      <c r="M12" s="33" t="n">
        <v>-3.012081571439491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ez_manage.py:56856 top()</t>
        </is>
      </c>
      <c r="IL12" s="30" t="inlineStr">
        <is>
          <t>v12_quick_engine.py:4872 x2</t>
        </is>
      </c>
      <c r="IM12" s="30" t="n"/>
    </row>
    <row r="13" ht="10.5" customHeight="1" s="67">
      <c r="A13" s="30" t="inlineStr">
        <is>
          <t>BOUNCE_AUGMENT_MIN_LOSS_PCT</t>
        </is>
      </c>
      <c r="B13" s="72" t="inlineStr">
        <is>
          <t>-0.25</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v>-2.792514070631173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ez_manage.py:4390 top()</t>
        </is>
      </c>
      <c r="IL13" s="30" t="inlineStr">
        <is>
          <t>v12_quick_engine.py:1310 x9</t>
        </is>
      </c>
      <c r="IM13" s="30" t="n"/>
      <c r="IN13" s="76" t="inlineStr">
        <is>
          <t>SUSPICIOUS n=0 for crypto_long — keep, needs S1 fills (backtest-expert: &lt;30 trades, seek plateaus, punish)</t>
        </is>
      </c>
    </row>
    <row r="14" ht="10.5" customHeight="1" s="67">
      <c r="A14" s="30" t="inlineStr">
        <is>
          <t>AUGMENT_BREAKOUT_MIN_GAIN_PCT</t>
        </is>
      </c>
      <c r="B14" s="72" t="inlineStr">
        <is>
          <t>0.5</t>
        </is>
      </c>
      <c r="C14" s="30" t="n"/>
      <c r="D14" s="30" t="n"/>
      <c r="E14" s="30" t="n"/>
      <c r="F14" s="30" t="n"/>
      <c r="G14" s="30">
        <f>IFERROR(VLOOKUP($A26&amp;"_"&amp;$B26,Results_Deltas!$A$2:$P$15000,5,FALSE),"")</f>
        <v/>
      </c>
      <c r="H14" s="30">
        <f>IFERROR(VLOOKUP($A26,Results_30d_Deltas!$A$2:$H$5000,7,FALSE)-E25,"")</f>
        <v/>
      </c>
      <c r="I14" s="30">
        <f>IFERROR(VLOOKUP($A26,Results_30d_Deltas!$A$2:$H$5000,6,FALSE),"")</f>
        <v/>
      </c>
      <c r="J14" s="30" t="n"/>
      <c r="K14" s="30" t="n"/>
      <c r="L14" s="30" t="inlineStr">
        <is>
          <t>NO</t>
        </is>
      </c>
      <c r="M14" s="33" t="n">
        <v>-2.533687411907074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7" t="inlineStr">
        <is>
          <t>EMA_BLANKET_FILTER_MIN_TFS</t>
        </is>
      </c>
      <c r="B15" s="73" t="inlineStr">
        <is>
          <t>2</t>
        </is>
      </c>
      <c r="C15" s="38" t="n"/>
      <c r="D15" s="38" t="inlineStr">
        <is>
          <t>GLOBAL_CHECK</t>
        </is>
      </c>
      <c r="E15" s="38" t="n"/>
      <c r="F15" s="30" t="n"/>
      <c r="G15" s="38">
        <f>IFERROR(VLOOKUP($A27&amp;"_"&amp;$B27,Results_Deltas!$A$2:$P$15000,5,FALSE),"")</f>
        <v/>
      </c>
      <c r="H15" s="38" t="inlineStr">
        <is>
          <t>Blanket (page end)</t>
        </is>
      </c>
      <c r="I15" s="30" t="n"/>
      <c r="J15" s="30" t="n"/>
      <c r="K15" s="30" t="n"/>
      <c r="L15" s="30" t="inlineStr">
        <is>
          <t>NO</t>
        </is>
      </c>
      <c r="M15" s="30" t="n">
        <v>-7.794350558507311</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crypto_long — keep, needs S1 fills (backtest-expert: &lt;30 trades, seek plateaus, punish)</t>
        </is>
      </c>
    </row>
    <row r="16" ht="10.5" customHeight="1" s="67">
      <c r="A16" s="37" t="inlineStr">
        <is>
          <t>GR_FILTER_VEC_MIN_TFS</t>
        </is>
      </c>
      <c r="B16" s="73" t="inlineStr">
        <is>
          <t>1</t>
        </is>
      </c>
      <c r="C16" s="38" t="n"/>
      <c r="D16" s="38" t="inlineStr">
        <is>
          <t>GLOBAL_CHECK</t>
        </is>
      </c>
      <c r="E16" s="38" t="n"/>
      <c r="F16" s="30" t="n"/>
      <c r="G16" s="38">
        <f>IFERROR(VLOOKUP($A28&amp;"_"&amp;$B28,Results_Deltas!$A$2:$P$15000,5,FALSE),"")</f>
        <v/>
      </c>
      <c r="H16" s="38" t="inlineStr">
        <is>
          <t>Blanket (page end)</t>
        </is>
      </c>
      <c r="I16" s="30" t="n"/>
      <c r="J16" s="30" t="n"/>
      <c r="K16" s="30" t="n"/>
      <c r="L16" s="30" t="inlineStr">
        <is>
          <t>NO</t>
        </is>
      </c>
      <c r="M16" s="30" t="n">
        <v>-7.653554884551824</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crypto_long — keep, needs S1 fills (backtest-expert: &lt;30 trades, seek plateaus, punish)</t>
        </is>
      </c>
    </row>
    <row r="17" ht="10.5" customHeight="1" s="67">
      <c r="A17" s="37" t="inlineStr">
        <is>
          <t>EMA_9_21_FILTER_MIN_TFS</t>
        </is>
      </c>
      <c r="B17" s="73" t="inlineStr">
        <is>
          <t>0</t>
        </is>
      </c>
      <c r="C17" s="38" t="n"/>
      <c r="D17" s="38" t="inlineStr">
        <is>
          <t>GLOBAL_CHECK</t>
        </is>
      </c>
      <c r="E17" s="38" t="n"/>
      <c r="F17" s="30" t="n"/>
      <c r="G17" s="38">
        <f>IFERROR(VLOOKUP($A29&amp;"_"&amp;$B29,Results_Deltas!$A$2:$P$15000,5,FALSE),"")</f>
        <v/>
      </c>
      <c r="H17" s="38" t="inlineStr">
        <is>
          <t>Blanket (page end)</t>
        </is>
      </c>
      <c r="I17" s="30" t="n"/>
      <c r="J17" s="30" t="n"/>
      <c r="K17" s="30" t="n"/>
      <c r="L17" s="30" t="inlineStr">
        <is>
          <t>NO</t>
        </is>
      </c>
      <c r="M17" s="30" t="n">
        <v>-7.61898114832954</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crypto_long — keep, needs S1 fills (backtest-expert: &lt;30 trades, seek plateaus, punish)</t>
        </is>
      </c>
    </row>
    <row r="18" ht="10.5" customHeight="1" s="67">
      <c r="A18" s="37" t="inlineStr">
        <is>
          <t>GR_FILTER_VEC_MIN_TFS</t>
        </is>
      </c>
      <c r="B18" s="73" t="inlineStr">
        <is>
          <t>0</t>
        </is>
      </c>
      <c r="C18" s="38" t="n"/>
      <c r="D18" s="38" t="inlineStr">
        <is>
          <t>GLOBAL_CHECK</t>
        </is>
      </c>
      <c r="E18" s="38" t="n"/>
      <c r="F18" s="30" t="n"/>
      <c r="G18" s="38">
        <f>IFERROR(VLOOKUP($A30&amp;"_"&amp;$B30,Results_Deltas!$A$2:$P$15000,5,FALSE),"")</f>
        <v/>
      </c>
      <c r="H18" s="38" t="inlineStr">
        <is>
          <t>Blanket (page end)</t>
        </is>
      </c>
      <c r="I18" s="30" t="n"/>
      <c r="J18" s="30" t="n"/>
      <c r="K18" s="30" t="n"/>
      <c r="L18" s="30" t="inlineStr">
        <is>
          <t>NO</t>
        </is>
      </c>
      <c r="M18" s="30" t="n">
        <v>-7.461796947564191</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crypto_long — keep, needs S1 fills (backtest-expert: &lt;30 trades, seek plateaus, punish)</t>
        </is>
      </c>
    </row>
    <row r="19" ht="10.5" customHeight="1" s="67">
      <c r="A19" s="37" t="inlineStr">
        <is>
          <t>EMA_9_21_FILTER_MIN_TFS</t>
        </is>
      </c>
      <c r="B19" s="73" t="inlineStr">
        <is>
          <t>2</t>
        </is>
      </c>
      <c r="C19" s="38" t="n"/>
      <c r="D19" s="38" t="inlineStr">
        <is>
          <t>GLOBAL_CHECK</t>
        </is>
      </c>
      <c r="E19" s="38" t="n"/>
      <c r="F19" s="30" t="n"/>
      <c r="G19" s="38">
        <f>IFERROR(VLOOKUP($A31&amp;"_"&amp;$B31,Results_Deltas!$A$2:$P$15000,5,FALSE),"")</f>
        <v/>
      </c>
      <c r="H19" s="38" t="inlineStr">
        <is>
          <t>Blanket (page end)</t>
        </is>
      </c>
      <c r="I19" s="30" t="n"/>
      <c r="J19" s="30" t="n"/>
      <c r="K19" s="30" t="n"/>
      <c r="L19" s="30" t="inlineStr">
        <is>
          <t>NO</t>
        </is>
      </c>
      <c r="M19" s="30" t="n">
        <v>-7.358438598504168</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crypto_long — keep, needs S1 fills (backtest-expert: &lt;30 trades, seek plateaus, punish)</t>
        </is>
      </c>
    </row>
    <row r="20" ht="10.5" customHeight="1" s="67">
      <c r="A20" s="37" t="inlineStr">
        <is>
          <t>COOLDOWN_LOCKS_FILTER_TF</t>
        </is>
      </c>
      <c r="B20" s="73" t="inlineStr">
        <is>
          <t>4h</t>
        </is>
      </c>
      <c r="C20" s="38" t="n"/>
      <c r="D20" s="38" t="inlineStr">
        <is>
          <t>GLOBAL_CHECK</t>
        </is>
      </c>
      <c r="E20" s="38" t="n"/>
      <c r="F20" s="30" t="n"/>
      <c r="G20" s="38">
        <f>IFERROR(VLOOKUP($A32&amp;"_"&amp;$B32,Results_Deltas!$A$2:$P$15000,5,FALSE),"")</f>
        <v/>
      </c>
      <c r="H20" s="38" t="inlineStr">
        <is>
          <t>Blanket (page end)</t>
        </is>
      </c>
      <c r="I20" s="30" t="n"/>
      <c r="J20" s="30" t="n"/>
      <c r="K20" s="30" t="n"/>
      <c r="L20" s="30" t="inlineStr">
        <is>
          <t>NO</t>
        </is>
      </c>
      <c r="M20" s="30" t="n">
        <v>-7.320801785547303</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crypto_long — keep, needs S1 fills (backtest-expert: &lt;30 trades, seek plateaus, punish)</t>
        </is>
      </c>
    </row>
    <row r="21" ht="10.5" customHeight="1" s="67">
      <c r="A21" s="37" t="inlineStr">
        <is>
          <t>FUNDING_GATE_FILTER_TF</t>
        </is>
      </c>
      <c r="B21" s="73" t="inlineStr">
        <is>
          <t>4h</t>
        </is>
      </c>
      <c r="C21" s="38" t="n"/>
      <c r="D21" s="38" t="inlineStr">
        <is>
          <t>GLOBAL_CHECK</t>
        </is>
      </c>
      <c r="E21" s="38" t="n"/>
      <c r="F21" s="30" t="n"/>
      <c r="G21" s="38">
        <f>IFERROR(VLOOKUP($A33&amp;"_"&amp;$B33,Results_Deltas!$A$2:$P$15000,5,FALSE),"")</f>
        <v/>
      </c>
      <c r="H21" s="38" t="inlineStr">
        <is>
          <t>Blanket (page end)</t>
        </is>
      </c>
      <c r="I21" s="30" t="n"/>
      <c r="J21" s="30" t="n"/>
      <c r="K21" s="30" t="n"/>
      <c r="L21" s="30" t="inlineStr">
        <is>
          <t>NO</t>
        </is>
      </c>
      <c r="M21" s="30" t="n">
        <v>-7.268198690794281</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crypto_long — keep, needs S1 fills (backtest-expert: &lt;30 trades, seek plateaus, punish)</t>
        </is>
      </c>
    </row>
    <row r="22" ht="10.5" customHeight="1" s="67">
      <c r="A22" s="37" t="inlineStr">
        <is>
          <t>EMA_BLANKET_FILTER_ENABLED</t>
        </is>
      </c>
      <c r="B22" s="73" t="inlineStr">
        <is>
          <t>False</t>
        </is>
      </c>
      <c r="C22" s="38" t="n"/>
      <c r="D22" s="38" t="inlineStr">
        <is>
          <t>GLOBAL_CHECK</t>
        </is>
      </c>
      <c r="E22" s="38" t="n"/>
      <c r="F22" s="30" t="n"/>
      <c r="G22" s="38">
        <f>IFERROR(VLOOKUP($A34&amp;"_"&amp;$B34,Results_Deltas!$A$2:$P$15000,5,FALSE),"")</f>
        <v/>
      </c>
      <c r="H22" s="38" t="inlineStr">
        <is>
          <t>Blanket (page end)</t>
        </is>
      </c>
      <c r="I22" s="30" t="n"/>
      <c r="J22" s="30" t="n"/>
      <c r="K22" s="30" t="n"/>
      <c r="L22" s="30" t="inlineStr">
        <is>
          <t>NO</t>
        </is>
      </c>
      <c r="M22" s="30" t="n">
        <v>-7.090744303486241</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crypto_long — keep, needs S1 fills (backtest-expert: &lt;30 trades, seek plateaus, punish)</t>
        </is>
      </c>
    </row>
    <row r="23" ht="10.5" customHeight="1" s="67">
      <c r="A23" s="37" t="inlineStr">
        <is>
          <t>DUP_GUARD_FILTER_TF</t>
        </is>
      </c>
      <c r="B23" s="73" t="inlineStr">
        <is>
          <t>D</t>
        </is>
      </c>
      <c r="C23" s="38" t="n"/>
      <c r="D23" s="38" t="inlineStr">
        <is>
          <t>GLOBAL_CHECK</t>
        </is>
      </c>
      <c r="E23" s="38" t="n"/>
      <c r="F23" s="30" t="n"/>
      <c r="G23" s="38">
        <f>IFERROR(VLOOKUP($A35&amp;"_"&amp;$B35,Results_Deltas!$A$2:$P$15000,5,FALSE),"")</f>
        <v/>
      </c>
      <c r="H23" s="38" t="inlineStr">
        <is>
          <t>Blanket (page end)</t>
        </is>
      </c>
      <c r="I23" s="30" t="n"/>
      <c r="J23" s="30" t="n"/>
      <c r="K23" s="30" t="n"/>
      <c r="L23" s="30" t="inlineStr">
        <is>
          <t>NO</t>
        </is>
      </c>
      <c r="M23" s="30" t="n">
        <v>-7.019540498960485</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crypto_long — keep, needs S1 fills (backtest-expert: &lt;30 trades, seek plateaus, punish)</t>
        </is>
      </c>
    </row>
    <row r="24" ht="10.5" customHeight="1" s="67">
      <c r="A24" s="37" t="inlineStr">
        <is>
          <t>COOLDOWN_LOCKS_FILTER_TF</t>
        </is>
      </c>
      <c r="B24" s="73" t="inlineStr">
        <is>
          <t>D</t>
        </is>
      </c>
      <c r="C24" s="38" t="n"/>
      <c r="D24" s="38" t="inlineStr">
        <is>
          <t>GLOBAL_CHECK</t>
        </is>
      </c>
      <c r="E24" s="38" t="n"/>
      <c r="F24" s="30" t="n"/>
      <c r="G24" s="38">
        <f>IFERROR(VLOOKUP($A36&amp;"_"&amp;$B36,Results_Deltas!$A$2:$P$15000,5,FALSE),"")</f>
        <v/>
      </c>
      <c r="H24" s="38" t="inlineStr">
        <is>
          <t>Blanket (page end)</t>
        </is>
      </c>
      <c r="I24" s="30" t="n"/>
      <c r="J24" s="30" t="n"/>
      <c r="K24" s="30" t="n"/>
      <c r="L24" s="30" t="inlineStr">
        <is>
          <t>NO</t>
        </is>
      </c>
      <c r="M24" s="30" t="n">
        <v>-6.992379018344238</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crypto_long — keep, needs S1 fills (backtest-expert: &lt;30 trades, seek plateaus, punish)</t>
        </is>
      </c>
    </row>
    <row r="25" ht="10.5" customHeight="1" s="67">
      <c r="A25" s="37" t="inlineStr">
        <is>
          <t>FUNDING_GATE_FILTER_TF</t>
        </is>
      </c>
      <c r="B25" s="73" t="inlineStr">
        <is>
          <t>1h</t>
        </is>
      </c>
      <c r="C25" s="38" t="n"/>
      <c r="D25" s="38" t="inlineStr">
        <is>
          <t>GLOBAL_CHECK</t>
        </is>
      </c>
      <c r="E25" s="38" t="n"/>
      <c r="F25" s="30" t="n"/>
      <c r="G25" s="38">
        <f>IFERROR(VLOOKUP($A37&amp;"_"&amp;$B37,Results_Deltas!$A$2:$P$15000,5,FALSE),"")</f>
        <v/>
      </c>
      <c r="H25" s="38" t="inlineStr">
        <is>
          <t>Blanket (page end)</t>
        </is>
      </c>
      <c r="I25" s="30" t="n"/>
      <c r="J25" s="30" t="n"/>
      <c r="K25" s="30" t="n"/>
      <c r="L25" s="30" t="inlineStr">
        <is>
          <t>NO</t>
        </is>
      </c>
      <c r="M25" s="30" t="n">
        <v>-6.9481064590315</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crypto_long — keep, needs S1 fills (backtest-expert: &lt;30 trades, seek plateaus, punish)</t>
        </is>
      </c>
    </row>
    <row r="26" ht="10.5" customHeight="1" s="67">
      <c r="A26" s="37" t="inlineStr">
        <is>
          <t>COOLDOWN_LOCKS_FILTER_TF</t>
        </is>
      </c>
      <c r="B26" s="73" t="inlineStr">
        <is>
          <t>OFF</t>
        </is>
      </c>
      <c r="C26" s="38" t="n"/>
      <c r="D26" s="38" t="inlineStr">
        <is>
          <t>GLOBAL_CHECK</t>
        </is>
      </c>
      <c r="E26" s="38" t="n"/>
      <c r="F26" s="30" t="n"/>
      <c r="G26" s="38">
        <f>IFERROR(VLOOKUP($A38&amp;"_"&amp;$B38,Results_Deltas!$A$2:$P$15000,5,FALSE),"")</f>
        <v/>
      </c>
      <c r="H26" s="38" t="inlineStr">
        <is>
          <t>Blanket (page end)</t>
        </is>
      </c>
      <c r="I26" s="30" t="n"/>
      <c r="J26" s="30" t="n"/>
      <c r="K26" s="30" t="n"/>
      <c r="L26" s="30" t="inlineStr">
        <is>
          <t>NO</t>
        </is>
      </c>
      <c r="M26" s="30" t="n">
        <v>-6.896094926429178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crypto_long — keep, needs S1 fills (backtest-expert: &lt;30 trades, seek plateaus, punish)</t>
        </is>
      </c>
    </row>
    <row r="27" ht="15.75" customHeight="1" s="67">
      <c r="A27" s="37" t="inlineStr">
        <is>
          <t>DUP_GUARD_FILTER_TF</t>
        </is>
      </c>
      <c r="B27" s="73" t="inlineStr">
        <is>
          <t>4h</t>
        </is>
      </c>
      <c r="C27" s="38" t="n"/>
      <c r="D27" s="38" t="inlineStr">
        <is>
          <t>GLOBAL_CHECK</t>
        </is>
      </c>
      <c r="E27" s="38" t="n"/>
      <c r="F27" s="30" t="n"/>
      <c r="G27" s="38">
        <f>IFERROR(VLOOKUP($A39&amp;"_"&amp;$B39,Results_Deltas!$A$2:$P$15000,5,FALSE),"")</f>
        <v/>
      </c>
      <c r="H27" s="38" t="inlineStr">
        <is>
          <t>Blanket (page end)</t>
        </is>
      </c>
      <c r="I27" s="30" t="n"/>
      <c r="J27" s="30" t="n"/>
      <c r="K27" s="30" t="n"/>
      <c r="L27" s="30" t="inlineStr">
        <is>
          <t>NO</t>
        </is>
      </c>
      <c r="M27" s="30" t="n">
        <v>-6.895115985357978</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crypto_long — keep, needs S1 fills (backtest-expert: &lt;30 trades, seek plateaus, punish)</t>
        </is>
      </c>
    </row>
    <row r="28" ht="15.75" customHeight="1" s="67">
      <c r="A28" s="37" t="inlineStr">
        <is>
          <t>EMA_BLANKET_FILTER_MIN_TFS</t>
        </is>
      </c>
      <c r="B28" s="73" t="inlineStr">
        <is>
          <t>1</t>
        </is>
      </c>
      <c r="C28" s="38" t="n"/>
      <c r="D28" s="38" t="inlineStr">
        <is>
          <t>GLOBAL_CHECK</t>
        </is>
      </c>
      <c r="E28" s="38" t="n"/>
      <c r="F28" s="30" t="n"/>
      <c r="G28" s="38">
        <f>IFERROR(VLOOKUP($A40&amp;"_"&amp;$B40,Results_Deltas!$A$2:$P$15000,5,FALSE),"")</f>
        <v/>
      </c>
      <c r="H28" s="38" t="inlineStr">
        <is>
          <t>Blanket (page end)</t>
        </is>
      </c>
      <c r="I28" s="30" t="n"/>
      <c r="J28" s="30" t="n"/>
      <c r="K28" s="30" t="n"/>
      <c r="L28" s="30" t="inlineStr">
        <is>
          <t>NO</t>
        </is>
      </c>
      <c r="M28" s="30" t="n">
        <v>-6.892829286382219</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crypto_long — keep, needs S1 fills (backtest-expert: &lt;30 trades, seek plateaus, punish)</t>
        </is>
      </c>
    </row>
    <row r="29" ht="15.75" customHeight="1" s="67">
      <c r="A29" s="39" t="inlineStr">
        <is>
          <t>GR_FILTER_VEC_MIN_TFS</t>
        </is>
      </c>
      <c r="B29" s="73" t="inlineStr">
        <is>
          <t>2</t>
        </is>
      </c>
      <c r="C29" s="38" t="n"/>
      <c r="D29" s="38" t="inlineStr">
        <is>
          <t>GLOBAL_CHECK</t>
        </is>
      </c>
      <c r="E29" s="38" t="n"/>
      <c r="F29" s="30" t="n"/>
      <c r="G29" s="38">
        <f>IFERROR(VLOOKUP($A41&amp;"_"&amp;$B41,Results_Deltas!$A$2:$P$15000,5,FALSE),"")</f>
        <v/>
      </c>
      <c r="H29" s="38" t="inlineStr">
        <is>
          <t>Blanket (page end)</t>
        </is>
      </c>
      <c r="I29" s="30" t="n"/>
      <c r="J29" s="30" t="n"/>
      <c r="K29" s="30" t="n"/>
      <c r="L29" s="30" t="inlineStr">
        <is>
          <t>NO</t>
        </is>
      </c>
      <c r="M29" s="30" t="n">
        <v>-6.855318548212948</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crypto_long — keep, needs S1 fills (backtest-expert: &lt;30 trades, seek plateaus, punish)</t>
        </is>
      </c>
    </row>
    <row r="30" ht="15.75" customHeight="1" s="67">
      <c r="A30" s="37" t="inlineStr">
        <is>
          <t>EMA_9_21_FILTER_MIN_TFS</t>
        </is>
      </c>
      <c r="B30" s="73" t="inlineStr">
        <is>
          <t>1</t>
        </is>
      </c>
      <c r="C30" s="38" t="n"/>
      <c r="D30" s="38" t="inlineStr">
        <is>
          <t>GLOBAL_CHECK</t>
        </is>
      </c>
      <c r="E30" s="38" t="n"/>
      <c r="F30" s="30" t="n"/>
      <c r="G30" s="38">
        <f>IFERROR(VLOOKUP($A42&amp;"_"&amp;$B42,Results_Deltas!$A$2:$P$15000,5,FALSE),"")</f>
        <v/>
      </c>
      <c r="H30" s="38" t="inlineStr">
        <is>
          <t>Blanket (page end)</t>
        </is>
      </c>
      <c r="I30" s="30" t="n"/>
      <c r="J30" s="30" t="n"/>
      <c r="K30" s="30" t="n"/>
      <c r="L30" s="30" t="inlineStr">
        <is>
          <t>NO</t>
        </is>
      </c>
      <c r="M30" s="30" t="n">
        <v>-6.75506037817548</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crypto_long — keep, needs S1 fills (backtest-expert: &lt;30 trades, seek plateaus, punish)</t>
        </is>
      </c>
    </row>
    <row r="31" ht="15.75" customHeight="1" s="67">
      <c r="A31" s="37" t="inlineStr">
        <is>
          <t>EMA_BLANKET_FILTER_MIN_TFS</t>
        </is>
      </c>
      <c r="B31" s="73" t="inlineStr">
        <is>
          <t>0</t>
        </is>
      </c>
      <c r="C31" s="38" t="n"/>
      <c r="D31" s="38" t="inlineStr">
        <is>
          <t>GLOBAL_CHECK</t>
        </is>
      </c>
      <c r="E31" s="38" t="n"/>
      <c r="F31" s="30" t="n"/>
      <c r="G31" s="38">
        <f>IFERROR(VLOOKUP($A43&amp;"_"&amp;$B43,Results_Deltas!$A$2:$P$15000,5,FALSE),"")</f>
        <v/>
      </c>
      <c r="H31" s="38" t="inlineStr">
        <is>
          <t>Blanket (page end)</t>
        </is>
      </c>
      <c r="I31" s="30" t="n"/>
      <c r="J31" s="30" t="n"/>
      <c r="K31" s="30" t="n"/>
      <c r="L31" s="30" t="inlineStr">
        <is>
          <t>NO</t>
        </is>
      </c>
      <c r="M31" s="30" t="n">
        <v>-6.681202595915192</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crypto_long — keep, needs S1 fills (backtest-expert: &lt;30 trades, seek plateaus, punish)</t>
        </is>
      </c>
    </row>
    <row r="32" ht="15.75" customHeight="1" s="67">
      <c r="A32" s="37" t="inlineStr">
        <is>
          <t>DUP_GUARD_FILTER_TF</t>
        </is>
      </c>
      <c r="B32" s="73" t="inlineStr">
        <is>
          <t>1h</t>
        </is>
      </c>
      <c r="C32" s="38" t="n"/>
      <c r="D32" s="38" t="inlineStr">
        <is>
          <t>GLOBAL_CHECK</t>
        </is>
      </c>
      <c r="E32" s="38" t="n"/>
      <c r="F32" s="30" t="n"/>
      <c r="G32" s="38">
        <f>IFERROR(VLOOKUP($A44&amp;"_"&amp;$B44,Results_Deltas!$A$2:$P$15000,5,FALSE),"")</f>
        <v/>
      </c>
      <c r="H32" s="38" t="inlineStr">
        <is>
          <t>Blanket (page end)</t>
        </is>
      </c>
      <c r="I32" s="30" t="n"/>
      <c r="J32" s="30" t="n"/>
      <c r="K32" s="30" t="n"/>
      <c r="L32" s="30" t="inlineStr">
        <is>
          <t>YES</t>
        </is>
      </c>
      <c r="M32" s="30" t="n">
        <v>-6.670438223939269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crypto_long — keep, needs S1 fills (backtest-expert: &lt;30 trades, seek plateaus, punish)</t>
        </is>
      </c>
    </row>
    <row r="33" ht="15.75" customHeight="1" s="67">
      <c r="A33" s="37" t="inlineStr">
        <is>
          <t>FUNDING_GATE_FILTER_TF</t>
        </is>
      </c>
      <c r="B33" s="73" t="inlineStr">
        <is>
          <t>D</t>
        </is>
      </c>
      <c r="C33" s="38" t="n"/>
      <c r="D33" s="38" t="inlineStr">
        <is>
          <t>GLOBAL_CHECK</t>
        </is>
      </c>
      <c r="E33" s="38" t="n"/>
      <c r="F33" s="30" t="n"/>
      <c r="G33" s="38">
        <f>IFERROR(VLOOKUP($A45&amp;"_"&amp;$B45,Results_Deltas!$A$2:$P$15000,5,FALSE),"")</f>
        <v/>
      </c>
      <c r="H33" s="38" t="inlineStr">
        <is>
          <t>Blanket (page end)</t>
        </is>
      </c>
      <c r="I33" s="30" t="n"/>
      <c r="J33" s="30" t="n"/>
      <c r="K33" s="30" t="n"/>
      <c r="L33" s="30" t="inlineStr">
        <is>
          <t>YES</t>
        </is>
      </c>
      <c r="M33" s="30" t="n">
        <v>-6.612759415411467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crypto_long — keep, needs S1 fills (backtest-expert: &lt;30 trades, seek plateaus, punish)</t>
        </is>
      </c>
    </row>
    <row r="34" ht="15.75" customHeight="1" s="67">
      <c r="A34" s="37" t="inlineStr">
        <is>
          <t>FUNDING_GATE_FILTER_TF</t>
        </is>
      </c>
      <c r="B34" s="73" t="inlineStr">
        <is>
          <t>OFF</t>
        </is>
      </c>
      <c r="C34" s="38" t="n"/>
      <c r="D34" s="38" t="inlineStr">
        <is>
          <t>GLOBAL_CHECK</t>
        </is>
      </c>
      <c r="E34" s="38" t="n"/>
      <c r="F34" s="30" t="n"/>
      <c r="G34" s="38">
        <f>IFERROR(VLOOKUP($A46&amp;"_"&amp;$B46,Results_Deltas!$A$2:$P$15000,5,FALSE),"")</f>
        <v/>
      </c>
      <c r="H34" s="38" t="inlineStr">
        <is>
          <t>Blanket (page end)</t>
        </is>
      </c>
      <c r="I34" s="30" t="n"/>
      <c r="J34" s="30" t="n"/>
      <c r="K34" s="30" t="n"/>
      <c r="L34" s="30" t="inlineStr">
        <is>
          <t>NO</t>
        </is>
      </c>
      <c r="M34" s="30" t="n">
        <v>-6.03776965317046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crypto_long — keep, needs S1 fills (backtest-expert: &lt;30 trades, seek plateaus, punish)</t>
        </is>
      </c>
    </row>
    <row r="35" ht="15.75" customHeight="1" s="67">
      <c r="A35" s="37" t="inlineStr">
        <is>
          <t>COOLDOWN_LOCKS_FILTER_TF</t>
        </is>
      </c>
      <c r="B35" s="73" t="inlineStr">
        <is>
          <t>1h</t>
        </is>
      </c>
      <c r="C35" s="38" t="n"/>
      <c r="D35" s="38" t="inlineStr">
        <is>
          <t>GLOBAL_CHECK</t>
        </is>
      </c>
      <c r="E35" s="38" t="n"/>
      <c r="F35" s="30" t="n"/>
      <c r="G35" s="38">
        <f>IFERROR(VLOOKUP($A47&amp;"_"&amp;$B47,Results_Deltas!$A$2:$P$15000,5,FALSE),"")</f>
        <v/>
      </c>
      <c r="H35" s="38" t="inlineStr">
        <is>
          <t>Blanket (page end)</t>
        </is>
      </c>
      <c r="I35" s="30" t="n"/>
      <c r="J35" s="30" t="n"/>
      <c r="K35" s="30" t="n"/>
      <c r="L35" s="30" t="inlineStr">
        <is>
          <t>NO</t>
        </is>
      </c>
      <c r="M35" s="30" t="n">
        <v>-5.980130334422783</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crypto_long — keep, needs S1 fills (backtest-expert: &lt;30 trades, seek plateaus, punish)</t>
        </is>
      </c>
    </row>
    <row r="36" ht="15.75" customHeight="1" s="67">
      <c r="A36" s="37" t="inlineStr">
        <is>
          <t>GR_FILTER_VEC_ENABLED</t>
        </is>
      </c>
      <c r="B36" s="73" t="inlineStr">
        <is>
          <t>True</t>
        </is>
      </c>
      <c r="C36" s="38" t="n"/>
      <c r="D36" s="38" t="inlineStr">
        <is>
          <t>GLOBAL_CHECK</t>
        </is>
      </c>
      <c r="E36" s="38" t="n"/>
      <c r="F36" s="30" t="n"/>
      <c r="G36" s="38">
        <f>IFERROR(VLOOKUP($A48&amp;"_"&amp;$B48,Results_Deltas!$A$2:$P$15000,5,FALSE),"")</f>
        <v/>
      </c>
      <c r="H36" s="38" t="inlineStr">
        <is>
          <t>Blanket (page end)</t>
        </is>
      </c>
      <c r="I36" s="30" t="n"/>
      <c r="J36" s="30" t="n"/>
      <c r="K36" s="30" t="n"/>
      <c r="L36" s="30" t="inlineStr">
        <is>
          <t>NO</t>
        </is>
      </c>
      <c r="M36" s="30" t="n">
        <v>-5.604666305387927</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crypto_long — keep, needs S1 fills (backtest-expert: &lt;30 trades, seek plateaus, punish)</t>
        </is>
      </c>
    </row>
    <row r="37" ht="15.75" customHeight="1" s="67">
      <c r="A37" s="39" t="inlineStr">
        <is>
          <t>COOLDOWN_LOCKS_FILTER_TF</t>
        </is>
      </c>
      <c r="B37" s="73" t="inlineStr">
        <is>
          <t>15m</t>
        </is>
      </c>
      <c r="C37" s="38" t="n"/>
      <c r="D37" s="38" t="inlineStr">
        <is>
          <t>GLOBAL_CHECK</t>
        </is>
      </c>
      <c r="E37" s="38" t="n"/>
      <c r="F37" s="30" t="n"/>
      <c r="G37" s="38">
        <f>IFERROR(VLOOKUP($A49&amp;"_"&amp;$B49,Results_Deltas!$A$2:$P$15000,5,FALSE),"")</f>
        <v/>
      </c>
      <c r="H37" s="38" t="inlineStr">
        <is>
          <t>Blanket (page end)</t>
        </is>
      </c>
      <c r="I37" s="30" t="n"/>
      <c r="J37" s="30" t="n"/>
      <c r="K37" s="30" t="n"/>
      <c r="L37" s="30" t="inlineStr">
        <is>
          <t>NO</t>
        </is>
      </c>
      <c r="M37" s="30" t="n">
        <v>-5.080861077698428</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crypto_long — keep, needs S1 fills (backtest-expert: &lt;30 trades, seek plateaus, punish)</t>
        </is>
      </c>
    </row>
    <row r="38" ht="15.75" customHeight="1" s="67">
      <c r="A38" s="39" t="inlineStr">
        <is>
          <t>DUP_GUARD_FILTER_TF</t>
        </is>
      </c>
      <c r="B38" s="73" t="inlineStr">
        <is>
          <t>15m</t>
        </is>
      </c>
      <c r="C38" s="38" t="n"/>
      <c r="D38" s="38" t="inlineStr">
        <is>
          <t>GLOBAL_CHECK</t>
        </is>
      </c>
      <c r="E38" s="38" t="n"/>
      <c r="F38" s="30" t="n"/>
      <c r="G38" s="38">
        <f>IFERROR(VLOOKUP($A50&amp;"_"&amp;$B50,Results_Deltas!$A$2:$P$15000,5,FALSE),"")</f>
        <v/>
      </c>
      <c r="H38" s="38" t="inlineStr">
        <is>
          <t>Blanket (page end)</t>
        </is>
      </c>
      <c r="I38" s="30" t="n"/>
      <c r="J38" s="30" t="n"/>
      <c r="K38" s="30" t="n"/>
      <c r="L38" s="30" t="inlineStr">
        <is>
          <t>NO</t>
        </is>
      </c>
      <c r="M38" s="30" t="n">
        <v>-5.080861077698428</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9" t="inlineStr">
        <is>
          <t>HA_WICK_QUALITY_ENABLED</t>
        </is>
      </c>
      <c r="B39" s="73" t="inlineStr">
        <is>
          <t>False</t>
        </is>
      </c>
      <c r="C39" s="38" t="n"/>
      <c r="D39" s="38" t="inlineStr">
        <is>
          <t>ENTRY, GLOBAL_CHECK, STOCKS_EXIT</t>
        </is>
      </c>
      <c r="E39" s="38" t="n"/>
      <c r="F39" s="30" t="n"/>
      <c r="G39" s="38">
        <f>IFERROR(VLOOKUP($A51&amp;"_"&amp;$B51,Results_Deltas!$A$2:$P$15000,5,FALSE),"")</f>
        <v/>
      </c>
      <c r="H39" s="38" t="inlineStr">
        <is>
          <t>Blanket (page end)</t>
        </is>
      </c>
      <c r="I39" s="30" t="n"/>
      <c r="J39" s="30" t="n"/>
      <c r="K39" s="30" t="n"/>
      <c r="L39" s="30" t="inlineStr">
        <is>
          <t>YES</t>
        </is>
      </c>
      <c r="M39" s="30" t="n">
        <v>-4.378004857777003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HA_WICK_QUALITY_TF</t>
        </is>
      </c>
      <c r="B40" s="73" t="inlineStr">
        <is>
          <t>15m</t>
        </is>
      </c>
      <c r="C40" s="38" t="n"/>
      <c r="D40" s="38" t="inlineStr">
        <is>
          <t>ENTRY, GLOBAL_CHECK, STOCKS_EXIT</t>
        </is>
      </c>
      <c r="E40" s="38" t="n"/>
      <c r="F40" s="30" t="n"/>
      <c r="G40" s="38">
        <f>IFERROR(VLOOKUP($A52&amp;"_"&amp;$B52,Results_Deltas!$A$2:$P$15000,5,FALSE),"")</f>
        <v/>
      </c>
      <c r="H40" s="38" t="inlineStr">
        <is>
          <t>Blanket (page end)</t>
        </is>
      </c>
      <c r="I40" s="30" t="n"/>
      <c r="J40" s="30" t="n"/>
      <c r="K40" s="30" t="n"/>
      <c r="L40" s="30" t="inlineStr">
        <is>
          <t>NO</t>
        </is>
      </c>
      <c r="M40" s="30" t="n">
        <v>-4.378004857777003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9" t="inlineStr">
        <is>
          <t>HTF_DIRECTION_GATE_ENABLED</t>
        </is>
      </c>
      <c r="B41" s="73" t="inlineStr">
        <is>
          <t>False</t>
        </is>
      </c>
      <c r="C41" s="38" t="n"/>
      <c r="D41" s="38" t="inlineStr">
        <is>
          <t>ENTRY, GLOBAL_CHECK, STOCKS_EXIT</t>
        </is>
      </c>
      <c r="E41" s="38" t="n"/>
      <c r="F41" s="30" t="n"/>
      <c r="G41" s="38">
        <f>IFERROR(VLOOKUP($A53&amp;"_"&amp;$B53,Results_Deltas!$A$2:$P$15000,5,FALSE),"")</f>
        <v/>
      </c>
      <c r="H41" s="38" t="inlineStr">
        <is>
          <t>Blanket (page end)</t>
        </is>
      </c>
      <c r="I41" s="30" t="n"/>
      <c r="J41" s="30" t="n"/>
      <c r="K41" s="30" t="n"/>
      <c r="L41" s="30" t="inlineStr">
        <is>
          <t>NO</t>
        </is>
      </c>
      <c r="M41" s="30" t="n">
        <v>-4.378004857777003</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LEADERBOARD_FILTER</t>
        </is>
      </c>
      <c r="B42" s="73" t="inlineStr">
        <is>
          <t>False</t>
        </is>
      </c>
      <c r="C42" s="38" t="n"/>
      <c r="D42" s="38" t="inlineStr">
        <is>
          <t>AUGMENT, ENTRY, EXIT, GLOBAL_CHECK, REDUCE, STOCKS_EXIT</t>
        </is>
      </c>
      <c r="E42" s="38" t="n"/>
      <c r="F42" s="30" t="n"/>
      <c r="G42" s="38">
        <f>IFERROR(VLOOKUP($A54&amp;"_"&amp;$B54,Results_Deltas!$A$2:$P$15000,5,FALSE),"")</f>
        <v/>
      </c>
      <c r="H42" s="38" t="inlineStr">
        <is>
          <t>Blanket (page end)</t>
        </is>
      </c>
      <c r="I42" s="30" t="n"/>
      <c r="J42" s="30" t="n"/>
      <c r="K42" s="30" t="n"/>
      <c r="L42" s="30" t="inlineStr">
        <is>
          <t>NO</t>
        </is>
      </c>
      <c r="M42" s="30" t="n">
        <v>-4.378004857777003</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9" t="inlineStr">
        <is>
          <t>LH_HL_FILTER_ENABLED</t>
        </is>
      </c>
      <c r="B43" s="73" t="inlineStr">
        <is>
          <t>False</t>
        </is>
      </c>
      <c r="C43" s="38" t="n"/>
      <c r="D43" s="38" t="inlineStr">
        <is>
          <t>ENTRY, GLOBAL_CHECK, STOCKS_EXIT</t>
        </is>
      </c>
      <c r="E43" s="38" t="n"/>
      <c r="F43" s="30" t="n"/>
      <c r="G43" s="38">
        <f>IFERROR(VLOOKUP($A55&amp;"_"&amp;$B55,Results_Deltas!$A$2:$P$15000,5,FALSE),"")</f>
        <v/>
      </c>
      <c r="H43" s="38" t="inlineStr">
        <is>
          <t>Blanket (page end)</t>
        </is>
      </c>
      <c r="I43" s="30" t="n"/>
      <c r="J43" s="30" t="n"/>
      <c r="K43" s="30" t="n"/>
      <c r="L43" s="30" t="inlineStr">
        <is>
          <t>YES</t>
        </is>
      </c>
      <c r="M43" s="30" t="n">
        <v>-4.378004857777003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9" t="inlineStr">
        <is>
          <t>LH_HL_FILTER_REQUIRE_BOTH</t>
        </is>
      </c>
      <c r="B44" s="73" t="inlineStr">
        <is>
          <t>False</t>
        </is>
      </c>
      <c r="C44" s="38" t="n"/>
      <c r="D44" s="38" t="inlineStr">
        <is>
          <t>ENTRY, GLOBAL_CHECK, STOCKS_EXIT</t>
        </is>
      </c>
      <c r="E44" s="38" t="n"/>
      <c r="F44" s="30" t="n"/>
      <c r="G44" s="38">
        <f>IFERROR(VLOOKUP($A56&amp;"_"&amp;$B56,Results_Deltas!$A$2:$P$15000,5,FALSE),"")</f>
        <v/>
      </c>
      <c r="H44" s="38" t="inlineStr">
        <is>
          <t>Blanket (page end)</t>
        </is>
      </c>
      <c r="I44" s="30" t="n"/>
      <c r="J44" s="30" t="n"/>
      <c r="K44" s="30" t="n"/>
      <c r="L44" s="30" t="inlineStr">
        <is>
          <t>NO</t>
        </is>
      </c>
      <c r="M44" s="30" t="n">
        <v>-4.378004857777003</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9" t="inlineStr">
        <is>
          <t>MARKET_QUALITY_SCORE_ENABLED</t>
        </is>
      </c>
      <c r="B45" s="73" t="inlineStr">
        <is>
          <t>False</t>
        </is>
      </c>
      <c r="C45" s="38" t="n"/>
      <c r="D45" s="38" t="inlineStr">
        <is>
          <t>ENTRY, GLOBAL_CHECK, STOCKS_EXIT</t>
        </is>
      </c>
      <c r="E45" s="38" t="n"/>
      <c r="F45" s="30" t="n"/>
      <c r="G45" s="38">
        <f>IFERROR(VLOOKUP($A57&amp;"_"&amp;$B57,Results_Deltas!$A$2:$P$15000,5,FALSE),"")</f>
        <v/>
      </c>
      <c r="H45" s="38" t="inlineStr">
        <is>
          <t>Blanket (page end)</t>
        </is>
      </c>
      <c r="I45" s="30" t="n"/>
      <c r="J45" s="30" t="n"/>
      <c r="K45" s="30" t="n"/>
      <c r="L45" s="30" t="inlineStr">
        <is>
          <t>NO</t>
        </is>
      </c>
      <c r="M45" s="30" t="n">
        <v>-4.378004857777003</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MTS_GATE_ENABLED</t>
        </is>
      </c>
      <c r="B46" s="73" t="inlineStr">
        <is>
          <t>False</t>
        </is>
      </c>
      <c r="C46" s="38" t="n"/>
      <c r="D46" s="38" t="inlineStr">
        <is>
          <t>ENTRY, GLOBAL_CHECK, STOCKS_EXIT</t>
        </is>
      </c>
      <c r="E46" s="38" t="n"/>
      <c r="F46" s="30" t="n"/>
      <c r="G46" s="38">
        <f>IFERROR(VLOOKUP($A58&amp;"_"&amp;$B58,Results_Deltas!$A$2:$P$15000,5,FALSE),"")</f>
        <v/>
      </c>
      <c r="H46" s="38" t="inlineStr">
        <is>
          <t>Blanket (page end)</t>
        </is>
      </c>
      <c r="I46" s="30" t="n"/>
      <c r="J46" s="30" t="n"/>
      <c r="K46" s="30" t="n"/>
      <c r="L46" s="30" t="inlineStr">
        <is>
          <t>NO</t>
        </is>
      </c>
      <c r="M46" s="30" t="n">
        <v>-4.378004857777003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7" t="inlineStr">
        <is>
          <t>OI_CONFIRM_ENABLED</t>
        </is>
      </c>
      <c r="B47" s="73" t="inlineStr">
        <is>
          <t>False</t>
        </is>
      </c>
      <c r="C47" s="38" t="n"/>
      <c r="D47" s="38" t="inlineStr">
        <is>
          <t>ENTRY, GLOBAL_CHECK, STOCKS_EXIT</t>
        </is>
      </c>
      <c r="E47" s="38" t="n"/>
      <c r="F47" s="30" t="n"/>
      <c r="G47" s="38">
        <f>IFERROR(VLOOKUP($A59&amp;"_"&amp;$B59,Results_Deltas!$A$2:$P$15000,5,FALSE),"")</f>
        <v/>
      </c>
      <c r="H47" s="38" t="inlineStr">
        <is>
          <t>Blanket (page end)</t>
        </is>
      </c>
      <c r="I47" s="30" t="n"/>
      <c r="J47" s="30" t="n"/>
      <c r="K47" s="30" t="n"/>
      <c r="L47" s="30" t="inlineStr">
        <is>
          <t>NO</t>
        </is>
      </c>
      <c r="M47" s="30" t="n">
        <v>-4.378004857777003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9" t="inlineStr">
        <is>
          <t>BAND_ARROW_ENABLED</t>
        </is>
      </c>
      <c r="B48" s="73" t="inlineStr">
        <is>
          <t>False</t>
        </is>
      </c>
      <c r="C48" s="38" t="n"/>
      <c r="D48" s="38" t="inlineStr">
        <is>
          <t>GLOBAL_CHECK, STOCKS_EXIT</t>
        </is>
      </c>
      <c r="E48" s="38" t="n"/>
      <c r="F48" s="30" t="n"/>
      <c r="G48" s="38">
        <f>IFERROR(VLOOKUP($A60&amp;"_"&amp;$B60,Results_Deltas!$A$2:$P$15000,5,FALSE),"")</f>
        <v/>
      </c>
      <c r="H48" s="38" t="inlineStr">
        <is>
          <t>Blanket (page end)</t>
        </is>
      </c>
      <c r="I48" s="30" t="n"/>
      <c r="J48" s="30" t="n"/>
      <c r="K48" s="30" t="n"/>
      <c r="L48" s="30" t="inlineStr">
        <is>
          <t>NO</t>
        </is>
      </c>
      <c r="M48" s="30" t="n">
        <v>-4.368264555911926</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DUP_GUARD_FILTER_TF</t>
        </is>
      </c>
      <c r="B49" s="73" t="inlineStr">
        <is>
          <t>OFF</t>
        </is>
      </c>
      <c r="C49" s="38" t="n"/>
      <c r="D49" s="38" t="inlineStr">
        <is>
          <t>GLOBAL_CHECK</t>
        </is>
      </c>
      <c r="E49" s="38" t="n"/>
      <c r="F49" s="30" t="n"/>
      <c r="G49" s="38">
        <f>IFERROR(VLOOKUP($A61&amp;"_"&amp;$B61,Results_Deltas!$A$2:$P$15000,5,FALSE),"")</f>
        <v/>
      </c>
      <c r="H49" s="38" t="inlineStr">
        <is>
          <t>Blanket (page end)</t>
        </is>
      </c>
      <c r="I49" s="30" t="n"/>
      <c r="J49" s="30" t="n"/>
      <c r="K49" s="30" t="n"/>
      <c r="L49" s="30" t="inlineStr">
        <is>
          <t>NO</t>
        </is>
      </c>
      <c r="M49" s="30" t="n">
        <v>-4.331465427314369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HTF4_CONF</t>
        </is>
      </c>
      <c r="B50" s="73" t="inlineStr">
        <is>
          <t>False</t>
        </is>
      </c>
      <c r="C50" s="38" t="n"/>
      <c r="D50" s="38" t="inlineStr">
        <is>
          <t>GLOBAL_CHECK, STOCKS_EXIT</t>
        </is>
      </c>
      <c r="E50" s="38" t="n"/>
      <c r="F50" s="30" t="n"/>
      <c r="G50" s="38">
        <f>IFERROR(VLOOKUP($A62&amp;"_"&amp;$B62,Results_Deltas!$A$2:$P$15000,5,FALSE),"")</f>
        <v/>
      </c>
      <c r="H50" s="38" t="inlineStr">
        <is>
          <t>Blanket (page end)</t>
        </is>
      </c>
      <c r="I50" s="30" t="n"/>
      <c r="J50" s="30" t="n"/>
      <c r="K50" s="30" t="n"/>
      <c r="L50" s="30" t="inlineStr">
        <is>
          <t>NO</t>
        </is>
      </c>
      <c r="M50" s="30" t="n">
        <v>-4.317509170926099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9" t="inlineStr">
        <is>
          <t>FUNDING_GATE_FILTER_TF</t>
        </is>
      </c>
      <c r="B51" s="73" t="inlineStr">
        <is>
          <t>15m</t>
        </is>
      </c>
      <c r="C51" s="38" t="n"/>
      <c r="D51" s="38" t="inlineStr">
        <is>
          <t>GLOBAL_CHECK</t>
        </is>
      </c>
      <c r="E51" s="38" t="n"/>
      <c r="F51" s="30" t="n"/>
      <c r="G51" s="38">
        <f>IFERROR(VLOOKUP($A63&amp;"_"&amp;$B63,Results_Deltas!$A$2:$P$15000,5,FALSE),"")</f>
        <v/>
      </c>
      <c r="H51" s="38" t="inlineStr">
        <is>
          <t>Blanket (page end)</t>
        </is>
      </c>
      <c r="I51" s="30" t="n"/>
      <c r="J51" s="30" t="n"/>
      <c r="K51" s="30" t="n"/>
      <c r="L51" s="30" t="inlineStr">
        <is>
          <t>NO</t>
        </is>
      </c>
      <c r="M51" s="30" t="n">
        <v>-4.20479408232725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OI_CONFIRM_MIN_PRICE_PCT</t>
        </is>
      </c>
      <c r="B52" s="73" t="inlineStr">
        <is>
          <t>0.5</t>
        </is>
      </c>
      <c r="C52" s="38" t="n"/>
      <c r="D52" s="38" t="inlineStr">
        <is>
          <t>ENTRY, GLOBAL_CHECK, STOCKS_EXIT</t>
        </is>
      </c>
      <c r="E52" s="38" t="n"/>
      <c r="F52" s="30" t="n"/>
      <c r="G52" s="38">
        <f>IFERROR(VLOOKUP($A64&amp;"_"&amp;$B64,Results_Deltas!$A$2:$P$15000,5,FALSE),"")</f>
        <v/>
      </c>
      <c r="H52" s="38" t="inlineStr">
        <is>
          <t>Blanket (page end)</t>
        </is>
      </c>
      <c r="I52" s="30" t="n"/>
      <c r="J52" s="30" t="n"/>
      <c r="K52" s="30" t="n"/>
      <c r="L52" s="30" t="inlineStr">
        <is>
          <t>NO</t>
        </is>
      </c>
      <c r="M52" s="30" t="n">
        <v>-3.868399202741129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9" t="inlineStr">
        <is>
          <t>GR_FILTER_VEC_ENABLED</t>
        </is>
      </c>
      <c r="B53" s="73" t="inlineStr">
        <is>
          <t>False</t>
        </is>
      </c>
      <c r="C53" s="38" t="n"/>
      <c r="D53" s="38" t="inlineStr">
        <is>
          <t>GLOBAL_CHECK</t>
        </is>
      </c>
      <c r="E53" s="38" t="n"/>
      <c r="F53" s="30" t="n"/>
      <c r="G53" s="38">
        <f>IFERROR(VLOOKUP($A65&amp;"_"&amp;$B65,Results_Deltas!$A$2:$P$15000,5,FALSE),"")</f>
        <v/>
      </c>
      <c r="H53" s="38" t="inlineStr">
        <is>
          <t>Blanket (page end)</t>
        </is>
      </c>
      <c r="I53" s="30" t="n"/>
      <c r="J53" s="30" t="n"/>
      <c r="K53" s="30" t="n"/>
      <c r="L53" s="30" t="inlineStr">
        <is>
          <t>NO</t>
        </is>
      </c>
      <c r="M53" s="30" t="n">
        <v>-3.858753775312349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9" t="inlineStr">
        <is>
          <t>LH_HL_FILTER_MODE</t>
        </is>
      </c>
      <c r="B54" s="73" t="inlineStr">
        <is>
          <t>STRICT_2BAR</t>
        </is>
      </c>
      <c r="C54" s="38" t="n"/>
      <c r="D54" s="38" t="inlineStr">
        <is>
          <t>ENTRY, GLOBAL_CHECK, STOCKS_EXIT</t>
        </is>
      </c>
      <c r="E54" s="38" t="n"/>
      <c r="F54" s="30" t="n"/>
      <c r="G54" s="38">
        <f>IFERROR(VLOOKUP($A66&amp;"_"&amp;$B66,Results_Deltas!$A$2:$P$15000,5,FALSE),"")</f>
        <v/>
      </c>
      <c r="H54" s="38" t="inlineStr">
        <is>
          <t>Blanket (page end)</t>
        </is>
      </c>
      <c r="I54" s="30" t="n"/>
      <c r="J54" s="30" t="n"/>
      <c r="K54" s="30" t="n"/>
      <c r="L54" s="30" t="inlineStr">
        <is>
          <t>NO</t>
        </is>
      </c>
      <c r="M54" s="30" t="n">
        <v>-3.841298325736632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MANDATORY_REENTRY_WT_FILTER_MIN_TFS</t>
        </is>
      </c>
      <c r="B55" s="73" t="inlineStr">
        <is>
          <t>3</t>
        </is>
      </c>
      <c r="C55" s="38" t="n"/>
      <c r="D55" s="38" t="inlineStr">
        <is>
          <t>GLOBAL_CHECK, STOCKS_EXIT</t>
        </is>
      </c>
      <c r="E55" s="38" t="n"/>
      <c r="F55" s="30" t="n"/>
      <c r="G55" s="38">
        <f>IFERROR(VLOOKUP($A67&amp;"_"&amp;$B67,Results_Deltas!$A$2:$P$15000,5,FALSE),"")</f>
        <v/>
      </c>
      <c r="H55" s="38" t="inlineStr">
        <is>
          <t>Blanket (page end)</t>
        </is>
      </c>
      <c r="I55" s="30" t="n"/>
      <c r="J55" s="30" t="n"/>
      <c r="K55" s="30" t="n"/>
      <c r="L55" s="30" t="inlineStr">
        <is>
          <t>NO</t>
        </is>
      </c>
      <c r="M55" s="30" t="n">
        <v>-3.785328336428189</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7" t="inlineStr">
        <is>
          <t>ADX_RANGING_THRESHOLD</t>
        </is>
      </c>
      <c r="B56" s="73" t="inlineStr">
        <is>
          <t>25</t>
        </is>
      </c>
      <c r="C56" s="38" t="n"/>
      <c r="D56" s="38" t="inlineStr">
        <is>
          <t>ENTRY, GLOBAL_CHECK, STOCKS_EXIT</t>
        </is>
      </c>
      <c r="E56" s="38" t="n"/>
      <c r="F56" s="30" t="n"/>
      <c r="G56" s="38">
        <f>IFERROR(VLOOKUP($A68&amp;"_"&amp;$B68,Results_Deltas!$A$2:$P$15000,5,FALSE),"")</f>
        <v/>
      </c>
      <c r="H56" s="38" t="inlineStr">
        <is>
          <t>Blanket (page end)</t>
        </is>
      </c>
      <c r="I56" s="30" t="n"/>
      <c r="J56" s="30" t="n"/>
      <c r="K56" s="30" t="n"/>
      <c r="L56" s="30" t="inlineStr">
        <is>
          <t>NO</t>
        </is>
      </c>
      <c r="M56" s="30" t="n">
        <v>-3.778431201050433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9" t="inlineStr">
        <is>
          <t>LIVE_VEC_EMERGENCY_BRAKE_ENABLED</t>
        </is>
      </c>
      <c r="B57" s="73" t="inlineStr">
        <is>
          <t>False</t>
        </is>
      </c>
      <c r="C57" s="38" t="n"/>
      <c r="D57" s="38" t="inlineStr">
        <is>
          <t>GLOBAL_CHECK, STOCKS_EXIT</t>
        </is>
      </c>
      <c r="E57" s="38" t="n"/>
      <c r="F57" s="30" t="n"/>
      <c r="G57" s="38">
        <f>IFERROR(VLOOKUP($A69&amp;"_"&amp;$B69,Results_Deltas!$A$2:$P$15000,5,FALSE),"")</f>
        <v/>
      </c>
      <c r="H57" s="38" t="inlineStr">
        <is>
          <t>Blanket (page end)</t>
        </is>
      </c>
      <c r="I57" s="30" t="n"/>
      <c r="J57" s="30" t="n"/>
      <c r="K57" s="30" t="n"/>
      <c r="L57" s="30" t="inlineStr">
        <is>
          <t>NO</t>
        </is>
      </c>
      <c r="M57" s="30" t="n">
        <v>-3.767929775324191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MANDATORY_REENTRY_WT_FILTER_MIN_TFS</t>
        </is>
      </c>
      <c r="B58" s="73" t="inlineStr">
        <is>
          <t>2</t>
        </is>
      </c>
      <c r="C58" s="38" t="n"/>
      <c r="D58" s="38" t="inlineStr">
        <is>
          <t>GLOBAL_CHECK, STOCKS_EXIT</t>
        </is>
      </c>
      <c r="E58" s="38" t="n"/>
      <c r="F58" s="30" t="n"/>
      <c r="G58" s="38">
        <f>IFERROR(VLOOKUP($A70&amp;"_"&amp;$B70,Results_Deltas!$A$2:$P$15000,5,FALSE),"")</f>
        <v/>
      </c>
      <c r="H58" s="38" t="inlineStr">
        <is>
          <t>Blanket (page end)</t>
        </is>
      </c>
      <c r="I58" s="30" t="n"/>
      <c r="J58" s="30" t="n"/>
      <c r="K58" s="30" t="n"/>
      <c r="L58" s="30" t="inlineStr">
        <is>
          <t>NO</t>
        </is>
      </c>
      <c r="M58" s="30" t="n">
        <v>-3.761357523517043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LH_HL_FILTER_MODE</t>
        </is>
      </c>
      <c r="B59" s="73" t="inlineStr">
        <is>
          <t>STRICT_2BAR_ALT</t>
        </is>
      </c>
      <c r="C59" s="38" t="n"/>
      <c r="D59" s="38" t="inlineStr">
        <is>
          <t>ENTRY, GLOBAL_CHECK, STOCKS_EXIT</t>
        </is>
      </c>
      <c r="E59" s="38" t="n"/>
      <c r="F59" s="30" t="n"/>
      <c r="G59" s="38">
        <f>IFERROR(VLOOKUP($A71&amp;"_"&amp;$B71,Results_Deltas!$A$2:$P$15000,5,FALSE),"")</f>
        <v/>
      </c>
      <c r="H59" s="38" t="inlineStr">
        <is>
          <t>Blanket (page end)</t>
        </is>
      </c>
      <c r="I59" s="30" t="n"/>
      <c r="J59" s="30" t="n"/>
      <c r="K59" s="30" t="n"/>
      <c r="L59" s="30" t="inlineStr">
        <is>
          <t>NO</t>
        </is>
      </c>
      <c r="M59" s="30" t="n">
        <v>-3.723063002548614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9" t="inlineStr">
        <is>
          <t>MANDATORY_REENTRY_WT_FILTER_VELOCITY_RATIO</t>
        </is>
      </c>
      <c r="B60" s="73" t="inlineStr">
        <is>
          <t>0.90</t>
        </is>
      </c>
      <c r="C60" s="38" t="n"/>
      <c r="D60" s="38" t="inlineStr">
        <is>
          <t>GLOBAL_CHECK, STOCKS_EXIT</t>
        </is>
      </c>
      <c r="E60" s="38" t="n"/>
      <c r="F60" s="30" t="n"/>
      <c r="G60" s="38">
        <f>IFERROR(VLOOKUP($A72&amp;"_"&amp;$B72,Results_Deltas!$A$2:$P$15000,5,FALSE),"")</f>
        <v/>
      </c>
      <c r="H60" s="38" t="inlineStr">
        <is>
          <t>Blanket (page end)</t>
        </is>
      </c>
      <c r="I60" s="30" t="n"/>
      <c r="J60" s="30" t="n"/>
      <c r="K60" s="30" t="n"/>
      <c r="L60" s="30" t="inlineStr">
        <is>
          <t>NO</t>
        </is>
      </c>
      <c r="M60" s="30" t="n">
        <v>-3.694375679957818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MANDATORY_REENTRY_WT_FILTER_VELOCITY_RATIO</t>
        </is>
      </c>
      <c r="B61" s="73" t="inlineStr">
        <is>
          <t>0.90_ALT</t>
        </is>
      </c>
      <c r="C61" s="38" t="n"/>
      <c r="D61" s="38" t="inlineStr">
        <is>
          <t>GLOBAL_CHECK, STOCKS_EXIT</t>
        </is>
      </c>
      <c r="E61" s="38" t="n"/>
      <c r="F61" s="30" t="n"/>
      <c r="G61" s="38">
        <f>IFERROR(VLOOKUP($A73&amp;"_"&amp;$B73,Results_Deltas!$A$2:$P$15000,5,FALSE),"")</f>
        <v/>
      </c>
      <c r="H61" s="38" t="inlineStr">
        <is>
          <t>Blanket (page end)</t>
        </is>
      </c>
      <c r="I61" s="30" t="n"/>
      <c r="J61" s="30" t="n"/>
      <c r="K61" s="30" t="n"/>
      <c r="L61" s="30" t="inlineStr">
        <is>
          <t>NO</t>
        </is>
      </c>
      <c r="M61" s="30" t="n">
        <v>-3.694375679957818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NEW_POSITION_MAX_LOSS_THRESHOLD</t>
        </is>
      </c>
      <c r="B62" s="73" t="inlineStr">
        <is>
          <t>1.0</t>
        </is>
      </c>
      <c r="C62" s="38" t="n"/>
      <c r="D62" s="38" t="inlineStr">
        <is>
          <t>AUGMENT, EXIT, GLOBAL_CHECK, REDUCE, STOCKS_EXIT</t>
        </is>
      </c>
      <c r="E62" s="38" t="n"/>
      <c r="F62" s="30" t="n"/>
      <c r="G62" s="38">
        <f>IFERROR(VLOOKUP($A74&amp;"_"&amp;$B74,Results_Deltas!$A$2:$P$15000,5,FALSE),"")</f>
        <v/>
      </c>
      <c r="H62" s="38" t="inlineStr">
        <is>
          <t>Blanket (page end)</t>
        </is>
      </c>
      <c r="I62" s="30" t="n"/>
      <c r="J62" s="30" t="n"/>
      <c r="K62" s="30" t="n"/>
      <c r="L62" s="30" t="inlineStr">
        <is>
          <t>NO</t>
        </is>
      </c>
      <c r="M62" s="30" t="n">
        <v>-3.687222099064197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DELTA_REENTRY_FILTER_ENABLED</t>
        </is>
      </c>
      <c r="B63" s="73" t="inlineStr">
        <is>
          <t>True</t>
        </is>
      </c>
      <c r="C63" s="38" t="n"/>
      <c r="D63" s="38" t="inlineStr">
        <is>
          <t>ENTRY, GLOBAL_CHECK, STOCKS_EXIT</t>
        </is>
      </c>
      <c r="E63" s="38" t="n"/>
      <c r="F63" s="30" t="n"/>
      <c r="G63" s="38">
        <f>IFERROR(VLOOKUP($A75&amp;"_"&amp;$B75,Results_Deltas!$A$2:$P$15000,5,FALSE),"")</f>
        <v/>
      </c>
      <c r="H63" s="38" t="inlineStr">
        <is>
          <t>Blanket (page end)</t>
        </is>
      </c>
      <c r="I63" s="30" t="n"/>
      <c r="J63" s="30" t="n"/>
      <c r="K63" s="30" t="n"/>
      <c r="L63" s="30" t="inlineStr">
        <is>
          <t>NO</t>
        </is>
      </c>
      <c r="M63" s="30" t="n">
        <v>-3.64970152122208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HTF_TREND_VETO_BYPASS_ENABLED</t>
        </is>
      </c>
      <c r="B64" s="73" t="inlineStr">
        <is>
          <t>False</t>
        </is>
      </c>
      <c r="C64" s="38" t="n"/>
      <c r="D64" s="38" t="inlineStr">
        <is>
          <t>GLOBAL_CHECK, STOCKS_EXIT</t>
        </is>
      </c>
      <c r="E64" s="38" t="n"/>
      <c r="F64" s="30" t="n"/>
      <c r="G64" s="38">
        <f>IFERROR(VLOOKUP($A76&amp;"_"&amp;$B76,Results_Deltas!$A$2:$P$15000,5,FALSE),"")</f>
        <v/>
      </c>
      <c r="H64" s="38" t="inlineStr">
        <is>
          <t>Blanket (page end)</t>
        </is>
      </c>
      <c r="I64" s="30" t="n"/>
      <c r="J64" s="30" t="n"/>
      <c r="K64" s="30" t="n"/>
      <c r="L64" s="30" t="inlineStr">
        <is>
          <t>NO</t>
        </is>
      </c>
      <c r="M64" s="30" t="n">
        <v>-3.623843977670114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9" t="inlineStr">
        <is>
          <t>MANDATORY_REENTRY_WT_FILTER_REQUIRE_FLIP</t>
        </is>
      </c>
      <c r="B65" s="73" t="inlineStr">
        <is>
          <t>False</t>
        </is>
      </c>
      <c r="C65" s="38" t="n"/>
      <c r="D65" s="38" t="inlineStr">
        <is>
          <t>GLOBAL_CHECK, STOCKS_EXIT</t>
        </is>
      </c>
      <c r="E65" s="38" t="n"/>
      <c r="F65" s="30" t="n"/>
      <c r="G65" s="38">
        <f>IFERROR(VLOOKUP($A77&amp;"_"&amp;$B77,Results_Deltas!$A$2:$P$15000,5,FALSE),"")</f>
        <v/>
      </c>
      <c r="H65" s="38" t="inlineStr">
        <is>
          <t>Blanket (page end)</t>
        </is>
      </c>
      <c r="I65" s="30" t="n"/>
      <c r="J65" s="30" t="n"/>
      <c r="K65" s="30" t="n"/>
      <c r="L65" s="30" t="inlineStr">
        <is>
          <t>NO</t>
        </is>
      </c>
      <c r="M65" s="30" t="n">
        <v>-3.555653369232522</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HTF_GATE_D_MANDATORY</t>
        </is>
      </c>
      <c r="B66" s="73" t="inlineStr">
        <is>
          <t>0.0</t>
        </is>
      </c>
      <c r="C66" s="38" t="n"/>
      <c r="D66" s="38" t="inlineStr">
        <is>
          <t>ENTRY, GLOBAL_CHECK, STOCKS_EXIT</t>
        </is>
      </c>
      <c r="E66" s="38" t="n"/>
      <c r="F66" s="30" t="n"/>
      <c r="G66" s="38">
        <f>IFERROR(VLOOKUP($A78&amp;"_"&amp;$B78,Results_Deltas!$A$2:$P$15000,5,FALSE),"")</f>
        <v/>
      </c>
      <c r="H66" s="38" t="inlineStr">
        <is>
          <t>Blanket (page end)</t>
        </is>
      </c>
      <c r="I66" s="30" t="n"/>
      <c r="J66" s="30" t="n"/>
      <c r="K66" s="30" t="n"/>
      <c r="L66" s="30" t="inlineStr">
        <is>
          <t>NO</t>
        </is>
      </c>
      <c r="M66" s="30" t="n">
        <v>-3.550936912376407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HTF_GATE_D_MANDATORY</t>
        </is>
      </c>
      <c r="B67" s="73" t="inlineStr">
        <is>
          <t>0.0_ALT</t>
        </is>
      </c>
      <c r="C67" s="38" t="n"/>
      <c r="D67" s="38" t="inlineStr">
        <is>
          <t>ENTRY, GLOBAL_CHECK, STOCKS_EXIT</t>
        </is>
      </c>
      <c r="E67" s="38" t="n"/>
      <c r="F67" s="30" t="n"/>
      <c r="G67" s="38">
        <f>IFERROR(VLOOKUP($A79&amp;"_"&amp;$B79,Results_Deltas!$A$2:$P$15000,5,FALSE),"")</f>
        <v/>
      </c>
      <c r="H67" s="38" t="inlineStr">
        <is>
          <t>Blanket (page end)</t>
        </is>
      </c>
      <c r="I67" s="30" t="n"/>
      <c r="J67" s="30" t="n"/>
      <c r="K67" s="30" t="n"/>
      <c r="L67" s="30" t="inlineStr">
        <is>
          <t>YES</t>
        </is>
      </c>
      <c r="M67" s="30" t="n">
        <v>-3.550936912376407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9" t="inlineStr">
        <is>
          <t>MANDATORY_REENTRY_WT_FILTER_MIN_VELOCITY</t>
        </is>
      </c>
      <c r="B68" s="73" t="inlineStr">
        <is>
          <t>0.0</t>
        </is>
      </c>
      <c r="C68" s="38" t="n"/>
      <c r="D68" s="38" t="inlineStr">
        <is>
          <t>GLOBAL_CHECK, STOCKS_EXIT</t>
        </is>
      </c>
      <c r="E68" s="38" t="n"/>
      <c r="F68" s="30" t="n"/>
      <c r="G68" s="38">
        <f>IFERROR(VLOOKUP($A80&amp;"_"&amp;$B80,Results_Deltas!$A$2:$P$15000,5,FALSE),"")</f>
        <v/>
      </c>
      <c r="H68" s="38" t="inlineStr">
        <is>
          <t>Blanket (page end)</t>
        </is>
      </c>
      <c r="I68" s="30" t="n"/>
      <c r="J68" s="30" t="n"/>
      <c r="K68" s="30" t="n"/>
      <c r="L68" s="30" t="inlineStr">
        <is>
          <t>YES</t>
        </is>
      </c>
      <c r="M68" s="30" t="n">
        <v>-3.550936912376407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MANDATORY_REENTRY_WT_FILTER_MIN_VELOCITY</t>
        </is>
      </c>
      <c r="B69" s="73" t="inlineStr">
        <is>
          <t>0.0_ALT</t>
        </is>
      </c>
      <c r="C69" s="38" t="n"/>
      <c r="D69" s="38" t="inlineStr">
        <is>
          <t>GLOBAL_CHECK, STOCKS_EXIT</t>
        </is>
      </c>
      <c r="E69" s="38" t="n"/>
      <c r="F69" s="30" t="n"/>
      <c r="G69" s="38">
        <f>IFERROR(VLOOKUP($A81&amp;"_"&amp;$B81,Results_Deltas!$A$2:$P$15000,5,FALSE),"")</f>
        <v/>
      </c>
      <c r="H69" s="38" t="inlineStr">
        <is>
          <t>Blanket (page end)</t>
        </is>
      </c>
      <c r="I69" s="30" t="n"/>
      <c r="J69" s="30" t="n"/>
      <c r="K69" s="30" t="n"/>
      <c r="L69" s="30" t="inlineStr">
        <is>
          <t>NO</t>
        </is>
      </c>
      <c r="M69" s="30" t="n">
        <v>-3.550936912376407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MANDATORY_REENTRY_WT_FILTER_REQUIRE_FLIP</t>
        </is>
      </c>
      <c r="B70" s="73" t="inlineStr">
        <is>
          <t>False_ALT</t>
        </is>
      </c>
      <c r="C70" s="38" t="n"/>
      <c r="D70" s="38" t="inlineStr">
        <is>
          <t>GLOBAL_CHECK, STOCKS_EXIT</t>
        </is>
      </c>
      <c r="E70" s="38" t="n"/>
      <c r="F70" s="30" t="n"/>
      <c r="G70" s="38">
        <f>IFERROR(VLOOKUP($A82&amp;"_"&amp;$B82,Results_Deltas!$A$2:$P$15000,5,FALSE),"")</f>
        <v/>
      </c>
      <c r="H70" s="38" t="inlineStr">
        <is>
          <t>Blanket (page end)</t>
        </is>
      </c>
      <c r="I70" s="30" t="n"/>
      <c r="J70" s="30" t="n"/>
      <c r="K70" s="30" t="n"/>
      <c r="L70" s="30" t="inlineStr">
        <is>
          <t>NO</t>
        </is>
      </c>
      <c r="M70" s="30" t="n">
        <v>-3.550936912376407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NEW_POSITION_MAX_LOSS_THRESHOLD</t>
        </is>
      </c>
      <c r="B71" s="73" t="inlineStr">
        <is>
          <t>2.0</t>
        </is>
      </c>
      <c r="C71" s="38" t="n"/>
      <c r="D71" s="38" t="inlineStr">
        <is>
          <t>AUGMENT, EXIT, GLOBAL_CHECK, REDUCE, STOCKS_EXIT</t>
        </is>
      </c>
      <c r="E71" s="38" t="n"/>
      <c r="F71" s="30" t="n"/>
      <c r="G71" s="38">
        <f>IFERROR(VLOOKUP($A83&amp;"_"&amp;$B83,Results_Deltas!$A$2:$P$15000,5,FALSE),"")</f>
        <v/>
      </c>
      <c r="H71" s="38" t="inlineStr">
        <is>
          <t>Blanket (page end)</t>
        </is>
      </c>
      <c r="I71" s="30" t="n"/>
      <c r="J71" s="30" t="n"/>
      <c r="K71" s="30" t="n"/>
      <c r="L71" s="30" t="inlineStr">
        <is>
          <t>NO</t>
        </is>
      </c>
      <c r="M71" s="30" t="n">
        <v>-3.541983947903201</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ADX_RANGING_THRESHOLD</t>
        </is>
      </c>
      <c r="B72" s="73" t="inlineStr">
        <is>
          <t>20</t>
        </is>
      </c>
      <c r="C72" s="38" t="n"/>
      <c r="D72" s="38" t="inlineStr">
        <is>
          <t>ENTRY, GLOBAL_CHECK, STOCKS_EXIT</t>
        </is>
      </c>
      <c r="E72" s="38" t="n"/>
      <c r="F72" s="30" t="n"/>
      <c r="G72" s="38">
        <f>IFERROR(VLOOKUP($A84&amp;"_"&amp;$B84,Results_Deltas!$A$2:$P$15000,5,FALSE),"")</f>
        <v/>
      </c>
      <c r="H72" s="38" t="inlineStr">
        <is>
          <t>Blanket (page end)</t>
        </is>
      </c>
      <c r="I72" s="30" t="n"/>
      <c r="J72" s="30" t="n"/>
      <c r="K72" s="30" t="n"/>
      <c r="L72" s="30" t="inlineStr">
        <is>
          <t>NO</t>
        </is>
      </c>
      <c r="M72" s="30" t="n">
        <v>-3.541630924051888</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HLR_TOP_MIN_TFS</t>
        </is>
      </c>
      <c r="B73" s="73" t="inlineStr">
        <is>
          <t>1</t>
        </is>
      </c>
      <c r="C73" s="38" t="n"/>
      <c r="D73" s="38" t="inlineStr">
        <is>
          <t>GLOBAL_CHECK, REENTRY, STOCKS_EXIT</t>
        </is>
      </c>
      <c r="E73" s="38" t="n"/>
      <c r="F73" s="30" t="n"/>
      <c r="G73" s="38">
        <f>IFERROR(VLOOKUP($A85&amp;"_"&amp;$B85,Results_Deltas!$A$2:$P$15000,5,FALSE),"")</f>
        <v/>
      </c>
      <c r="H73" s="38" t="inlineStr">
        <is>
          <t>Blanket (page end)</t>
        </is>
      </c>
      <c r="I73" s="30" t="n"/>
      <c r="J73" s="30" t="n"/>
      <c r="K73" s="30" t="n"/>
      <c r="L73" s="30" t="inlineStr">
        <is>
          <t>NO</t>
        </is>
      </c>
      <c r="M73" s="30" t="n">
        <v>-3.532037771498277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CRYPTO_SPIKE_FADE_THRESHOLD_PCT</t>
        </is>
      </c>
      <c r="B74" s="73" t="inlineStr">
        <is>
          <t>12.5</t>
        </is>
      </c>
      <c r="C74" s="38" t="n"/>
      <c r="D74" s="38" t="inlineStr">
        <is>
          <t>GLOBAL_CHECK, STOCKS_EXIT</t>
        </is>
      </c>
      <c r="E74" s="38" t="n"/>
      <c r="F74" s="30" t="n"/>
      <c r="G74" s="38">
        <f>IFERROR(VLOOKUP($A86&amp;"_"&amp;$B86,Results_Deltas!$A$2:$P$15000,5,FALSE),"")</f>
        <v/>
      </c>
      <c r="H74" s="38" t="inlineStr">
        <is>
          <t>Blanket (page end)</t>
        </is>
      </c>
      <c r="I74" s="30" t="n"/>
      <c r="J74" s="30" t="n"/>
      <c r="K74" s="30" t="n"/>
      <c r="L74" s="30" t="inlineStr">
        <is>
          <t>NO</t>
        </is>
      </c>
      <c r="M74" s="30" t="n">
        <v>-3.478714581895486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BANDAID_OFF_LOSER_RECOVER_PCT</t>
        </is>
      </c>
      <c r="B75" s="73" t="inlineStr">
        <is>
          <t>0.5</t>
        </is>
      </c>
      <c r="C75" s="38" t="n"/>
      <c r="D75" s="38" t="inlineStr">
        <is>
          <t>AUGMENT, ENTRY, EXIT, GLOBAL_CHECK, REDUCE, STOCKS_EXIT</t>
        </is>
      </c>
      <c r="E75" s="38" t="n"/>
      <c r="F75" s="30" t="n"/>
      <c r="G75" s="38">
        <f>IFERROR(VLOOKUP($A87&amp;"_"&amp;$B87,Results_Deltas!$A$2:$P$15000,5,FALSE),"")</f>
        <v/>
      </c>
      <c r="H75" s="38" t="inlineStr">
        <is>
          <t>Blanket (page end)</t>
        </is>
      </c>
      <c r="I75" s="30" t="n"/>
      <c r="J75" s="30" t="n"/>
      <c r="K75" s="30" t="n"/>
      <c r="L75" s="30" t="inlineStr">
        <is>
          <t>YES</t>
        </is>
      </c>
      <c r="M75" s="30" t="n">
        <v>-3.478425140495425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BANDAID_OFF_LOSER_RECOVER_PCT</t>
        </is>
      </c>
      <c r="B76" s="73" t="inlineStr">
        <is>
          <t>0</t>
        </is>
      </c>
      <c r="C76" s="38" t="n"/>
      <c r="D76" s="38" t="inlineStr">
        <is>
          <t>AUGMENT, ENTRY, EXIT, GLOBAL_CHECK, REDUCE, STOCKS_EXIT</t>
        </is>
      </c>
      <c r="E76" s="38" t="n"/>
      <c r="F76" s="30" t="n"/>
      <c r="G76" s="38">
        <f>IFERROR(VLOOKUP($A88&amp;"_"&amp;$B88,Results_Deltas!$A$2:$P$15000,5,FALSE),"")</f>
        <v/>
      </c>
      <c r="H76" s="38" t="inlineStr">
        <is>
          <t>Blanket (page end)</t>
        </is>
      </c>
      <c r="I76" s="30" t="n"/>
      <c r="J76" s="30" t="n"/>
      <c r="K76" s="30" t="n"/>
      <c r="L76" s="30" t="inlineStr">
        <is>
          <t>NO</t>
        </is>
      </c>
      <c r="M76" s="30" t="n">
        <v>-3.47256687508686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9" t="inlineStr">
        <is>
          <t>CRYPTO_SPIKE_FADE_THRESHOLD_PCT</t>
        </is>
      </c>
      <c r="B77" s="73" t="inlineStr">
        <is>
          <t>10</t>
        </is>
      </c>
      <c r="C77" s="38" t="n"/>
      <c r="D77" s="38" t="inlineStr">
        <is>
          <t>GLOBAL_CHECK, STOCKS_EXIT</t>
        </is>
      </c>
      <c r="E77" s="38" t="n"/>
      <c r="F77" s="30" t="n"/>
      <c r="G77" s="38">
        <f>IFERROR(VLOOKUP($A89&amp;"_"&amp;$B89,Results_Deltas!$A$2:$P$15000,5,FALSE),"")</f>
        <v/>
      </c>
      <c r="H77" s="38" t="inlineStr">
        <is>
          <t>Blanket (page end)</t>
        </is>
      </c>
      <c r="I77" s="30" t="n"/>
      <c r="J77" s="30" t="n"/>
      <c r="K77" s="30" t="n"/>
      <c r="L77" s="30" t="inlineStr">
        <is>
          <t>NO</t>
        </is>
      </c>
      <c r="M77" s="30" t="n">
        <v>-3.45664043345041</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BANDAID_OFF_LOSER_RECOVER_PCT</t>
        </is>
      </c>
      <c r="B78" s="73" t="inlineStr">
        <is>
          <t>1.0</t>
        </is>
      </c>
      <c r="C78" s="38" t="n"/>
      <c r="D78" s="38" t="inlineStr">
        <is>
          <t>AUGMENT, ENTRY, EXIT, GLOBAL_CHECK, REDUCE, STOCKS_EXIT</t>
        </is>
      </c>
      <c r="E78" s="38" t="n"/>
      <c r="F78" s="30" t="n"/>
      <c r="G78" s="38">
        <f>IFERROR(VLOOKUP($A90&amp;"_"&amp;$B90,Results_Deltas!$A$2:$P$15000,5,FALSE),"")</f>
        <v/>
      </c>
      <c r="H78" s="38" t="inlineStr">
        <is>
          <t>Blanket (page end)</t>
        </is>
      </c>
      <c r="I78" s="30" t="n"/>
      <c r="J78" s="30" t="n"/>
      <c r="K78" s="30" t="n"/>
      <c r="L78" s="30" t="inlineStr">
        <is>
          <t>NO</t>
        </is>
      </c>
      <c r="M78" s="30" t="n">
        <v>-3.453173721144743</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HTF_GATE_BYPASS_RZ</t>
        </is>
      </c>
      <c r="B79" s="73" t="inlineStr">
        <is>
          <t>0.0</t>
        </is>
      </c>
      <c r="C79" s="38" t="n"/>
      <c r="D79" s="38" t="inlineStr">
        <is>
          <t>ENTRY, GLOBAL_CHECK, STOCKS_EXIT</t>
        </is>
      </c>
      <c r="E79" s="38" t="n"/>
      <c r="F79" s="30" t="n"/>
      <c r="G79" s="38">
        <f>IFERROR(VLOOKUP($A91&amp;"_"&amp;$B91,Results_Deltas!$A$2:$P$15000,5,FALSE),"")</f>
        <v/>
      </c>
      <c r="H79" s="38" t="inlineStr">
        <is>
          <t>Blanket (page end)</t>
        </is>
      </c>
      <c r="I79" s="30" t="n"/>
      <c r="J79" s="30" t="n"/>
      <c r="K79" s="30" t="n"/>
      <c r="L79" s="30" t="inlineStr">
        <is>
          <t>NO</t>
        </is>
      </c>
      <c r="M79" s="30" t="n">
        <v>-3.445191405644313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HTF_GATE_BYPASS_RZ</t>
        </is>
      </c>
      <c r="B80" s="73" t="inlineStr">
        <is>
          <t>0.0_ALT</t>
        </is>
      </c>
      <c r="C80" s="38" t="n"/>
      <c r="D80" s="38" t="inlineStr">
        <is>
          <t>ENTRY, GLOBAL_CHECK, STOCKS_EXIT</t>
        </is>
      </c>
      <c r="E80" s="38" t="n"/>
      <c r="F80" s="30" t="n"/>
      <c r="G80" s="38">
        <f>IFERROR(VLOOKUP($A92&amp;"_"&amp;$B92,Results_Deltas!$A$2:$P$15000,5,FALSE),"")</f>
        <v/>
      </c>
      <c r="H80" s="38" t="inlineStr">
        <is>
          <t>Blanket (page end)</t>
        </is>
      </c>
      <c r="I80" s="30" t="n"/>
      <c r="J80" s="30" t="n"/>
      <c r="K80" s="30" t="n"/>
      <c r="L80" s="30" t="inlineStr">
        <is>
          <t>NO</t>
        </is>
      </c>
      <c r="M80" s="30" t="n">
        <v>-3.445191405644313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HTF_TREND_VETO_BYPASS_REASONS</t>
        </is>
      </c>
      <c r="B81" s="73" t="inlineStr">
        <is>
          <t>0.0</t>
        </is>
      </c>
      <c r="C81" s="38" t="n"/>
      <c r="D81" s="38" t="inlineStr">
        <is>
          <t>GLOBAL_CHECK, STOCKS_EXIT</t>
        </is>
      </c>
      <c r="E81" s="38" t="n"/>
      <c r="F81" s="30" t="n"/>
      <c r="G81" s="38">
        <f>IFERROR(VLOOKUP($A93&amp;"_"&amp;$B93,Results_Deltas!$A$2:$P$15000,5,FALSE),"")</f>
        <v/>
      </c>
      <c r="H81" s="38" t="inlineStr">
        <is>
          <t>Blanket (page end)</t>
        </is>
      </c>
      <c r="I81" s="30" t="n"/>
      <c r="J81" s="30" t="n"/>
      <c r="K81" s="30" t="n"/>
      <c r="L81" s="30" t="inlineStr">
        <is>
          <t>NO</t>
        </is>
      </c>
      <c r="M81" s="30" t="n">
        <v>-3.445191405644313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HTF_TREND_VETO_BYPASS_REASONS</t>
        </is>
      </c>
      <c r="B82" s="73" t="inlineStr">
        <is>
          <t>0.0_ALT</t>
        </is>
      </c>
      <c r="C82" s="38" t="n"/>
      <c r="D82" s="38" t="inlineStr">
        <is>
          <t>GLOBAL_CHECK, STOCKS_EXIT</t>
        </is>
      </c>
      <c r="E82" s="38" t="n"/>
      <c r="F82" s="30" t="n"/>
      <c r="G82" s="38">
        <f>IFERROR(VLOOKUP($A94&amp;"_"&amp;$B94,Results_Deltas!$A$2:$P$15000,5,FALSE),"")</f>
        <v/>
      </c>
      <c r="H82" s="38" t="inlineStr">
        <is>
          <t>Blanket (page end)</t>
        </is>
      </c>
      <c r="I82" s="30" t="n"/>
      <c r="J82" s="30" t="n"/>
      <c r="K82" s="30" t="n"/>
      <c r="L82" s="30" t="inlineStr">
        <is>
          <t>NO</t>
        </is>
      </c>
      <c r="M82" s="30" t="n">
        <v>-3.445191405644313</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MTF_FILTER_STRONG_BUY_QUICK_BYPASS</t>
        </is>
      </c>
      <c r="B83" s="73" t="inlineStr">
        <is>
          <t>0.0</t>
        </is>
      </c>
      <c r="C83" s="38" t="n"/>
      <c r="D83" s="38" t="inlineStr">
        <is>
          <t>GLOBAL_CHECK, STOCKS_EXIT</t>
        </is>
      </c>
      <c r="E83" s="38" t="n"/>
      <c r="F83" s="30" t="n"/>
      <c r="G83" s="38">
        <f>IFERROR(VLOOKUP($A95&amp;"_"&amp;$B95,Results_Deltas!$A$2:$P$15000,5,FALSE),"")</f>
        <v/>
      </c>
      <c r="H83" s="38" t="inlineStr">
        <is>
          <t>Blanket (page end)</t>
        </is>
      </c>
      <c r="I83" s="30" t="n"/>
      <c r="J83" s="30" t="n"/>
      <c r="K83" s="30" t="n"/>
      <c r="L83" s="30" t="inlineStr">
        <is>
          <t>NO</t>
        </is>
      </c>
      <c r="M83" s="30" t="n">
        <v>-3.445191405644313</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MTF_FILTER_STRONG_BUY_QUICK_BYPASS</t>
        </is>
      </c>
      <c r="B84" s="73" t="inlineStr">
        <is>
          <t>0.0_ALT</t>
        </is>
      </c>
      <c r="C84" s="38" t="n"/>
      <c r="D84" s="38" t="inlineStr">
        <is>
          <t>GLOBAL_CHECK, STOCKS_EXIT</t>
        </is>
      </c>
      <c r="E84" s="38" t="n"/>
      <c r="F84" s="30" t="n"/>
      <c r="G84" s="38">
        <f>IFERROR(VLOOKUP($A96&amp;"_"&amp;$B96,Results_Deltas!$A$2:$P$15000,5,FALSE),"")</f>
        <v/>
      </c>
      <c r="H84" s="38" t="inlineStr">
        <is>
          <t>Blanket (page end)</t>
        </is>
      </c>
      <c r="I84" s="30" t="n"/>
      <c r="J84" s="30" t="n"/>
      <c r="K84" s="30" t="n"/>
      <c r="L84" s="30" t="inlineStr">
        <is>
          <t>NO</t>
        </is>
      </c>
      <c r="M84" s="30" t="n">
        <v>-3.445191405644313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DC_MOMENT_STRONG_THRESHOLD</t>
        </is>
      </c>
      <c r="B85" s="73" t="inlineStr">
        <is>
          <t>50</t>
        </is>
      </c>
      <c r="C85" s="38" t="n"/>
      <c r="D85" s="38" t="inlineStr">
        <is>
          <t>ENTRY, GLOBAL_CHECK, STOCKS_EXIT</t>
        </is>
      </c>
      <c r="E85" s="38" t="n"/>
      <c r="F85" s="30" t="n"/>
      <c r="G85" s="38">
        <f>IFERROR(VLOOKUP($A97&amp;"_"&amp;$B97,Results_Deltas!$A$2:$P$15000,5,FALSE),"")</f>
        <v/>
      </c>
      <c r="H85" s="38" t="inlineStr">
        <is>
          <t>Blanket (page end)</t>
        </is>
      </c>
      <c r="I85" s="30" t="n"/>
      <c r="J85" s="30" t="n"/>
      <c r="K85" s="30" t="n"/>
      <c r="L85" s="30" t="inlineStr">
        <is>
          <t>YES</t>
        </is>
      </c>
      <c r="M85" s="30" t="n">
        <v>-3.440007533151785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NEW_POSITION_MAX_LOSS_THRESHOLD</t>
        </is>
      </c>
      <c r="B86" s="73" t="inlineStr">
        <is>
          <t>0</t>
        </is>
      </c>
      <c r="C86" s="38" t="n"/>
      <c r="D86" s="38" t="inlineStr">
        <is>
          <t>AUGMENT, EXIT, GLOBAL_CHECK, REDUCE, STOCKS_EXIT</t>
        </is>
      </c>
      <c r="E86" s="38" t="n"/>
      <c r="F86" s="30" t="n"/>
      <c r="G86" s="38">
        <f>IFERROR(VLOOKUP($A98&amp;"_"&amp;$B98,Results_Deltas!$A$2:$P$15000,5,FALSE),"")</f>
        <v/>
      </c>
      <c r="H86" s="38" t="inlineStr">
        <is>
          <t>Blanket (page end)</t>
        </is>
      </c>
      <c r="I86" s="30" t="n"/>
      <c r="J86" s="30" t="n"/>
      <c r="K86" s="30" t="n"/>
      <c r="L86" s="30" t="inlineStr">
        <is>
          <t>NO</t>
        </is>
      </c>
      <c r="M86" s="30" t="n">
        <v>-3.439196782211555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BANDAID_OFF_LOSER_RECOVER_PCT</t>
        </is>
      </c>
      <c r="B87" s="73" t="inlineStr">
        <is>
          <t>2.0</t>
        </is>
      </c>
      <c r="C87" s="38" t="n"/>
      <c r="D87" s="38" t="inlineStr">
        <is>
          <t>AUGMENT, ENTRY, EXIT, GLOBAL_CHECK, REDUCE, STOCKS_EXIT</t>
        </is>
      </c>
      <c r="E87" s="38" t="n"/>
      <c r="F87" s="30" t="n"/>
      <c r="G87" s="38">
        <f>IFERROR(VLOOKUP($A99&amp;"_"&amp;$B99,Results_Deltas!$A$2:$P$15000,5,FALSE),"")</f>
        <v/>
      </c>
      <c r="H87" s="38" t="inlineStr">
        <is>
          <t>Blanket (page end)</t>
        </is>
      </c>
      <c r="I87" s="30" t="n"/>
      <c r="J87" s="30" t="n"/>
      <c r="K87" s="30" t="n"/>
      <c r="L87" s="30" t="inlineStr">
        <is>
          <t>NO</t>
        </is>
      </c>
      <c r="M87" s="30" t="n">
        <v>-3.418976054094462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OI_CONFIRM_MIN_CHANGE_PCT</t>
        </is>
      </c>
      <c r="B88" s="73" t="inlineStr">
        <is>
          <t>0.5</t>
        </is>
      </c>
      <c r="C88" s="38" t="n"/>
      <c r="D88" s="38" t="inlineStr">
        <is>
          <t>ENTRY, GLOBAL_CHECK, STOCKS_EXIT</t>
        </is>
      </c>
      <c r="E88" s="38" t="n"/>
      <c r="F88" s="30" t="n"/>
      <c r="G88" s="38">
        <f>IFERROR(VLOOKUP($A100&amp;"_"&amp;$B100,Results_Deltas!$A$2:$P$15000,5,FALSE),"")</f>
        <v/>
      </c>
      <c r="H88" s="38" t="inlineStr">
        <is>
          <t>Blanket (page end)</t>
        </is>
      </c>
      <c r="I88" s="30" t="n"/>
      <c r="J88" s="30" t="n"/>
      <c r="K88" s="30" t="n"/>
      <c r="L88" s="30" t="inlineStr">
        <is>
          <t>NO</t>
        </is>
      </c>
      <c r="M88" s="30" t="n">
        <v>-3.406062414976561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CRYPTO_SPIKE_FADE_THRESHOLD_PCT</t>
        </is>
      </c>
      <c r="B89" s="73" t="inlineStr">
        <is>
          <t>7.5</t>
        </is>
      </c>
      <c r="C89" s="38" t="n"/>
      <c r="D89" s="38" t="inlineStr">
        <is>
          <t>GLOBAL_CHECK, STOCKS_EXIT</t>
        </is>
      </c>
      <c r="E89" s="38" t="n"/>
      <c r="F89" s="30" t="n"/>
      <c r="G89" s="38">
        <f>IFERROR(VLOOKUP($A101&amp;"_"&amp;$B101,Results_Deltas!$A$2:$P$15000,5,FALSE),"")</f>
        <v/>
      </c>
      <c r="H89" s="38" t="inlineStr">
        <is>
          <t>Blanket (page end)</t>
        </is>
      </c>
      <c r="I89" s="30" t="n"/>
      <c r="J89" s="30" t="n"/>
      <c r="K89" s="30" t="n"/>
      <c r="L89" s="30" t="inlineStr">
        <is>
          <t>NO</t>
        </is>
      </c>
      <c r="M89" s="30" t="n">
        <v>-3.390957947782188</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CRYPTO_SPIKE_FADE_THRESHOLD_PCT</t>
        </is>
      </c>
      <c r="B90" s="73" t="inlineStr">
        <is>
          <t>5</t>
        </is>
      </c>
      <c r="C90" s="38" t="n"/>
      <c r="D90" s="38" t="inlineStr">
        <is>
          <t>GLOBAL_CHECK, STOCKS_EXIT</t>
        </is>
      </c>
      <c r="E90" s="38" t="n"/>
      <c r="F90" s="30" t="n"/>
      <c r="G90" s="38">
        <f>IFERROR(VLOOKUP($A102&amp;"_"&amp;$B102,Results_Deltas!$A$2:$P$15000,5,FALSE),"")</f>
        <v/>
      </c>
      <c r="H90" s="38" t="inlineStr">
        <is>
          <t>Blanket (page end)</t>
        </is>
      </c>
      <c r="I90" s="30" t="n"/>
      <c r="J90" s="30" t="n"/>
      <c r="K90" s="30" t="n"/>
      <c r="L90" s="30" t="inlineStr">
        <is>
          <t>NO</t>
        </is>
      </c>
      <c r="M90" s="30" t="n">
        <v>-3.379675943530854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MTS_BOTTOM_STRONG_THRESHOLD</t>
        </is>
      </c>
      <c r="B91" s="73" t="inlineStr">
        <is>
          <t>50</t>
        </is>
      </c>
      <c r="C91" s="38" t="n"/>
      <c r="D91" s="38" t="inlineStr">
        <is>
          <t>ENTRY, GLOBAL_CHECK, STOCKS_EXIT</t>
        </is>
      </c>
      <c r="E91" s="38" t="n"/>
      <c r="F91" s="30" t="n"/>
      <c r="G91" s="38">
        <f>IFERROR(VLOOKUP($A103&amp;"_"&amp;$B103,Results_Deltas!$A$2:$P$15000,5,FALSE),"")</f>
        <v/>
      </c>
      <c r="H91" s="38" t="inlineStr">
        <is>
          <t>Blanket (page end)</t>
        </is>
      </c>
      <c r="I91" s="30" t="n"/>
      <c r="J91" s="30" t="n"/>
      <c r="K91" s="30" t="n"/>
      <c r="L91" s="30" t="inlineStr">
        <is>
          <t>NO</t>
        </is>
      </c>
      <c r="M91" s="30" t="n">
        <v>-3.364377815994902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DC_MOMENT_STRONG_THRESHOLD</t>
        </is>
      </c>
      <c r="B92" s="73" t="inlineStr">
        <is>
          <t>30</t>
        </is>
      </c>
      <c r="C92" s="38" t="n"/>
      <c r="D92" s="38" t="inlineStr">
        <is>
          <t>ENTRY, GLOBAL_CHECK, STOCKS_EXIT</t>
        </is>
      </c>
      <c r="E92" s="38" t="n"/>
      <c r="F92" s="30" t="n"/>
      <c r="G92" s="38">
        <f>IFERROR(VLOOKUP($A104&amp;"_"&amp;$B104,Results_Deltas!$A$2:$P$15000,5,FALSE),"")</f>
        <v/>
      </c>
      <c r="H92" s="38" t="inlineStr">
        <is>
          <t>Blanket (page end)</t>
        </is>
      </c>
      <c r="I92" s="30" t="n"/>
      <c r="J92" s="30" t="n"/>
      <c r="K92" s="30" t="n"/>
      <c r="L92" s="30" t="inlineStr">
        <is>
          <t>NO</t>
        </is>
      </c>
      <c r="M92" s="30" t="n">
        <v>-3.351846601095104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ADX_RANGING_THRESHOLD</t>
        </is>
      </c>
      <c r="B93" s="73" t="inlineStr">
        <is>
          <t>15</t>
        </is>
      </c>
      <c r="C93" s="38" t="n"/>
      <c r="D93" s="38" t="inlineStr">
        <is>
          <t>ENTRY, GLOBAL_CHECK, STOCKS_EXIT</t>
        </is>
      </c>
      <c r="E93" s="38" t="n"/>
      <c r="F93" s="30" t="n"/>
      <c r="G93" s="38">
        <f>IFERROR(VLOOKUP($A105&amp;"_"&amp;$B105,Results_Deltas!$A$2:$P$15000,5,FALSE),"")</f>
        <v/>
      </c>
      <c r="H93" s="38" t="inlineStr">
        <is>
          <t>Blanket (page end)</t>
        </is>
      </c>
      <c r="I93" s="30" t="n"/>
      <c r="J93" s="30" t="n"/>
      <c r="K93" s="30" t="n"/>
      <c r="L93" s="30" t="inlineStr">
        <is>
          <t>YES</t>
        </is>
      </c>
      <c r="M93" s="30" t="n">
        <v>-3.327691598122689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BAND_ARROW_ENABLED</t>
        </is>
      </c>
      <c r="B94" s="73" t="inlineStr">
        <is>
          <t>True</t>
        </is>
      </c>
      <c r="C94" s="38" t="n"/>
      <c r="D94" s="38" t="inlineStr">
        <is>
          <t>GLOBAL_CHECK, STOCKS_EXIT</t>
        </is>
      </c>
      <c r="E94" s="38" t="n"/>
      <c r="F94" s="30" t="n"/>
      <c r="G94" s="38">
        <f>IFERROR(VLOOKUP($A106&amp;"_"&amp;$B106,Results_Deltas!$A$2:$P$15000,5,FALSE),"")</f>
        <v/>
      </c>
      <c r="H94" s="38" t="inlineStr">
        <is>
          <t>Blanket (page end)</t>
        </is>
      </c>
      <c r="I94" s="30" t="n"/>
      <c r="J94" s="30" t="n"/>
      <c r="K94" s="30" t="n"/>
      <c r="L94" s="30" t="inlineStr">
        <is>
          <t>NO</t>
        </is>
      </c>
      <c r="M94" s="30" t="n">
        <v>-3.324933435176641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OI_CONFIRM_MIN_CHANGE_PCT</t>
        </is>
      </c>
      <c r="B95" s="73" t="inlineStr">
        <is>
          <t>2.0</t>
        </is>
      </c>
      <c r="C95" s="38" t="n"/>
      <c r="D95" s="38" t="inlineStr">
        <is>
          <t>ENTRY, GLOBAL_CHECK, STOCKS_EXIT</t>
        </is>
      </c>
      <c r="E95" s="38" t="n"/>
      <c r="F95" s="30" t="n"/>
      <c r="G95" s="38">
        <f>IFERROR(VLOOKUP($A107&amp;"_"&amp;$B107,Results_Deltas!$A$2:$P$15000,5,FALSE),"")</f>
        <v/>
      </c>
      <c r="H95" s="38" t="inlineStr">
        <is>
          <t>Blanket (page end)</t>
        </is>
      </c>
      <c r="I95" s="30" t="n"/>
      <c r="J95" s="30" t="n"/>
      <c r="K95" s="30" t="n"/>
      <c r="L95" s="30" t="inlineStr">
        <is>
          <t>YES</t>
        </is>
      </c>
      <c r="M95" s="30" t="n">
        <v>-3.316689249164237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9" t="inlineStr">
        <is>
          <t>HA_WICK_QUALITY_TF</t>
        </is>
      </c>
      <c r="B96" s="73" t="inlineStr">
        <is>
          <t>1h</t>
        </is>
      </c>
      <c r="C96" s="38" t="n"/>
      <c r="D96" s="38" t="inlineStr">
        <is>
          <t>ENTRY, GLOBAL_CHECK, STOCKS_EXIT</t>
        </is>
      </c>
      <c r="E96" s="38" t="n"/>
      <c r="F96" s="30" t="n"/>
      <c r="G96" s="38">
        <f>IFERROR(VLOOKUP($A108&amp;"_"&amp;$B108,Results_Deltas!$A$2:$P$15000,5,FALSE),"")</f>
        <v/>
      </c>
      <c r="H96" s="38" t="inlineStr">
        <is>
          <t>Blanket (page end)</t>
        </is>
      </c>
      <c r="I96" s="30" t="n"/>
      <c r="J96" s="30" t="n"/>
      <c r="K96" s="30" t="n"/>
      <c r="L96" s="30" t="inlineStr">
        <is>
          <t>YES</t>
        </is>
      </c>
      <c r="M96" s="30" t="n">
        <v>-3.264595628430901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9" t="inlineStr">
        <is>
          <t>ADX_RANGING_THRESHOLD</t>
        </is>
      </c>
      <c r="B97" s="73" t="inlineStr">
        <is>
          <t>10</t>
        </is>
      </c>
      <c r="C97" s="38" t="n"/>
      <c r="D97" s="38" t="inlineStr">
        <is>
          <t>ENTRY, GLOBAL_CHECK, STOCKS_EXIT</t>
        </is>
      </c>
      <c r="E97" s="38" t="n"/>
      <c r="F97" s="30" t="n"/>
      <c r="G97" s="38">
        <f>IFERROR(VLOOKUP($A109&amp;"_"&amp;$B109,Results_Deltas!$A$2:$P$15000,5,FALSE),"")</f>
        <v/>
      </c>
      <c r="H97" s="38" t="inlineStr">
        <is>
          <t>Blanket (page end)</t>
        </is>
      </c>
      <c r="I97" s="30" t="n"/>
      <c r="J97" s="30" t="n"/>
      <c r="K97" s="30" t="n"/>
      <c r="L97" s="30" t="inlineStr">
        <is>
          <t>NO</t>
        </is>
      </c>
      <c r="M97" s="30" t="n">
        <v>-3.254577725653728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EXECUTE_NOW_SINGLE_GATE_ENFORCE</t>
        </is>
      </c>
      <c r="B98" s="73" t="inlineStr">
        <is>
          <t>0.0</t>
        </is>
      </c>
      <c r="C98" s="38" t="n"/>
      <c r="D98" s="38" t="inlineStr">
        <is>
          <t>ENTRY, GLOBAL_CHECK, STOCKS_EXIT</t>
        </is>
      </c>
      <c r="E98" s="38" t="n"/>
      <c r="F98" s="30" t="n"/>
      <c r="G98" s="38">
        <f>IFERROR(VLOOKUP($A110&amp;"_"&amp;$B110,Results_Deltas!$A$2:$P$15000,5,FALSE),"")</f>
        <v/>
      </c>
      <c r="H98" s="38" t="inlineStr">
        <is>
          <t>Blanket (page end)</t>
        </is>
      </c>
      <c r="I98" s="30" t="n"/>
      <c r="J98" s="30" t="n"/>
      <c r="K98" s="30" t="n"/>
      <c r="L98" s="30" t="inlineStr">
        <is>
          <t>NO</t>
        </is>
      </c>
      <c r="M98" s="30" t="n">
        <v>-3.23728820509904</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EXECUTE_NOW_SINGLE_GATE_ENFORCE</t>
        </is>
      </c>
      <c r="B99" s="73" t="inlineStr">
        <is>
          <t>0.0_ALT</t>
        </is>
      </c>
      <c r="C99" s="38" t="n"/>
      <c r="D99" s="38" t="inlineStr">
        <is>
          <t>ENTRY, GLOBAL_CHECK, STOCKS_EXIT</t>
        </is>
      </c>
      <c r="E99" s="38" t="n"/>
      <c r="F99" s="30" t="n"/>
      <c r="G99" s="38">
        <f>IFERROR(VLOOKUP($A111&amp;"_"&amp;$B111,Results_Deltas!$A$2:$P$15000,5,FALSE),"")</f>
        <v/>
      </c>
      <c r="H99" s="38" t="inlineStr">
        <is>
          <t>Blanket (page end)</t>
        </is>
      </c>
      <c r="I99" s="30" t="n"/>
      <c r="J99" s="30" t="n"/>
      <c r="K99" s="30" t="n"/>
      <c r="L99" s="30" t="inlineStr">
        <is>
          <t>YES</t>
        </is>
      </c>
      <c r="M99" s="30" t="n">
        <v>-3.23728820509904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9" t="inlineStr">
        <is>
          <t>LR_BAND_LADDER_STOCH_EXTREME</t>
        </is>
      </c>
      <c r="B100" s="73" t="inlineStr">
        <is>
          <t>30.0</t>
        </is>
      </c>
      <c r="C100" s="38" t="n"/>
      <c r="D100" s="38" t="inlineStr">
        <is>
          <t>GLOBAL_CHECK, STOCKS_EXIT</t>
        </is>
      </c>
      <c r="E100" s="38" t="n"/>
      <c r="F100" s="30" t="n"/>
      <c r="G100" s="38">
        <f>IFERROR(VLOOKUP($A112&amp;"_"&amp;$B112,Results_Deltas!$A$2:$P$15000,5,FALSE),"")</f>
        <v/>
      </c>
      <c r="H100" s="38" t="inlineStr">
        <is>
          <t>Blanket (page end)</t>
        </is>
      </c>
      <c r="I100" s="30" t="n"/>
      <c r="J100" s="30" t="n"/>
      <c r="K100" s="30" t="n"/>
      <c r="L100" s="30" t="inlineStr">
        <is>
          <t>NO</t>
        </is>
      </c>
      <c r="M100" s="30" t="n">
        <v>-3.219275207095138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LR_BAND_LADDER_STOCH_EXTREME</t>
        </is>
      </c>
      <c r="B101" s="73" t="inlineStr">
        <is>
          <t>30.0_ALT</t>
        </is>
      </c>
      <c r="C101" s="38" t="n"/>
      <c r="D101" s="38" t="inlineStr">
        <is>
          <t>GLOBAL_CHECK, STOCKS_EXIT</t>
        </is>
      </c>
      <c r="E101" s="38" t="n"/>
      <c r="F101" s="30" t="n"/>
      <c r="G101" s="38">
        <f>IFERROR(VLOOKUP($A113&amp;"_"&amp;$B113,Results_Deltas!$A$2:$P$15000,5,FALSE),"")</f>
        <v/>
      </c>
      <c r="H101" s="38" t="inlineStr">
        <is>
          <t>Blanket (page end)</t>
        </is>
      </c>
      <c r="I101" s="30" t="n"/>
      <c r="J101" s="30" t="n"/>
      <c r="K101" s="30" t="n"/>
      <c r="L101" s="30" t="inlineStr">
        <is>
          <t>YES</t>
        </is>
      </c>
      <c r="M101" s="30" t="n">
        <v>-3.219275207095138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MANDATORY_REENTRY_WT_FILTER_MIN_TFS</t>
        </is>
      </c>
      <c r="B102" s="73" t="inlineStr">
        <is>
          <t>1</t>
        </is>
      </c>
      <c r="C102" s="38" t="n"/>
      <c r="D102" s="38" t="inlineStr">
        <is>
          <t>GLOBAL_CHECK, STOCKS_EXIT</t>
        </is>
      </c>
      <c r="E102" s="38" t="n"/>
      <c r="F102" s="30" t="n"/>
      <c r="G102" s="38">
        <f>IFERROR(VLOOKUP($A114&amp;"_"&amp;$B114,Results_Deltas!$A$2:$P$15000,5,FALSE),"")</f>
        <v/>
      </c>
      <c r="H102" s="38" t="inlineStr">
        <is>
          <t>Blanket (page end)</t>
        </is>
      </c>
      <c r="I102" s="30" t="n"/>
      <c r="J102" s="30" t="n"/>
      <c r="K102" s="30" t="n"/>
      <c r="L102" s="30" t="inlineStr">
        <is>
          <t>NO</t>
        </is>
      </c>
      <c r="M102" s="30" t="n">
        <v>-3.207500118352828</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7" t="inlineStr">
        <is>
          <t>MTS_BOTTOM_STRONG_THRESHOLD</t>
        </is>
      </c>
      <c r="B103" s="73" t="inlineStr">
        <is>
          <t>30</t>
        </is>
      </c>
      <c r="C103" s="38" t="n"/>
      <c r="D103" s="38" t="inlineStr">
        <is>
          <t>ENTRY, GLOBAL_CHECK, STOCKS_EXIT</t>
        </is>
      </c>
      <c r="E103" s="38" t="n"/>
      <c r="F103" s="30" t="n"/>
      <c r="G103" s="38">
        <f>IFERROR(VLOOKUP($A115&amp;"_"&amp;$B115,Results_Deltas!$A$2:$P$15000,5,FALSE),"")</f>
        <v/>
      </c>
      <c r="H103" s="38" t="inlineStr">
        <is>
          <t>Blanket (page end)</t>
        </is>
      </c>
      <c r="I103" s="30" t="n"/>
      <c r="J103" s="30" t="n"/>
      <c r="K103" s="30" t="n"/>
      <c r="L103" s="30" t="inlineStr">
        <is>
          <t>NO</t>
        </is>
      </c>
      <c r="M103" s="30" t="n">
        <v>-3.20704932733202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GOLDEN_RULE_BASE_USD</t>
        </is>
      </c>
      <c r="B104" s="73" t="inlineStr">
        <is>
          <t>0.0</t>
        </is>
      </c>
      <c r="C104" s="38" t="n"/>
      <c r="D104" s="38" t="inlineStr">
        <is>
          <t>GLOBAL_CHECK, STOCKS_EXIT</t>
        </is>
      </c>
      <c r="E104" s="38" t="n"/>
      <c r="F104" s="30" t="n"/>
      <c r="G104" s="38">
        <f>IFERROR(VLOOKUP($A116&amp;"_"&amp;$B116,Results_Deltas!$A$2:$P$15000,5,FALSE),"")</f>
        <v/>
      </c>
      <c r="H104" s="38" t="inlineStr">
        <is>
          <t>Blanket (page end)</t>
        </is>
      </c>
      <c r="I104" s="30" t="n"/>
      <c r="J104" s="30" t="n"/>
      <c r="K104" s="30" t="n"/>
      <c r="L104" s="30" t="inlineStr">
        <is>
          <t>NO</t>
        </is>
      </c>
      <c r="M104" s="30" t="n">
        <v>-3.179425179497109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EMA_BLANKET_FILTER_ENABLED</t>
        </is>
      </c>
      <c r="B105" s="73" t="inlineStr">
        <is>
          <t>True</t>
        </is>
      </c>
      <c r="C105" s="38" t="n"/>
      <c r="D105" s="38" t="inlineStr">
        <is>
          <t>GLOBAL_CHECK</t>
        </is>
      </c>
      <c r="E105" s="38" t="n"/>
      <c r="F105" s="30" t="n"/>
      <c r="G105" s="38">
        <f>IFERROR(VLOOKUP($A117&amp;"_"&amp;$B117,Results_Deltas!$A$2:$P$15000,5,FALSE),"")</f>
        <v/>
      </c>
      <c r="H105" s="38" t="inlineStr">
        <is>
          <t>Blanket (page end)</t>
        </is>
      </c>
      <c r="I105" s="30" t="n"/>
      <c r="J105" s="30" t="n"/>
      <c r="K105" s="30" t="n"/>
      <c r="L105" s="30" t="inlineStr">
        <is>
          <t>YES</t>
        </is>
      </c>
      <c r="M105" s="30" t="n">
        <v>-3.169760439702221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OI_CONFIRM_MIN_CHANGE_PCT</t>
        </is>
      </c>
      <c r="B106" s="73" t="inlineStr">
        <is>
          <t>0</t>
        </is>
      </c>
      <c r="C106" s="38" t="n"/>
      <c r="D106" s="38" t="inlineStr">
        <is>
          <t>ENTRY, GLOBAL_CHECK, STOCKS_EXIT</t>
        </is>
      </c>
      <c r="E106" s="38" t="n"/>
      <c r="F106" s="30" t="n"/>
      <c r="G106" s="38">
        <f>IFERROR(VLOOKUP($A118&amp;"_"&amp;$B118,Results_Deltas!$A$2:$P$15000,5,FALSE),"")</f>
        <v/>
      </c>
      <c r="H106" s="38" t="inlineStr">
        <is>
          <t>Blanket (page end)</t>
        </is>
      </c>
      <c r="I106" s="30" t="n"/>
      <c r="J106" s="30" t="n"/>
      <c r="K106" s="30" t="n"/>
      <c r="L106" s="30" t="inlineStr">
        <is>
          <t>NO</t>
        </is>
      </c>
      <c r="M106" s="30" t="n">
        <v>-3.14014476977432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NEWBORN_LOSS_KILL_REQUIRE_VEL_AGAINST</t>
        </is>
      </c>
      <c r="B107" s="73" t="inlineStr">
        <is>
          <t>0.0</t>
        </is>
      </c>
      <c r="C107" s="38" t="n"/>
      <c r="D107" s="38" t="inlineStr">
        <is>
          <t>AUGMENT, EXIT, GLOBAL_CHECK, REDUCE, STOCKS_EXIT</t>
        </is>
      </c>
      <c r="E107" s="38" t="n"/>
      <c r="F107" s="30" t="n"/>
      <c r="G107" s="38">
        <f>IFERROR(VLOOKUP($A119&amp;"_"&amp;$B119,Results_Deltas!$A$2:$P$15000,5,FALSE),"")</f>
        <v/>
      </c>
      <c r="H107" s="38" t="inlineStr">
        <is>
          <t>Blanket (page end)</t>
        </is>
      </c>
      <c r="I107" s="30" t="n"/>
      <c r="J107" s="30" t="n"/>
      <c r="K107" s="30" t="n"/>
      <c r="L107" s="30" t="inlineStr">
        <is>
          <t>NO</t>
        </is>
      </c>
      <c r="M107" s="30" t="n">
        <v>-3.129779412487697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NEWBORN_LOSS_KILL_REQUIRE_VEL_AGAINST</t>
        </is>
      </c>
      <c r="B108" s="73" t="inlineStr">
        <is>
          <t>0.0_ALT</t>
        </is>
      </c>
      <c r="C108" s="38" t="n"/>
      <c r="D108" s="38" t="inlineStr">
        <is>
          <t>AUGMENT, EXIT, GLOBAL_CHECK, REDUCE, STOCKS_EXIT</t>
        </is>
      </c>
      <c r="E108" s="38" t="n"/>
      <c r="F108" s="30" t="n"/>
      <c r="G108" s="38">
        <f>IFERROR(VLOOKUP($A120&amp;"_"&amp;$B120,Results_Deltas!$A$2:$P$15000,5,FALSE),"")</f>
        <v/>
      </c>
      <c r="H108" s="38" t="inlineStr">
        <is>
          <t>Blanket (page end)</t>
        </is>
      </c>
      <c r="I108" s="30" t="n"/>
      <c r="J108" s="30" t="n"/>
      <c r="K108" s="30" t="n"/>
      <c r="L108" s="30" t="inlineStr">
        <is>
          <t>YES</t>
        </is>
      </c>
      <c r="M108" s="30" t="n">
        <v>-3.129779412487697</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7" t="inlineStr">
        <is>
          <t>LR_BAND_LADDER_TF_TOP</t>
        </is>
      </c>
      <c r="B109" s="73" t="inlineStr">
        <is>
          <t>0</t>
        </is>
      </c>
      <c r="C109" s="38" t="n"/>
      <c r="D109" s="38" t="inlineStr">
        <is>
          <t>GLOBAL_CHECK, STOCKS_EXIT</t>
        </is>
      </c>
      <c r="E109" s="38" t="n"/>
      <c r="F109" s="30" t="n"/>
      <c r="G109" s="38">
        <f>IFERROR(VLOOKUP($A121&amp;"_"&amp;$B121,Results_Deltas!$A$2:$P$15000,5,FALSE),"")</f>
        <v/>
      </c>
      <c r="H109" s="38" t="inlineStr">
        <is>
          <t>Blanket (page end)</t>
        </is>
      </c>
      <c r="I109" s="30" t="n"/>
      <c r="J109" s="30" t="n"/>
      <c r="K109" s="30" t="n"/>
      <c r="L109" s="30" t="inlineStr">
        <is>
          <t>NO</t>
        </is>
      </c>
      <c r="M109" s="30" t="n">
        <v>-3.124002256525144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9" t="inlineStr">
        <is>
          <t>FG_GREED_THRESHOLD</t>
        </is>
      </c>
      <c r="B110" s="73" t="inlineStr">
        <is>
          <t>75</t>
        </is>
      </c>
      <c r="C110" s="38" t="n"/>
      <c r="D110" s="38" t="inlineStr">
        <is>
          <t>GLOBAL_CHECK, STOCKS_EXIT</t>
        </is>
      </c>
      <c r="E110" s="38" t="n"/>
      <c r="F110" s="30" t="n"/>
      <c r="G110" s="38">
        <f>IFERROR(VLOOKUP($A122&amp;"_"&amp;$B122,Results_Deltas!$A$2:$P$15000,5,FALSE),"")</f>
        <v/>
      </c>
      <c r="H110" s="38" t="inlineStr">
        <is>
          <t>Blanket (page end)</t>
        </is>
      </c>
      <c r="I110" s="30" t="n"/>
      <c r="J110" s="30" t="n"/>
      <c r="K110" s="30" t="n"/>
      <c r="L110" s="30" t="inlineStr">
        <is>
          <t>NO</t>
        </is>
      </c>
      <c r="M110" s="30" t="n">
        <v>-3.048846577180004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9" t="inlineStr">
        <is>
          <t>FG_FEAR_THRESHOLD</t>
        </is>
      </c>
      <c r="B111" s="73" t="inlineStr">
        <is>
          <t>25</t>
        </is>
      </c>
      <c r="C111" s="38" t="n"/>
      <c r="D111" s="38" t="inlineStr">
        <is>
          <t>GLOBAL_CHECK, STOCKS_EXIT</t>
        </is>
      </c>
      <c r="E111" s="38" t="n"/>
      <c r="F111" s="30" t="n"/>
      <c r="G111" s="38">
        <f>IFERROR(VLOOKUP($A123&amp;"_"&amp;$B123,Results_Deltas!$A$2:$P$15000,5,FALSE),"")</f>
        <v/>
      </c>
      <c r="H111" s="38" t="inlineStr">
        <is>
          <t>Blanket (page end)</t>
        </is>
      </c>
      <c r="I111" s="30" t="n"/>
      <c r="J111" s="30" t="n"/>
      <c r="K111" s="30" t="n"/>
      <c r="L111" s="30" t="inlineStr">
        <is>
          <t>NO</t>
        </is>
      </c>
      <c r="M111" s="30" t="n">
        <v>-3.035232701022163</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HA_WICK_QUALITY_ENABLED</t>
        </is>
      </c>
      <c r="B112" s="73" t="inlineStr">
        <is>
          <t>True</t>
        </is>
      </c>
      <c r="C112" s="38" t="n"/>
      <c r="D112" s="38" t="inlineStr">
        <is>
          <t>ENTRY, GLOBAL_CHECK, STOCKS_EXIT</t>
        </is>
      </c>
      <c r="E112" s="38" t="n"/>
      <c r="F112" s="30" t="n"/>
      <c r="G112" s="38">
        <f>IFERROR(VLOOKUP($A124&amp;"_"&amp;$B124,Results_Deltas!$A$2:$P$15000,5,FALSE),"")</f>
        <v/>
      </c>
      <c r="H112" s="38" t="inlineStr">
        <is>
          <t>Blanket (page end)</t>
        </is>
      </c>
      <c r="I112" s="30" t="n"/>
      <c r="J112" s="30" t="n"/>
      <c r="K112" s="30" t="n"/>
      <c r="L112" s="30" t="inlineStr">
        <is>
          <t>NO</t>
        </is>
      </c>
      <c r="M112" s="30" t="n">
        <v>-3.030631630328254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HLR_SMA_BAND_PCT</t>
        </is>
      </c>
      <c r="B113" s="73" t="inlineStr">
        <is>
          <t>0.5</t>
        </is>
      </c>
      <c r="C113" s="38" t="n"/>
      <c r="D113" s="38" t="inlineStr">
        <is>
          <t>ENTRY, GLOBAL_CHECK, STOCKS_EXIT</t>
        </is>
      </c>
      <c r="E113" s="38" t="n"/>
      <c r="F113" s="30" t="n"/>
      <c r="G113" s="38">
        <f>IFERROR(VLOOKUP($A125&amp;"_"&amp;$B125,Results_Deltas!$A$2:$P$15000,5,FALSE),"")</f>
        <v/>
      </c>
      <c r="H113" s="38" t="inlineStr">
        <is>
          <t>Blanket (page end)</t>
        </is>
      </c>
      <c r="I113" s="30" t="n"/>
      <c r="J113" s="30" t="n"/>
      <c r="K113" s="30" t="n"/>
      <c r="L113" s="30" t="inlineStr">
        <is>
          <t>YES</t>
        </is>
      </c>
      <c r="M113" s="30" t="n">
        <v>-3.023405288975799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EZ_MANAGE_THROTTLER_RATE</t>
        </is>
      </c>
      <c r="B114" s="73" t="inlineStr">
        <is>
          <t>0.0</t>
        </is>
      </c>
      <c r="C114" s="38" t="n"/>
      <c r="D114" s="38" t="inlineStr">
        <is>
          <t>GLOBAL_CHECK, STOCKS_EXIT</t>
        </is>
      </c>
      <c r="E114" s="38" t="n"/>
      <c r="F114" s="30" t="n"/>
      <c r="G114" s="38">
        <f>IFERROR(VLOOKUP($A126&amp;"_"&amp;$B126,Results_Deltas!$A$2:$P$15000,5,FALSE),"")</f>
        <v/>
      </c>
      <c r="H114" s="38" t="inlineStr">
        <is>
          <t>Blanket (page end)</t>
        </is>
      </c>
      <c r="I114" s="30" t="n"/>
      <c r="J114" s="30" t="n"/>
      <c r="K114" s="30" t="n"/>
      <c r="L114" s="30" t="inlineStr">
        <is>
          <t>NO</t>
        </is>
      </c>
      <c r="M114" s="30" t="n">
        <v>-3.01115330648668</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EZ_MANAGE_THROTTLER_RATE</t>
        </is>
      </c>
      <c r="B115" s="73" t="inlineStr">
        <is>
          <t>0.0_ALT</t>
        </is>
      </c>
      <c r="C115" s="38" t="n"/>
      <c r="D115" s="38" t="inlineStr">
        <is>
          <t>GLOBAL_CHECK, STOCKS_EXIT</t>
        </is>
      </c>
      <c r="E115" s="38" t="n"/>
      <c r="F115" s="30" t="n"/>
      <c r="G115" s="38">
        <f>IFERROR(VLOOKUP($A127&amp;"_"&amp;$B127,Results_Deltas!$A$2:$P$15000,5,FALSE),"")</f>
        <v/>
      </c>
      <c r="H115" s="38" t="inlineStr">
        <is>
          <t>Blanket (page end)</t>
        </is>
      </c>
      <c r="I115" s="30" t="n"/>
      <c r="J115" s="30" t="n"/>
      <c r="K115" s="30" t="n"/>
      <c r="L115" s="30" t="inlineStr">
        <is>
          <t>NO</t>
        </is>
      </c>
      <c r="M115" s="30" t="n">
        <v>-3.01115330648668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FUNDING_GATE_LONG_MAX</t>
        </is>
      </c>
      <c r="B116" s="73" t="inlineStr">
        <is>
          <t>0.0</t>
        </is>
      </c>
      <c r="C116" s="38" t="n"/>
      <c r="D116" s="38" t="inlineStr">
        <is>
          <t>ENTRY, GLOBAL_CHECK, STOCKS_EXIT</t>
        </is>
      </c>
      <c r="E116" s="38" t="n"/>
      <c r="F116" s="30" t="n"/>
      <c r="G116" s="38">
        <f>IFERROR(VLOOKUP($A128&amp;"_"&amp;$B128,Results_Deltas!$A$2:$P$15000,5,FALSE),"")</f>
        <v/>
      </c>
      <c r="H116" s="38" t="inlineStr">
        <is>
          <t>Blanket (page end)</t>
        </is>
      </c>
      <c r="I116" s="30" t="n"/>
      <c r="J116" s="30" t="n"/>
      <c r="K116" s="30" t="n"/>
      <c r="L116" s="30" t="inlineStr">
        <is>
          <t>NO</t>
        </is>
      </c>
      <c r="M116" s="30" t="n">
        <v>-3.01115330648668</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FUNDING_GATE_LONG_MAX</t>
        </is>
      </c>
      <c r="B117" s="73" t="inlineStr">
        <is>
          <t>0.0_ALT</t>
        </is>
      </c>
      <c r="C117" s="38" t="n"/>
      <c r="D117" s="38" t="inlineStr">
        <is>
          <t>ENTRY, GLOBAL_CHECK, STOCKS_EXIT</t>
        </is>
      </c>
      <c r="E117" s="38" t="n"/>
      <c r="F117" s="30" t="n"/>
      <c r="G117" s="38">
        <f>IFERROR(VLOOKUP($A129&amp;"_"&amp;$B129,Results_Deltas!$A$2:$P$15000,5,FALSE),"")</f>
        <v/>
      </c>
      <c r="H117" s="38" t="inlineStr">
        <is>
          <t>Blanket (page end)</t>
        </is>
      </c>
      <c r="I117" s="30" t="n"/>
      <c r="J117" s="30" t="n"/>
      <c r="K117" s="30" t="n"/>
      <c r="L117" s="30" t="inlineStr">
        <is>
          <t>NO</t>
        </is>
      </c>
      <c r="M117" s="30" t="n">
        <v>-3.01115330648668</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FUNDING_GATE_MTF_REQUIRED</t>
        </is>
      </c>
      <c r="B118" s="73" t="inlineStr">
        <is>
          <t>0.0</t>
        </is>
      </c>
      <c r="C118" s="38" t="n"/>
      <c r="D118" s="38" t="inlineStr">
        <is>
          <t>ENTRY, GLOBAL_CHECK, STOCKS_EXIT</t>
        </is>
      </c>
      <c r="E118" s="38" t="n"/>
      <c r="F118" s="30" t="n"/>
      <c r="G118" s="38">
        <f>IFERROR(VLOOKUP($A130&amp;"_"&amp;$B130,Results_Deltas!$A$2:$P$15000,5,FALSE),"")</f>
        <v/>
      </c>
      <c r="H118" s="38" t="inlineStr">
        <is>
          <t>Blanket (page end)</t>
        </is>
      </c>
      <c r="I118" s="30" t="n"/>
      <c r="J118" s="30" t="n"/>
      <c r="K118" s="30" t="n"/>
      <c r="L118" s="30" t="inlineStr">
        <is>
          <t>NO</t>
        </is>
      </c>
      <c r="M118" s="30" t="n">
        <v>-3.01115330648668</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FUNDING_GATE_MTF_REQUIRED</t>
        </is>
      </c>
      <c r="B119" s="73" t="inlineStr">
        <is>
          <t>0.0_ALT</t>
        </is>
      </c>
      <c r="C119" s="38" t="n"/>
      <c r="D119" s="38" t="inlineStr">
        <is>
          <t>ENTRY, GLOBAL_CHECK, STOCKS_EXIT</t>
        </is>
      </c>
      <c r="E119" s="38" t="n"/>
      <c r="F119" s="30" t="n"/>
      <c r="G119" s="38">
        <f>IFERROR(VLOOKUP($A131&amp;"_"&amp;$B131,Results_Deltas!$A$2:$P$15000,5,FALSE),"")</f>
        <v/>
      </c>
      <c r="H119" s="38" t="inlineStr">
        <is>
          <t>Blanket (page end)</t>
        </is>
      </c>
      <c r="I119" s="30" t="n"/>
      <c r="J119" s="30" t="n"/>
      <c r="K119" s="30" t="n"/>
      <c r="L119" s="30" t="inlineStr">
        <is>
          <t>NO</t>
        </is>
      </c>
      <c r="M119" s="30" t="n">
        <v>-3.01115330648668</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FUNDING_GATE_SHORT_MIN</t>
        </is>
      </c>
      <c r="B120" s="73" t="inlineStr">
        <is>
          <t>0.0</t>
        </is>
      </c>
      <c r="C120" s="38" t="n"/>
      <c r="D120" s="38" t="inlineStr">
        <is>
          <t>ENTRY, GLOBAL_CHECK, STOCKS_EXIT</t>
        </is>
      </c>
      <c r="E120" s="38" t="n"/>
      <c r="F120" s="30" t="n"/>
      <c r="G120" s="38">
        <f>IFERROR(VLOOKUP($A132&amp;"_"&amp;$B132,Results_Deltas!$A$2:$P$15000,5,FALSE),"")</f>
        <v/>
      </c>
      <c r="H120" s="38" t="inlineStr">
        <is>
          <t>Blanket (page end)</t>
        </is>
      </c>
      <c r="I120" s="30" t="n"/>
      <c r="J120" s="30" t="n"/>
      <c r="K120" s="30" t="n"/>
      <c r="L120" s="30" t="inlineStr">
        <is>
          <t>YES</t>
        </is>
      </c>
      <c r="M120" s="30" t="n">
        <v>-3.01115330648668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FUNDING_GATE_SHORT_MIN</t>
        </is>
      </c>
      <c r="B121" s="73" t="inlineStr">
        <is>
          <t>0.0_ALT</t>
        </is>
      </c>
      <c r="C121" s="38" t="n"/>
      <c r="D121" s="38" t="inlineStr">
        <is>
          <t>ENTRY, GLOBAL_CHECK, STOCKS_EXIT</t>
        </is>
      </c>
      <c r="E121" s="38" t="n"/>
      <c r="F121" s="30" t="n"/>
      <c r="G121" s="38">
        <f>IFERROR(VLOOKUP($A133&amp;"_"&amp;$B133,Results_Deltas!$A$2:$P$15000,5,FALSE),"")</f>
        <v/>
      </c>
      <c r="H121" s="38" t="inlineStr">
        <is>
          <t>Blanket (page end)</t>
        </is>
      </c>
      <c r="I121" s="30" t="n"/>
      <c r="J121" s="30" t="n"/>
      <c r="K121" s="30" t="n"/>
      <c r="L121" s="30" t="inlineStr">
        <is>
          <t>NO</t>
        </is>
      </c>
      <c r="M121" s="30" t="n">
        <v>-3.01115330648668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HLR_SMA_BAND_PCT</t>
        </is>
      </c>
      <c r="B122" s="73" t="inlineStr">
        <is>
          <t>0</t>
        </is>
      </c>
      <c r="C122" s="38" t="n"/>
      <c r="D122" s="38" t="inlineStr">
        <is>
          <t>ENTRY, GLOBAL_CHECK, STOCKS_EXIT</t>
        </is>
      </c>
      <c r="E122" s="38" t="n"/>
      <c r="F122" s="30" t="n"/>
      <c r="G122" s="38">
        <f>IFERROR(VLOOKUP($A134&amp;"_"&amp;$B134,Results_Deltas!$A$2:$P$15000,5,FALSE),"")</f>
        <v/>
      </c>
      <c r="H122" s="38" t="inlineStr">
        <is>
          <t>Blanket (page end)</t>
        </is>
      </c>
      <c r="I122" s="30" t="n"/>
      <c r="J122" s="30" t="n"/>
      <c r="K122" s="30" t="n"/>
      <c r="L122" s="30" t="inlineStr">
        <is>
          <t>NO</t>
        </is>
      </c>
      <c r="M122" s="30" t="n">
        <v>-3.01115330648668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HLR_TOP_MIN_TFS</t>
        </is>
      </c>
      <c r="B123" s="73" t="inlineStr">
        <is>
          <t>0</t>
        </is>
      </c>
      <c r="C123" s="38" t="n"/>
      <c r="D123" s="38" t="inlineStr">
        <is>
          <t>GLOBAL_CHECK, REENTRY, STOCKS_EXIT</t>
        </is>
      </c>
      <c r="E123" s="38" t="n"/>
      <c r="F123" s="30" t="n"/>
      <c r="G123" s="38">
        <f>IFERROR(VLOOKUP($A135&amp;"_"&amp;$B135,Results_Deltas!$A$2:$P$15000,5,FALSE),"")</f>
        <v/>
      </c>
      <c r="H123" s="38" t="inlineStr">
        <is>
          <t>Blanket (page end)</t>
        </is>
      </c>
      <c r="I123" s="30" t="n"/>
      <c r="J123" s="30" t="n"/>
      <c r="K123" s="30" t="n"/>
      <c r="L123" s="30" t="inlineStr">
        <is>
          <t>NO</t>
        </is>
      </c>
      <c r="M123" s="30" t="n">
        <v>-3.01115330648668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HTF_GATE_MIN_CONFIRMATIONS</t>
        </is>
      </c>
      <c r="B124" s="73" t="inlineStr">
        <is>
          <t>0.0</t>
        </is>
      </c>
      <c r="C124" s="38" t="n"/>
      <c r="D124" s="38" t="inlineStr">
        <is>
          <t>ENTRY, GLOBAL_CHECK, STOCKS_EXIT</t>
        </is>
      </c>
      <c r="E124" s="38" t="n"/>
      <c r="F124" s="30" t="n"/>
      <c r="G124" s="38">
        <f>IFERROR(VLOOKUP($A136&amp;"_"&amp;$B136,Results_Deltas!$A$2:$P$15000,5,FALSE),"")</f>
        <v/>
      </c>
      <c r="H124" s="38" t="inlineStr">
        <is>
          <t>Blanket (page end)</t>
        </is>
      </c>
      <c r="I124" s="30" t="n"/>
      <c r="J124" s="30" t="n"/>
      <c r="K124" s="30" t="n"/>
      <c r="L124" s="30" t="inlineStr">
        <is>
          <t>NO</t>
        </is>
      </c>
      <c r="M124" s="30" t="n">
        <v>-3.01115330648668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HTF_GATE_MIN_CONFIRMATIONS</t>
        </is>
      </c>
      <c r="B125" s="73" t="inlineStr">
        <is>
          <t>0.0_ALT</t>
        </is>
      </c>
      <c r="C125" s="38" t="n"/>
      <c r="D125" s="38" t="inlineStr">
        <is>
          <t>ENTRY, GLOBAL_CHECK, STOCKS_EXIT</t>
        </is>
      </c>
      <c r="E125" s="38" t="n"/>
      <c r="F125" s="30" t="n"/>
      <c r="G125" s="38">
        <f>IFERROR(VLOOKUP($A137&amp;"_"&amp;$B137,Results_Deltas!$A$2:$P$15000,5,FALSE),"")</f>
        <v/>
      </c>
      <c r="H125" s="38" t="inlineStr">
        <is>
          <t>Blanket (page end)</t>
        </is>
      </c>
      <c r="I125" s="30" t="n"/>
      <c r="J125" s="30" t="n"/>
      <c r="K125" s="30" t="n"/>
      <c r="L125" s="30" t="inlineStr">
        <is>
          <t>NO</t>
        </is>
      </c>
      <c r="M125" s="30" t="n">
        <v>-3.01115330648668</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LEADERBOARD_FILTER</t>
        </is>
      </c>
      <c r="B126" s="73" t="inlineStr">
        <is>
          <t>False_ALT</t>
        </is>
      </c>
      <c r="C126" s="38" t="n"/>
      <c r="D126" s="38" t="inlineStr">
        <is>
          <t>AUGMENT, ENTRY, EXIT, GLOBAL_CHECK, REDUCE, STOCKS_EXIT</t>
        </is>
      </c>
      <c r="E126" s="38" t="n"/>
      <c r="F126" s="30" t="n"/>
      <c r="G126" s="38">
        <f>IFERROR(VLOOKUP($A138&amp;"_"&amp;$B138,Results_Deltas!$A$2:$P$15000,5,FALSE),"")</f>
        <v/>
      </c>
      <c r="H126" s="38" t="inlineStr">
        <is>
          <t>Blanket (page end)</t>
        </is>
      </c>
      <c r="I126" s="30" t="n"/>
      <c r="J126" s="30" t="n"/>
      <c r="K126" s="30" t="n"/>
      <c r="L126" s="30" t="inlineStr">
        <is>
          <t>NO</t>
        </is>
      </c>
      <c r="M126" s="30" t="n">
        <v>-3.01115330648668</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LH_HL_FILTER_REQUIRE_BOTH</t>
        </is>
      </c>
      <c r="B127" s="73" t="inlineStr">
        <is>
          <t>False_ALT</t>
        </is>
      </c>
      <c r="C127" s="38" t="n"/>
      <c r="D127" s="38" t="inlineStr">
        <is>
          <t>ENTRY, GLOBAL_CHECK, STOCKS_EXIT</t>
        </is>
      </c>
      <c r="E127" s="38" t="n"/>
      <c r="F127" s="30" t="n"/>
      <c r="G127" s="38">
        <f>IFERROR(VLOOKUP($A139&amp;"_"&amp;$B139,Results_Deltas!$A$2:$P$15000,5,FALSE),"")</f>
        <v/>
      </c>
      <c r="H127" s="38" t="inlineStr">
        <is>
          <t>Blanket (page end)</t>
        </is>
      </c>
      <c r="I127" s="30" t="n"/>
      <c r="J127" s="30" t="n"/>
      <c r="K127" s="30" t="n"/>
      <c r="L127" s="30" t="inlineStr">
        <is>
          <t>YES</t>
        </is>
      </c>
      <c r="M127" s="30" t="n">
        <v>-3.01115330648668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MI_TF_AGREE_MIN</t>
        </is>
      </c>
      <c r="B128" s="73" t="inlineStr">
        <is>
          <t>0.0</t>
        </is>
      </c>
      <c r="C128" s="38" t="n"/>
      <c r="D128" s="38" t="inlineStr">
        <is>
          <t>ENTRY, GLOBAL_CHECK, STOCKS_EXIT</t>
        </is>
      </c>
      <c r="E128" s="38" t="n"/>
      <c r="F128" s="30" t="n"/>
      <c r="G128" s="38">
        <f>IFERROR(VLOOKUP($A140&amp;"_"&amp;$B140,Results_Deltas!$A$2:$P$15000,5,FALSE),"")</f>
        <v/>
      </c>
      <c r="H128" s="38" t="inlineStr">
        <is>
          <t>Blanket (page end)</t>
        </is>
      </c>
      <c r="I128" s="30" t="n"/>
      <c r="J128" s="30" t="n"/>
      <c r="K128" s="30" t="n"/>
      <c r="L128" s="30" t="inlineStr">
        <is>
          <t>YES</t>
        </is>
      </c>
      <c r="M128" s="30" t="n">
        <v>-3.01115330648668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MI_TF_AGREE_MIN</t>
        </is>
      </c>
      <c r="B129" s="73" t="inlineStr">
        <is>
          <t>0.0_ALT</t>
        </is>
      </c>
      <c r="C129" s="38" t="n"/>
      <c r="D129" s="38" t="inlineStr">
        <is>
          <t>ENTRY, GLOBAL_CHECK, STOCKS_EXIT</t>
        </is>
      </c>
      <c r="E129" s="38" t="n"/>
      <c r="F129" s="30" t="n"/>
      <c r="G129" s="38">
        <f>IFERROR(VLOOKUP($A141&amp;"_"&amp;$B141,Results_Deltas!$A$2:$P$15000,5,FALSE),"")</f>
        <v/>
      </c>
      <c r="H129" s="38" t="inlineStr">
        <is>
          <t>Blanket (page end)</t>
        </is>
      </c>
      <c r="I129" s="30" t="n"/>
      <c r="J129" s="30" t="n"/>
      <c r="K129" s="30" t="n"/>
      <c r="L129" s="30" t="inlineStr">
        <is>
          <t>NO</t>
        </is>
      </c>
      <c r="M129" s="30" t="n">
        <v>-3.01115330648668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OI_CONFIRM_MIN_PRICE_PCT</t>
        </is>
      </c>
      <c r="B130" s="73" t="inlineStr">
        <is>
          <t>0</t>
        </is>
      </c>
      <c r="C130" s="38" t="n"/>
      <c r="D130" s="38" t="inlineStr">
        <is>
          <t>ENTRY, GLOBAL_CHECK, STOCKS_EXIT</t>
        </is>
      </c>
      <c r="E130" s="38" t="n"/>
      <c r="F130" s="30" t="n"/>
      <c r="G130" s="38">
        <f>IFERROR(VLOOKUP($A142&amp;"_"&amp;$B142,Results_Deltas!$A$2:$P$15000,5,FALSE),"")</f>
        <v/>
      </c>
      <c r="H130" s="38" t="inlineStr">
        <is>
          <t>Blanket (page end)</t>
        </is>
      </c>
      <c r="I130" s="30" t="n"/>
      <c r="J130" s="30" t="n"/>
      <c r="K130" s="30" t="n"/>
      <c r="L130" s="30" t="inlineStr">
        <is>
          <t>NO</t>
        </is>
      </c>
      <c r="M130" s="30" t="n">
        <v>-3.01115330648668</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9" t="inlineStr">
        <is>
          <t>MOVER_THRESHOLD</t>
        </is>
      </c>
      <c r="B131" s="73" t="inlineStr">
        <is>
          <t>5</t>
        </is>
      </c>
      <c r="C131" s="38" t="n"/>
      <c r="D131" s="38" t="inlineStr">
        <is>
          <t>ENTRY, GLOBAL_CHECK, STOCKS_EXIT</t>
        </is>
      </c>
      <c r="E131" s="38" t="n"/>
      <c r="F131" s="30" t="n"/>
      <c r="G131" s="38">
        <f>IFERROR(VLOOKUP($A143&amp;"_"&amp;$B143,Results_Deltas!$A$2:$P$15000,5,FALSE),"")</f>
        <v/>
      </c>
      <c r="H131" s="38" t="inlineStr">
        <is>
          <t>Blanket (page end)</t>
        </is>
      </c>
      <c r="I131" s="30" t="n"/>
      <c r="J131" s="30" t="n"/>
      <c r="K131" s="30" t="n"/>
      <c r="L131" s="30" t="inlineStr">
        <is>
          <t>NO</t>
        </is>
      </c>
      <c r="M131" s="30" t="n">
        <v>-3.009639909249165</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MOVER_THRESHOLD</t>
        </is>
      </c>
      <c r="B132" s="73" t="inlineStr">
        <is>
          <t>2.5</t>
        </is>
      </c>
      <c r="C132" s="38" t="n"/>
      <c r="D132" s="38" t="inlineStr">
        <is>
          <t>ENTRY, GLOBAL_CHECK, STOCKS_EXIT</t>
        </is>
      </c>
      <c r="E132" s="38" t="n"/>
      <c r="F132" s="30" t="n"/>
      <c r="G132" s="38">
        <f>IFERROR(VLOOKUP($A144&amp;"_"&amp;$B144,Results_Deltas!$A$2:$P$15000,5,FALSE),"")</f>
        <v/>
      </c>
      <c r="H132" s="38" t="inlineStr">
        <is>
          <t>Blanket (page end)</t>
        </is>
      </c>
      <c r="I132" s="30" t="n"/>
      <c r="J132" s="30" t="n"/>
      <c r="K132" s="30" t="n"/>
      <c r="L132" s="30" t="inlineStr">
        <is>
          <t>NO</t>
        </is>
      </c>
      <c r="M132" s="30" t="n">
        <v>-3.00479792915202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9" t="inlineStr">
        <is>
          <t>MTS_BOTTOM_STRONG_THRESHOLD</t>
        </is>
      </c>
      <c r="B133" s="73" t="inlineStr">
        <is>
          <t>40</t>
        </is>
      </c>
      <c r="C133" s="38" t="n"/>
      <c r="D133" s="38" t="inlineStr">
        <is>
          <t>ENTRY, GLOBAL_CHECK, STOCKS_EXIT</t>
        </is>
      </c>
      <c r="E133" s="38" t="n"/>
      <c r="F133" s="30" t="n"/>
      <c r="G133" s="38">
        <f>IFERROR(VLOOKUP($A145&amp;"_"&amp;$B145,Results_Deltas!$A$2:$P$15000,5,FALSE),"")</f>
        <v/>
      </c>
      <c r="H133" s="38" t="inlineStr">
        <is>
          <t>Blanket (page end)</t>
        </is>
      </c>
      <c r="I133" s="30" t="n"/>
      <c r="J133" s="30" t="n"/>
      <c r="K133" s="30" t="n"/>
      <c r="L133" s="30" t="inlineStr">
        <is>
          <t>NO</t>
        </is>
      </c>
      <c r="M133" s="30" t="n">
        <v>-2.996913680857968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MTS_BOTTOM_BONUS_THRESHOLD</t>
        </is>
      </c>
      <c r="B134" s="73" t="inlineStr">
        <is>
          <t>12.5</t>
        </is>
      </c>
      <c r="C134" s="38" t="n"/>
      <c r="D134" s="38" t="inlineStr">
        <is>
          <t>ENTRY, GLOBAL_CHECK, STOCKS_EXIT</t>
        </is>
      </c>
      <c r="E134" s="38" t="n"/>
      <c r="F134" s="30" t="n"/>
      <c r="G134" s="38">
        <f>IFERROR(VLOOKUP($A146&amp;"_"&amp;$B146,Results_Deltas!$A$2:$P$15000,5,FALSE),"")</f>
        <v/>
      </c>
      <c r="H134" s="38" t="inlineStr">
        <is>
          <t>Blanket (page end)</t>
        </is>
      </c>
      <c r="I134" s="30" t="n"/>
      <c r="J134" s="30" t="n"/>
      <c r="K134" s="30" t="n"/>
      <c r="L134" s="30" t="inlineStr">
        <is>
          <t>NO</t>
        </is>
      </c>
      <c r="M134" s="30" t="n">
        <v>-2.989655079121512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NEW_POSITION_MAX_LOSS_THRESHOLD</t>
        </is>
      </c>
      <c r="B135" s="73" t="inlineStr">
        <is>
          <t>0.5</t>
        </is>
      </c>
      <c r="C135" s="38" t="n"/>
      <c r="D135" s="38" t="inlineStr">
        <is>
          <t>AUGMENT, EXIT, GLOBAL_CHECK, REDUCE, STOCKS_EXIT</t>
        </is>
      </c>
      <c r="E135" s="38" t="n"/>
      <c r="F135" s="30" t="n"/>
      <c r="G135" s="38">
        <f>IFERROR(VLOOKUP($A147&amp;"_"&amp;$B147,Results_Deltas!$A$2:$P$15000,5,FALSE),"")</f>
        <v/>
      </c>
      <c r="H135" s="38" t="inlineStr">
        <is>
          <t>Blanket (page end)</t>
        </is>
      </c>
      <c r="I135" s="30" t="n"/>
      <c r="J135" s="30" t="n"/>
      <c r="K135" s="30" t="n"/>
      <c r="L135" s="30" t="inlineStr">
        <is>
          <t>NO</t>
        </is>
      </c>
      <c r="M135" s="30" t="n">
        <v>-2.981769868725574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HTF4_CONF</t>
        </is>
      </c>
      <c r="B136" s="73" t="inlineStr">
        <is>
          <t>False_ALT</t>
        </is>
      </c>
      <c r="C136" s="38" t="n"/>
      <c r="D136" s="38" t="inlineStr">
        <is>
          <t>GLOBAL_CHECK, STOCKS_EXIT</t>
        </is>
      </c>
      <c r="E136" s="38" t="n"/>
      <c r="F136" s="30" t="n"/>
      <c r="G136" s="38">
        <f>IFERROR(VLOOKUP($A148&amp;"_"&amp;$B148,Results_Deltas!$A$2:$P$15000,5,FALSE),"")</f>
        <v/>
      </c>
      <c r="H136" s="38" t="inlineStr">
        <is>
          <t>Blanket (page end)</t>
        </is>
      </c>
      <c r="I136" s="30" t="n"/>
      <c r="J136" s="30" t="n"/>
      <c r="K136" s="30" t="n"/>
      <c r="L136" s="30" t="inlineStr">
        <is>
          <t>NO</t>
        </is>
      </c>
      <c r="M136" s="30" t="n">
        <v>-2.980905463061229</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9" t="inlineStr">
        <is>
          <t>NEWBORN_LOSS_KILL_GAIN_THRESHOLD_PCT</t>
        </is>
      </c>
      <c r="B137" s="73" t="inlineStr">
        <is>
          <t>0</t>
        </is>
      </c>
      <c r="C137" s="38" t="n"/>
      <c r="D137" s="38" t="inlineStr">
        <is>
          <t>AUGMENT, EXIT, GLOBAL_CHECK, REDUCE, STOCKS_EXIT</t>
        </is>
      </c>
      <c r="E137" s="38" t="n"/>
      <c r="F137" s="30" t="n"/>
      <c r="G137" s="38">
        <f>IFERROR(VLOOKUP($A149&amp;"_"&amp;$B149,Results_Deltas!$A$2:$P$15000,5,FALSE),"")</f>
        <v/>
      </c>
      <c r="H137" s="38" t="inlineStr">
        <is>
          <t>Blanket (page end)</t>
        </is>
      </c>
      <c r="I137" s="30" t="n"/>
      <c r="J137" s="30" t="n"/>
      <c r="K137" s="30" t="n"/>
      <c r="L137" s="30" t="inlineStr">
        <is>
          <t>NO</t>
        </is>
      </c>
      <c r="M137" s="30" t="n">
        <v>-2.976903910541696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OI_CONFIRM_MIN_PRICE_PCT</t>
        </is>
      </c>
      <c r="B138" s="73" t="inlineStr">
        <is>
          <t>1.0</t>
        </is>
      </c>
      <c r="C138" s="38" t="n"/>
      <c r="D138" s="38" t="inlineStr">
        <is>
          <t>ENTRY, GLOBAL_CHECK, STOCKS_EXIT</t>
        </is>
      </c>
      <c r="E138" s="38" t="n"/>
      <c r="F138" s="30" t="n"/>
      <c r="G138" s="38">
        <f>IFERROR(VLOOKUP($A150&amp;"_"&amp;$B150,Results_Deltas!$A$2:$P$15000,5,FALSE),"")</f>
        <v/>
      </c>
      <c r="H138" s="38" t="inlineStr">
        <is>
          <t>Blanket (page end)</t>
        </is>
      </c>
      <c r="I138" s="30" t="n"/>
      <c r="J138" s="30" t="n"/>
      <c r="K138" s="30" t="n"/>
      <c r="L138" s="30" t="inlineStr">
        <is>
          <t>NO</t>
        </is>
      </c>
      <c r="M138" s="30" t="n">
        <v>-2.976306163088461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FG_GREED_THRESHOLD</t>
        </is>
      </c>
      <c r="B139" s="73" t="inlineStr">
        <is>
          <t>37.5</t>
        </is>
      </c>
      <c r="C139" s="38" t="n"/>
      <c r="D139" s="38" t="inlineStr">
        <is>
          <t>GLOBAL_CHECK, STOCKS_EXIT</t>
        </is>
      </c>
      <c r="E139" s="38" t="n"/>
      <c r="F139" s="30" t="n"/>
      <c r="G139" s="38">
        <f>IFERROR(VLOOKUP($A151&amp;"_"&amp;$B151,Results_Deltas!$A$2:$P$15000,5,FALSE),"")</f>
        <v/>
      </c>
      <c r="H139" s="38" t="inlineStr">
        <is>
          <t>Blanket (page end)</t>
        </is>
      </c>
      <c r="I139" s="30" t="n"/>
      <c r="J139" s="30" t="n"/>
      <c r="K139" s="30" t="n"/>
      <c r="L139" s="30" t="inlineStr">
        <is>
          <t>NO</t>
        </is>
      </c>
      <c r="M139" s="30" t="n">
        <v>-2.963265046390598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HTF_DIRECTION_GATE_ENABLED</t>
        </is>
      </c>
      <c r="B140" s="73" t="inlineStr">
        <is>
          <t>True</t>
        </is>
      </c>
      <c r="C140" s="38" t="n"/>
      <c r="D140" s="38" t="inlineStr">
        <is>
          <t>ENTRY, GLOBAL_CHECK, STOCKS_EXIT</t>
        </is>
      </c>
      <c r="E140" s="38" t="n"/>
      <c r="F140" s="30" t="n"/>
      <c r="G140" s="38">
        <f>IFERROR(VLOOKUP($A152&amp;"_"&amp;$B152,Results_Deltas!$A$2:$P$15000,5,FALSE),"")</f>
        <v/>
      </c>
      <c r="H140" s="38" t="inlineStr">
        <is>
          <t>Blanket (page end)</t>
        </is>
      </c>
      <c r="I140" s="30" t="n"/>
      <c r="J140" s="30" t="n"/>
      <c r="K140" s="30" t="n"/>
      <c r="L140" s="30" t="inlineStr">
        <is>
          <t>YES</t>
        </is>
      </c>
      <c r="M140" s="30" t="n">
        <v>-2.945138015693203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FG_FEAR_THRESHOLD</t>
        </is>
      </c>
      <c r="B141" s="73" t="inlineStr">
        <is>
          <t>31.25</t>
        </is>
      </c>
      <c r="C141" s="38" t="n"/>
      <c r="D141" s="38" t="inlineStr">
        <is>
          <t>GLOBAL_CHECK, STOCKS_EXIT</t>
        </is>
      </c>
      <c r="E141" s="38" t="n"/>
      <c r="F141" s="30" t="n"/>
      <c r="G141" s="38">
        <f>IFERROR(VLOOKUP($A153&amp;"_"&amp;$B153,Results_Deltas!$A$2:$P$15000,5,FALSE),"")</f>
        <v/>
      </c>
      <c r="H141" s="38" t="inlineStr">
        <is>
          <t>Blanket (page end)</t>
        </is>
      </c>
      <c r="I141" s="30" t="n"/>
      <c r="J141" s="30" t="n"/>
      <c r="K141" s="30" t="n"/>
      <c r="L141" s="30" t="inlineStr">
        <is>
          <t>NO</t>
        </is>
      </c>
      <c r="M141" s="30" t="n">
        <v>-2.943660198133803</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HLR_SMA_BAND_PCT</t>
        </is>
      </c>
      <c r="B142" s="73" t="inlineStr">
        <is>
          <t>1.0</t>
        </is>
      </c>
      <c r="C142" s="38" t="n"/>
      <c r="D142" s="38" t="inlineStr">
        <is>
          <t>ENTRY, GLOBAL_CHECK, STOCKS_EXIT</t>
        </is>
      </c>
      <c r="E142" s="38" t="n"/>
      <c r="F142" s="30" t="n"/>
      <c r="G142" s="38">
        <f>IFERROR(VLOOKUP($A154&amp;"_"&amp;$B154,Results_Deltas!$A$2:$P$15000,5,FALSE),"")</f>
        <v/>
      </c>
      <c r="H142" s="38" t="inlineStr">
        <is>
          <t>Blanket (page end)</t>
        </is>
      </c>
      <c r="I142" s="30" t="n"/>
      <c r="J142" s="30" t="n"/>
      <c r="K142" s="30" t="n"/>
      <c r="L142" s="30" t="inlineStr">
        <is>
          <t>NO</t>
        </is>
      </c>
      <c r="M142" s="30" t="n">
        <v>-2.943653090702205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9" t="inlineStr">
        <is>
          <t>DELTA_REENTRY_FILTER_ENABLED</t>
        </is>
      </c>
      <c r="B143" s="73" t="inlineStr">
        <is>
          <t>False</t>
        </is>
      </c>
      <c r="C143" s="38" t="n"/>
      <c r="D143" s="38" t="inlineStr">
        <is>
          <t>ENTRY, GLOBAL_CHECK, STOCKS_EXIT</t>
        </is>
      </c>
      <c r="E143" s="38" t="n"/>
      <c r="F143" s="30" t="n"/>
      <c r="G143" s="38">
        <f>IFERROR(VLOOKUP($A155&amp;"_"&amp;$B155,Results_Deltas!$A$2:$P$15000,5,FALSE),"")</f>
        <v/>
      </c>
      <c r="H143" s="38" t="inlineStr">
        <is>
          <t>Blanket (page end)</t>
        </is>
      </c>
      <c r="I143" s="30" t="n"/>
      <c r="J143" s="30" t="n"/>
      <c r="K143" s="30" t="n"/>
      <c r="L143" s="30" t="inlineStr">
        <is>
          <t>NO</t>
        </is>
      </c>
      <c r="M143" s="30" t="n">
        <v>-2.934668634896842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HA_WICK_QUALITY_TF</t>
        </is>
      </c>
      <c r="B144" s="73" t="inlineStr">
        <is>
          <t>D</t>
        </is>
      </c>
      <c r="C144" s="38" t="n"/>
      <c r="D144" s="38" t="inlineStr">
        <is>
          <t>ENTRY, GLOBAL_CHECK, STOCKS_EXIT</t>
        </is>
      </c>
      <c r="E144" s="38" t="n"/>
      <c r="F144" s="30" t="n"/>
      <c r="G144" s="38">
        <f>IFERROR(VLOOKUP($A156&amp;"_"&amp;$B156,Results_Deltas!$A$2:$P$15000,5,FALSE),"")</f>
        <v/>
      </c>
      <c r="H144" s="38" t="inlineStr">
        <is>
          <t>Blanket (page end)</t>
        </is>
      </c>
      <c r="I144" s="30" t="n"/>
      <c r="J144" s="30" t="n"/>
      <c r="K144" s="30" t="n"/>
      <c r="L144" s="30" t="inlineStr">
        <is>
          <t>YES</t>
        </is>
      </c>
      <c r="M144" s="30" t="n">
        <v>-2.931157542377051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FG_GREED_THRESHOLD</t>
        </is>
      </c>
      <c r="B145" s="73" t="inlineStr">
        <is>
          <t>93.75</t>
        </is>
      </c>
      <c r="C145" s="38" t="n"/>
      <c r="D145" s="38" t="inlineStr">
        <is>
          <t>GLOBAL_CHECK, STOCKS_EXIT</t>
        </is>
      </c>
      <c r="E145" s="38" t="n"/>
      <c r="F145" s="30" t="n"/>
      <c r="G145" s="38">
        <f>IFERROR(VLOOKUP($A157&amp;"_"&amp;$B157,Results_Deltas!$A$2:$P$15000,5,FALSE),"")</f>
        <v/>
      </c>
      <c r="H145" s="38" t="inlineStr">
        <is>
          <t>Blanket (page end)</t>
        </is>
      </c>
      <c r="I145" s="30" t="n"/>
      <c r="J145" s="30" t="n"/>
      <c r="K145" s="30" t="n"/>
      <c r="L145" s="30" t="inlineStr">
        <is>
          <t>YES</t>
        </is>
      </c>
      <c r="M145" s="30" t="n">
        <v>-2.929008139078765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FG_GREED_THRESHOLD</t>
        </is>
      </c>
      <c r="B146" s="73" t="inlineStr">
        <is>
          <t>56.25</t>
        </is>
      </c>
      <c r="C146" s="38" t="n"/>
      <c r="D146" s="38" t="inlineStr">
        <is>
          <t>GLOBAL_CHECK, STOCKS_EXIT</t>
        </is>
      </c>
      <c r="E146" s="38" t="n"/>
      <c r="F146" s="30" t="n"/>
      <c r="G146" s="38">
        <f>IFERROR(VLOOKUP($A158&amp;"_"&amp;$B158,Results_Deltas!$A$2:$P$15000,5,FALSE),"")</f>
        <v/>
      </c>
      <c r="H146" s="38" t="inlineStr">
        <is>
          <t>Blanket (page end)</t>
        </is>
      </c>
      <c r="I146" s="30" t="n"/>
      <c r="J146" s="30" t="n"/>
      <c r="K146" s="30" t="n"/>
      <c r="L146" s="30" t="inlineStr">
        <is>
          <t>NO</t>
        </is>
      </c>
      <c r="M146" s="30" t="n">
        <v>-2.926440780087864</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9" t="inlineStr">
        <is>
          <t>DC_MOMENT_STRONG_THRESHOLD</t>
        </is>
      </c>
      <c r="B147" s="73" t="inlineStr">
        <is>
          <t>40</t>
        </is>
      </c>
      <c r="C147" s="38" t="n"/>
      <c r="D147" s="38" t="inlineStr">
        <is>
          <t>ENTRY, GLOBAL_CHECK, STOCKS_EXIT</t>
        </is>
      </c>
      <c r="E147" s="38" t="n"/>
      <c r="F147" s="30" t="n"/>
      <c r="G147" s="38">
        <f>IFERROR(VLOOKUP($A159&amp;"_"&amp;$B159,Results_Deltas!$A$2:$P$15000,5,FALSE),"")</f>
        <v/>
      </c>
      <c r="H147" s="38" t="inlineStr">
        <is>
          <t>Blanket (page end)</t>
        </is>
      </c>
      <c r="I147" s="30" t="n"/>
      <c r="J147" s="30" t="n"/>
      <c r="K147" s="30" t="n"/>
      <c r="L147" s="30" t="inlineStr">
        <is>
          <t>YES</t>
        </is>
      </c>
      <c r="M147" s="30" t="n">
        <v>-2.924375300761326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DC_MOMENT_STRONG_THRESHOLD</t>
        </is>
      </c>
      <c r="B148" s="73" t="inlineStr">
        <is>
          <t>20</t>
        </is>
      </c>
      <c r="C148" s="38" t="n"/>
      <c r="D148" s="38" t="inlineStr">
        <is>
          <t>ENTRY, GLOBAL_CHECK, STOCKS_EXIT</t>
        </is>
      </c>
      <c r="E148" s="38" t="n"/>
      <c r="F148" s="30" t="n"/>
      <c r="G148" s="38">
        <f>IFERROR(VLOOKUP($A160&amp;"_"&amp;$B160,Results_Deltas!$A$2:$P$15000,5,FALSE),"")</f>
        <v/>
      </c>
      <c r="H148" s="38" t="inlineStr">
        <is>
          <t>Blanket (page end)</t>
        </is>
      </c>
      <c r="I148" s="30" t="n"/>
      <c r="J148" s="30" t="n"/>
      <c r="K148" s="30" t="n"/>
      <c r="L148" s="30" t="inlineStr">
        <is>
          <t>NO</t>
        </is>
      </c>
      <c r="M148" s="30" t="n">
        <v>-2.922277004965395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OI_CONFIRM_MIN_PRICE_PCT</t>
        </is>
      </c>
      <c r="B149" s="73" t="inlineStr">
        <is>
          <t>2.0</t>
        </is>
      </c>
      <c r="C149" s="38" t="n"/>
      <c r="D149" s="38" t="inlineStr">
        <is>
          <t>ENTRY, GLOBAL_CHECK, STOCKS_EXIT</t>
        </is>
      </c>
      <c r="E149" s="38" t="n"/>
      <c r="F149" s="30" t="n"/>
      <c r="G149" s="38">
        <f>IFERROR(VLOOKUP($A161&amp;"_"&amp;$B161,Results_Deltas!$A$2:$P$15000,5,FALSE),"")</f>
        <v/>
      </c>
      <c r="H149" s="38" t="inlineStr">
        <is>
          <t>Blanket (page end)</t>
        </is>
      </c>
      <c r="I149" s="30" t="n"/>
      <c r="J149" s="30" t="n"/>
      <c r="K149" s="30" t="n"/>
      <c r="L149" s="30" t="inlineStr">
        <is>
          <t>YES</t>
        </is>
      </c>
      <c r="M149" s="30" t="n">
        <v>-2.905268490400064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FG_FEAR_THRESHOLD</t>
        </is>
      </c>
      <c r="B150" s="73" t="inlineStr">
        <is>
          <t>18.75</t>
        </is>
      </c>
      <c r="C150" s="38" t="n"/>
      <c r="D150" s="38" t="inlineStr">
        <is>
          <t>GLOBAL_CHECK, STOCKS_EXIT</t>
        </is>
      </c>
      <c r="E150" s="38" t="n"/>
      <c r="F150" s="30" t="n"/>
      <c r="G150" s="38">
        <f>IFERROR(VLOOKUP($A162&amp;"_"&amp;$B162,Results_Deltas!$A$2:$P$15000,5,FALSE),"")</f>
        <v/>
      </c>
      <c r="H150" s="38" t="inlineStr">
        <is>
          <t>Blanket (page end)</t>
        </is>
      </c>
      <c r="I150" s="30" t="n"/>
      <c r="J150" s="30" t="n"/>
      <c r="K150" s="30" t="n"/>
      <c r="L150" s="30" t="inlineStr">
        <is>
          <t>NO</t>
        </is>
      </c>
      <c r="M150" s="30" t="n">
        <v>-2.874409082184743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LH_HL_FILTER_ENABLED</t>
        </is>
      </c>
      <c r="B151" s="73" t="inlineStr">
        <is>
          <t>True</t>
        </is>
      </c>
      <c r="C151" s="38" t="n"/>
      <c r="D151" s="38" t="inlineStr">
        <is>
          <t>ENTRY, GLOBAL_CHECK, STOCKS_EXIT</t>
        </is>
      </c>
      <c r="E151" s="38" t="n"/>
      <c r="F151" s="30" t="n"/>
      <c r="G151" s="38">
        <f>IFERROR(VLOOKUP($A163&amp;"_"&amp;$B163,Results_Deltas!$A$2:$P$15000,5,FALSE),"")</f>
        <v/>
      </c>
      <c r="H151" s="38" t="inlineStr">
        <is>
          <t>Blanket (page end)</t>
        </is>
      </c>
      <c r="I151" s="30" t="n"/>
      <c r="J151" s="30" t="n"/>
      <c r="K151" s="30" t="n"/>
      <c r="L151" s="30" t="inlineStr">
        <is>
          <t>NO</t>
        </is>
      </c>
      <c r="M151" s="30" t="n">
        <v>-2.865440354867174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MTS_BOTTOM_BONUS_THRESHOLD</t>
        </is>
      </c>
      <c r="B152" s="73" t="inlineStr">
        <is>
          <t>18.75</t>
        </is>
      </c>
      <c r="C152" s="38" t="n"/>
      <c r="D152" s="38" t="inlineStr">
        <is>
          <t>ENTRY, GLOBAL_CHECK, STOCKS_EXIT</t>
        </is>
      </c>
      <c r="E152" s="38" t="n"/>
      <c r="F152" s="30" t="n"/>
      <c r="G152" s="38">
        <f>IFERROR(VLOOKUP($A164&amp;"_"&amp;$B164,Results_Deltas!$A$2:$P$15000,5,FALSE),"")</f>
        <v/>
      </c>
      <c r="H152" s="38" t="inlineStr">
        <is>
          <t>Blanket (page end)</t>
        </is>
      </c>
      <c r="I152" s="30" t="n"/>
      <c r="J152" s="30" t="n"/>
      <c r="K152" s="30" t="n"/>
      <c r="L152" s="30" t="inlineStr">
        <is>
          <t>NO</t>
        </is>
      </c>
      <c r="M152" s="30" t="n">
        <v>-2.859777568666351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HA_WICK_QUALITY_TF</t>
        </is>
      </c>
      <c r="B153" s="73" t="inlineStr">
        <is>
          <t>4h</t>
        </is>
      </c>
      <c r="C153" s="38" t="n"/>
      <c r="D153" s="38" t="inlineStr">
        <is>
          <t>ENTRY, GLOBAL_CHECK, STOCKS_EXIT</t>
        </is>
      </c>
      <c r="E153" s="38" t="n"/>
      <c r="F153" s="30" t="n"/>
      <c r="G153" s="38">
        <f>IFERROR(VLOOKUP($A165&amp;"_"&amp;$B165,Results_Deltas!$A$2:$P$15000,5,FALSE),"")</f>
        <v/>
      </c>
      <c r="H153" s="38" t="inlineStr">
        <is>
          <t>Blanket (page end)</t>
        </is>
      </c>
      <c r="I153" s="30" t="n"/>
      <c r="J153" s="30" t="n"/>
      <c r="K153" s="30" t="n"/>
      <c r="L153" s="30" t="inlineStr">
        <is>
          <t>NO</t>
        </is>
      </c>
      <c r="M153" s="30" t="n">
        <v>-2.856643556588103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MARKET_QUALITY_SCORE_ENABLED</t>
        </is>
      </c>
      <c r="B154" s="73" t="inlineStr">
        <is>
          <t>True</t>
        </is>
      </c>
      <c r="C154" s="38" t="n"/>
      <c r="D154" s="38" t="inlineStr">
        <is>
          <t>ENTRY, GLOBAL_CHECK, STOCKS_EXIT</t>
        </is>
      </c>
      <c r="E154" s="38" t="n"/>
      <c r="F154" s="30" t="n"/>
      <c r="G154" s="38">
        <f>IFERROR(VLOOKUP($A166&amp;"_"&amp;$B166,Results_Deltas!$A$2:$P$15000,5,FALSE),"")</f>
        <v/>
      </c>
      <c r="H154" s="38" t="inlineStr">
        <is>
          <t>Blanket (page end)</t>
        </is>
      </c>
      <c r="I154" s="30" t="n"/>
      <c r="J154" s="30" t="n"/>
      <c r="K154" s="30" t="n"/>
      <c r="L154" s="30" t="inlineStr">
        <is>
          <t>NO</t>
        </is>
      </c>
      <c r="M154" s="30" t="n">
        <v>-2.853851567941862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9" t="inlineStr">
        <is>
          <t>HTF_TREND_VETO_BYPASS_ENABLED</t>
        </is>
      </c>
      <c r="B155" s="73" t="inlineStr">
        <is>
          <t>True</t>
        </is>
      </c>
      <c r="C155" s="38" t="n"/>
      <c r="D155" s="38" t="inlineStr">
        <is>
          <t>GLOBAL_CHECK, STOCKS_EXIT</t>
        </is>
      </c>
      <c r="E155" s="38" t="n"/>
      <c r="F155" s="30" t="n"/>
      <c r="G155" s="38">
        <f>IFERROR(VLOOKUP($A167&amp;"_"&amp;$B167,Results_Deltas!$A$2:$P$15000,5,FALSE),"")</f>
        <v/>
      </c>
      <c r="H155" s="38" t="inlineStr">
        <is>
          <t>Blanket (page end)</t>
        </is>
      </c>
      <c r="I155" s="30" t="n"/>
      <c r="J155" s="30" t="n"/>
      <c r="K155" s="30" t="n"/>
      <c r="L155" s="30" t="inlineStr">
        <is>
          <t>NO</t>
        </is>
      </c>
      <c r="M155" s="30" t="n">
        <v>-2.829692140140426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LR_BAND_LADDER_TF_TOP</t>
        </is>
      </c>
      <c r="B156" s="73" t="inlineStr">
        <is>
          <t>1</t>
        </is>
      </c>
      <c r="C156" s="38" t="n"/>
      <c r="D156" s="38" t="inlineStr">
        <is>
          <t>GLOBAL_CHECK, STOCKS_EXIT</t>
        </is>
      </c>
      <c r="E156" s="38" t="n"/>
      <c r="F156" s="30" t="n"/>
      <c r="G156" s="38">
        <f>IFERROR(VLOOKUP($A168&amp;"_"&amp;$B168,Results_Deltas!$A$2:$P$15000,5,FALSE),"")</f>
        <v/>
      </c>
      <c r="H156" s="38" t="inlineStr">
        <is>
          <t>Blanket (page end)</t>
        </is>
      </c>
      <c r="I156" s="30" t="n"/>
      <c r="J156" s="30" t="n"/>
      <c r="K156" s="30" t="n"/>
      <c r="L156" s="30" t="inlineStr">
        <is>
          <t>YES</t>
        </is>
      </c>
      <c r="M156" s="30" t="n">
        <v>-2.822637183817204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MTS_GATE_ENABLED</t>
        </is>
      </c>
      <c r="B157" s="73" t="inlineStr">
        <is>
          <t>True</t>
        </is>
      </c>
      <c r="C157" s="38" t="n"/>
      <c r="D157" s="38" t="inlineStr">
        <is>
          <t>ENTRY, GLOBAL_CHECK, STOCKS_EXIT</t>
        </is>
      </c>
      <c r="E157" s="38" t="n"/>
      <c r="F157" s="30" t="n"/>
      <c r="G157" s="38">
        <f>IFERROR(VLOOKUP($A169&amp;"_"&amp;$B169,Results_Deltas!$A$2:$P$15000,5,FALSE),"")</f>
        <v/>
      </c>
      <c r="H157" s="38" t="inlineStr">
        <is>
          <t>Blanket (page end)</t>
        </is>
      </c>
      <c r="I157" s="30" t="n"/>
      <c r="J157" s="30" t="n"/>
      <c r="K157" s="30" t="n"/>
      <c r="L157" s="30" t="inlineStr">
        <is>
          <t>NO</t>
        </is>
      </c>
      <c r="M157" s="30" t="n">
        <v>-2.822302065397472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MTF_GR_MIN_IND</t>
        </is>
      </c>
      <c r="B158" s="73" t="inlineStr">
        <is>
          <t>5</t>
        </is>
      </c>
      <c r="C158" s="38" t="n"/>
      <c r="D158" s="38" t="inlineStr">
        <is>
          <t>GLOBAL_CHECK, STOCKS_EXIT</t>
        </is>
      </c>
      <c r="E158" s="38" t="n"/>
      <c r="F158" s="30" t="n"/>
      <c r="G158" s="38">
        <f>IFERROR(VLOOKUP($A170&amp;"_"&amp;$B170,Results_Deltas!$A$2:$P$15000,5,FALSE),"")</f>
        <v/>
      </c>
      <c r="H158" s="38" t="inlineStr">
        <is>
          <t>Blanket (page end)</t>
        </is>
      </c>
      <c r="I158" s="30" t="n"/>
      <c r="J158" s="30" t="n"/>
      <c r="K158" s="30" t="n"/>
      <c r="L158" s="30" t="inlineStr">
        <is>
          <t>NO</t>
        </is>
      </c>
      <c r="M158" s="30" t="n">
        <v>-2.803481837298349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MTF_GR_MIN_IND</t>
        </is>
      </c>
      <c r="B159" s="73" t="inlineStr">
        <is>
          <t>5_ALT</t>
        </is>
      </c>
      <c r="C159" s="38" t="n"/>
      <c r="D159" s="38" t="inlineStr">
        <is>
          <t>GLOBAL_CHECK, STOCKS_EXIT</t>
        </is>
      </c>
      <c r="E159" s="38" t="n"/>
      <c r="F159" s="30" t="n"/>
      <c r="G159" s="38">
        <f>IFERROR(VLOOKUP($A171&amp;"_"&amp;$B171,Results_Deltas!$A$2:$P$15000,5,FALSE),"")</f>
        <v/>
      </c>
      <c r="H159" s="38" t="inlineStr">
        <is>
          <t>Blanket (page end)</t>
        </is>
      </c>
      <c r="I159" s="30" t="n"/>
      <c r="J159" s="30" t="n"/>
      <c r="K159" s="30" t="n"/>
      <c r="L159" s="30" t="inlineStr">
        <is>
          <t>YES</t>
        </is>
      </c>
      <c r="M159" s="30" t="n">
        <v>-2.803481837298349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9" t="inlineStr">
        <is>
          <t>OI_CONFIRM_ENABLED</t>
        </is>
      </c>
      <c r="B160" s="73" t="inlineStr">
        <is>
          <t>True</t>
        </is>
      </c>
      <c r="C160" s="38" t="n"/>
      <c r="D160" s="38" t="inlineStr">
        <is>
          <t>ENTRY, GLOBAL_CHECK, STOCKS_EXIT</t>
        </is>
      </c>
      <c r="E160" s="38" t="n"/>
      <c r="F160" s="30" t="n"/>
      <c r="G160" s="38">
        <f>IFERROR(VLOOKUP($A172&amp;"_"&amp;$B172,Results_Deltas!$A$2:$P$15000,5,FALSE),"")</f>
        <v/>
      </c>
      <c r="H160" s="38" t="inlineStr">
        <is>
          <t>Blanket (page end)</t>
        </is>
      </c>
      <c r="I160" s="30" t="n"/>
      <c r="J160" s="30" t="n"/>
      <c r="K160" s="30" t="n"/>
      <c r="L160" s="30" t="inlineStr">
        <is>
          <t>NO</t>
        </is>
      </c>
      <c r="M160" s="30" t="n">
        <v>-2.801482076650642</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LR_BAND_LADDER_TF_BOTTOM</t>
        </is>
      </c>
      <c r="B161" s="73" t="inlineStr">
        <is>
          <t>1</t>
        </is>
      </c>
      <c r="C161" s="38" t="n"/>
      <c r="D161" s="38" t="inlineStr">
        <is>
          <t>GLOBAL_CHECK, STOCKS_EXIT</t>
        </is>
      </c>
      <c r="E161" s="38" t="n"/>
      <c r="F161" s="30" t="n"/>
      <c r="G161" s="38">
        <f>IFERROR(VLOOKUP($A173&amp;"_"&amp;$B173,Results_Deltas!$A$2:$P$15000,5,FALSE),"")</f>
        <v/>
      </c>
      <c r="H161" s="38" t="inlineStr">
        <is>
          <t>Blanket (page end)</t>
        </is>
      </c>
      <c r="I161" s="30" t="n"/>
      <c r="J161" s="30" t="n"/>
      <c r="K161" s="30" t="n"/>
      <c r="L161" s="30" t="inlineStr">
        <is>
          <t>YES</t>
        </is>
      </c>
      <c r="M161" s="30" t="n">
        <v>-2.789802489932808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HLR_SMA_BAND_PCT</t>
        </is>
      </c>
      <c r="B162" s="73" t="inlineStr">
        <is>
          <t>2.0</t>
        </is>
      </c>
      <c r="C162" s="38" t="n"/>
      <c r="D162" s="38" t="inlineStr">
        <is>
          <t>ENTRY, GLOBAL_CHECK, STOCKS_EXIT</t>
        </is>
      </c>
      <c r="E162" s="38" t="n"/>
      <c r="F162" s="30" t="n"/>
      <c r="G162" s="38">
        <f>IFERROR(VLOOKUP($A174&amp;"_"&amp;$B174,Results_Deltas!$A$2:$P$15000,5,FALSE),"")</f>
        <v/>
      </c>
      <c r="H162" s="38" t="inlineStr">
        <is>
          <t>Blanket (page end)</t>
        </is>
      </c>
      <c r="I162" s="30" t="n"/>
      <c r="J162" s="30" t="n"/>
      <c r="K162" s="30" t="n"/>
      <c r="L162" s="30" t="inlineStr">
        <is>
          <t>NO</t>
        </is>
      </c>
      <c r="M162" s="30" t="n">
        <v>-2.776477430644382</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HA_WICK_QUALITY_TF</t>
        </is>
      </c>
      <c r="B163" s="73" t="inlineStr">
        <is>
          <t>OFF</t>
        </is>
      </c>
      <c r="C163" s="38" t="n"/>
      <c r="D163" s="38" t="inlineStr">
        <is>
          <t>ENTRY, GLOBAL_CHECK, STOCKS_EXIT</t>
        </is>
      </c>
      <c r="E163" s="38" t="n"/>
      <c r="F163" s="30" t="n"/>
      <c r="G163" s="38">
        <f>IFERROR(VLOOKUP($A175&amp;"_"&amp;$B175,Results_Deltas!$A$2:$P$15000,5,FALSE),"")</f>
        <v/>
      </c>
      <c r="H163" s="38" t="inlineStr">
        <is>
          <t>Blanket (page end)</t>
        </is>
      </c>
      <c r="I163" s="30" t="n"/>
      <c r="J163" s="30" t="n"/>
      <c r="K163" s="30" t="n"/>
      <c r="L163" s="30" t="inlineStr">
        <is>
          <t>NO</t>
        </is>
      </c>
      <c r="M163" s="30" t="n">
        <v>-2.772942962360064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9" t="inlineStr">
        <is>
          <t>MTS_BOTTOM_BONUS_THRESHOLD</t>
        </is>
      </c>
      <c r="B164" s="73" t="inlineStr">
        <is>
          <t>25</t>
        </is>
      </c>
      <c r="C164" s="38" t="n"/>
      <c r="D164" s="38" t="inlineStr">
        <is>
          <t>ENTRY, GLOBAL_CHECK, STOCKS_EXIT</t>
        </is>
      </c>
      <c r="E164" s="38" t="n"/>
      <c r="F164" s="30" t="n"/>
      <c r="G164" s="38">
        <f>IFERROR(VLOOKUP($A176&amp;"_"&amp;$B176,Results_Deltas!$A$2:$P$15000,5,FALSE),"")</f>
        <v/>
      </c>
      <c r="H164" s="38" t="inlineStr">
        <is>
          <t>Blanket (page end)</t>
        </is>
      </c>
      <c r="I164" s="30" t="n"/>
      <c r="J164" s="30" t="n"/>
      <c r="K164" s="30" t="n"/>
      <c r="L164" s="30" t="inlineStr">
        <is>
          <t>YES</t>
        </is>
      </c>
      <c r="M164" s="30" t="n">
        <v>-2.764497629393553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DELTA_HTF_GATE</t>
        </is>
      </c>
      <c r="B165" s="73" t="inlineStr">
        <is>
          <t>4h</t>
        </is>
      </c>
      <c r="C165" s="38" t="n"/>
      <c r="D165" s="38" t="inlineStr">
        <is>
          <t>ENTRY, GLOBAL_CHECK, STOCKS_EXIT</t>
        </is>
      </c>
      <c r="E165" s="38" t="n"/>
      <c r="F165" s="30" t="n"/>
      <c r="G165" s="38">
        <f>IFERROR(VLOOKUP($A177&amp;"_"&amp;$B177,Results_Deltas!$A$2:$P$15000,5,FALSE),"")</f>
        <v/>
      </c>
      <c r="H165" s="38" t="inlineStr">
        <is>
          <t>Blanket (page end)</t>
        </is>
      </c>
      <c r="I165" s="30" t="n"/>
      <c r="J165" s="30" t="n"/>
      <c r="K165" s="30" t="n"/>
      <c r="L165" s="30" t="inlineStr">
        <is>
          <t>NO</t>
        </is>
      </c>
      <c r="M165" s="30" t="n">
        <v>-2.732597858222183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DELTA_HTF_GATE</t>
        </is>
      </c>
      <c r="B166" s="73" t="inlineStr">
        <is>
          <t>4h_ALT</t>
        </is>
      </c>
      <c r="C166" s="38" t="n"/>
      <c r="D166" s="38" t="inlineStr">
        <is>
          <t>ENTRY, GLOBAL_CHECK, STOCKS_EXIT</t>
        </is>
      </c>
      <c r="E166" s="38" t="n"/>
      <c r="F166" s="30" t="n"/>
      <c r="G166" s="38">
        <f>IFERROR(VLOOKUP($A178&amp;"_"&amp;$B178,Results_Deltas!$A$2:$P$15000,5,FALSE),"")</f>
        <v/>
      </c>
      <c r="H166" s="38" t="inlineStr">
        <is>
          <t>Blanket (page end)</t>
        </is>
      </c>
      <c r="I166" s="30" t="n"/>
      <c r="J166" s="30" t="n"/>
      <c r="K166" s="30" t="n"/>
      <c r="L166" s="30" t="inlineStr">
        <is>
          <t>YES</t>
        </is>
      </c>
      <c r="M166" s="30" t="n">
        <v>-2.732597858222183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NEWBORN_LOSS_KILL_GAIN_THRESHOLD_PCT</t>
        </is>
      </c>
      <c r="B167" s="73" t="inlineStr">
        <is>
          <t>2.0</t>
        </is>
      </c>
      <c r="C167" s="38" t="n"/>
      <c r="D167" s="38" t="inlineStr">
        <is>
          <t>AUGMENT, EXIT, GLOBAL_CHECK, REDUCE, STOCKS_EXIT</t>
        </is>
      </c>
      <c r="E167" s="38" t="n"/>
      <c r="F167" s="30" t="n"/>
      <c r="G167" s="38">
        <f>IFERROR(VLOOKUP($A179&amp;"_"&amp;$B179,Results_Deltas!$A$2:$P$15000,5,FALSE),"")</f>
        <v/>
      </c>
      <c r="H167" s="38" t="inlineStr">
        <is>
          <t>Blanket (page end)</t>
        </is>
      </c>
      <c r="I167" s="30" t="n"/>
      <c r="J167" s="30" t="n"/>
      <c r="K167" s="30" t="n"/>
      <c r="L167" s="30" t="inlineStr">
        <is>
          <t>YES</t>
        </is>
      </c>
      <c r="M167" s="30" t="n">
        <v>-2.650086412848865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GR_FILTER_ALL_ENTRIES</t>
        </is>
      </c>
      <c r="B168" s="73" t="inlineStr">
        <is>
          <t>0.0</t>
        </is>
      </c>
      <c r="C168" s="38" t="n"/>
      <c r="D168" s="38" t="inlineStr">
        <is>
          <t>GLOBAL_CHECK, STOCKS_EXIT</t>
        </is>
      </c>
      <c r="E168" s="38" t="n"/>
      <c r="F168" s="30" t="n"/>
      <c r="G168" s="38">
        <f>IFERROR(VLOOKUP($A180&amp;"_"&amp;$B180,Results_Deltas!$A$2:$P$15000,5,FALSE),"")</f>
        <v/>
      </c>
      <c r="H168" s="38" t="inlineStr">
        <is>
          <t>Blanket (page end)</t>
        </is>
      </c>
      <c r="I168" s="30" t="n"/>
      <c r="J168" s="30" t="n"/>
      <c r="K168" s="30" t="n"/>
      <c r="L168" s="30" t="inlineStr">
        <is>
          <t>NO</t>
        </is>
      </c>
      <c r="M168" s="30" t="n">
        <v>-2.636950030452785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GR_FILTER_ALL_ENTRIES</t>
        </is>
      </c>
      <c r="B169" s="73" t="inlineStr">
        <is>
          <t>0.0_ALT</t>
        </is>
      </c>
      <c r="C169" s="38" t="n"/>
      <c r="D169" s="38" t="inlineStr">
        <is>
          <t>GLOBAL_CHECK, STOCKS_EXIT</t>
        </is>
      </c>
      <c r="E169" s="38" t="n"/>
      <c r="F169" s="30" t="n"/>
      <c r="G169" s="38">
        <f>IFERROR(VLOOKUP($A181&amp;"_"&amp;$B181,Results_Deltas!$A$2:$P$15000,5,FALSE),"")</f>
        <v/>
      </c>
      <c r="H169" s="38" t="inlineStr">
        <is>
          <t>Blanket (page end)</t>
        </is>
      </c>
      <c r="I169" s="30" t="n"/>
      <c r="J169" s="30" t="n"/>
      <c r="K169" s="30" t="n"/>
      <c r="L169" s="30" t="inlineStr">
        <is>
          <t>NO</t>
        </is>
      </c>
      <c r="M169" s="30" t="n">
        <v>-2.636950030452785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NEWBORN_LOSS_KILL_GAIN_THRESHOLD_PCT</t>
        </is>
      </c>
      <c r="B170" s="73" t="inlineStr">
        <is>
          <t>0.5</t>
        </is>
      </c>
      <c r="C170" s="38" t="n"/>
      <c r="D170" s="38" t="inlineStr">
        <is>
          <t>AUGMENT, EXIT, GLOBAL_CHECK, REDUCE, STOCKS_EXIT</t>
        </is>
      </c>
      <c r="E170" s="38" t="n"/>
      <c r="F170" s="30" t="n"/>
      <c r="G170" s="38">
        <f>IFERROR(VLOOKUP($A182&amp;"_"&amp;$B182,Results_Deltas!$A$2:$P$15000,5,FALSE),"")</f>
        <v/>
      </c>
      <c r="H170" s="38" t="inlineStr">
        <is>
          <t>Blanket (page end)</t>
        </is>
      </c>
      <c r="I170" s="30" t="n"/>
      <c r="J170" s="30" t="n"/>
      <c r="K170" s="30" t="n"/>
      <c r="L170" s="30" t="inlineStr">
        <is>
          <t>NO</t>
        </is>
      </c>
      <c r="M170" s="30" t="n">
        <v>-2.620573867974376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NEWBORN_LOSS_KILL_GAIN_THRESHOLD_PCT</t>
        </is>
      </c>
      <c r="B171" s="73" t="inlineStr">
        <is>
          <t>1.0</t>
        </is>
      </c>
      <c r="C171" s="38" t="n"/>
      <c r="D171" s="38" t="inlineStr">
        <is>
          <t>AUGMENT, EXIT, GLOBAL_CHECK, REDUCE, STOCKS_EXIT</t>
        </is>
      </c>
      <c r="E171" s="38" t="n"/>
      <c r="F171" s="30" t="n"/>
      <c r="G171" s="38">
        <f>IFERROR(VLOOKUP($A183&amp;"_"&amp;$B183,Results_Deltas!$A$2:$P$15000,5,FALSE),"")</f>
        <v/>
      </c>
      <c r="H171" s="38" t="inlineStr">
        <is>
          <t>Blanket (page end)</t>
        </is>
      </c>
      <c r="I171" s="30" t="n"/>
      <c r="J171" s="30" t="n"/>
      <c r="K171" s="30" t="n"/>
      <c r="L171" s="30" t="inlineStr">
        <is>
          <t>NO</t>
        </is>
      </c>
      <c r="M171" s="30" t="n">
        <v>-2.561025751604777</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LR_BAND_LADDER_TF_BOTTOM</t>
        </is>
      </c>
      <c r="B172" s="73" t="inlineStr">
        <is>
          <t>0</t>
        </is>
      </c>
      <c r="C172" s="38" t="n"/>
      <c r="D172" s="38" t="inlineStr">
        <is>
          <t>GLOBAL_CHECK, STOCKS_EXIT</t>
        </is>
      </c>
      <c r="E172" s="38" t="n"/>
      <c r="F172" s="30" t="n"/>
      <c r="G172" s="38">
        <f>IFERROR(VLOOKUP($A184&amp;"_"&amp;$B184,Results_Deltas!$A$2:$P$15000,5,FALSE),"")</f>
        <v/>
      </c>
      <c r="H172" s="38" t="inlineStr">
        <is>
          <t>Blanket (page end)</t>
        </is>
      </c>
      <c r="I172" s="30" t="n"/>
      <c r="J172" s="30" t="n"/>
      <c r="K172" s="30" t="n"/>
      <c r="L172" s="30" t="inlineStr">
        <is>
          <t>NO</t>
        </is>
      </c>
      <c r="M172" s="30" t="n">
        <v>-2.292805387784802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LIVE_VEC_EMERGENCY_BRAKE_ENABLED</t>
        </is>
      </c>
      <c r="B173" s="73" t="inlineStr">
        <is>
          <t>True</t>
        </is>
      </c>
      <c r="C173" s="38" t="n"/>
      <c r="D173" s="38" t="inlineStr">
        <is>
          <t>GLOBAL_CHECK, STOCKS_EXIT</t>
        </is>
      </c>
      <c r="E173" s="38" t="n"/>
      <c r="F173" s="30" t="n"/>
      <c r="G173" s="38">
        <f>IFERROR(VLOOKUP($A185&amp;"_"&amp;$B185,Results_Deltas!$A$2:$P$15000,5,FALSE),"")</f>
        <v/>
      </c>
      <c r="H173" s="38" t="inlineStr">
        <is>
          <t>Blanket (page end)</t>
        </is>
      </c>
      <c r="I173" s="30" t="n"/>
      <c r="J173" s="30" t="n"/>
      <c r="K173" s="30" t="n"/>
      <c r="L173" s="30" t="inlineStr">
        <is>
          <t>YES</t>
        </is>
      </c>
      <c r="M173" s="30" t="n">
        <v>-2.247768499433573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MTS_BOTTOM_BONUS_THRESHOLD</t>
        </is>
      </c>
      <c r="B174" s="73" t="inlineStr">
        <is>
          <t>31.25</t>
        </is>
      </c>
      <c r="C174" s="38" t="n"/>
      <c r="D174" s="38" t="inlineStr">
        <is>
          <t>ENTRY, GLOBAL_CHECK, STOCKS_EXIT</t>
        </is>
      </c>
      <c r="E174" s="38" t="n"/>
      <c r="F174" s="30" t="n"/>
      <c r="G174" s="38">
        <f>IFERROR(VLOOKUP($A186&amp;"_"&amp;$B186,Results_Deltas!$A$2:$P$15000,5,FALSE),"")</f>
        <v/>
      </c>
      <c r="H174" s="38" t="inlineStr">
        <is>
          <t>Blanket (page end)</t>
        </is>
      </c>
      <c r="I174" s="30" t="n"/>
      <c r="J174" s="30" t="n"/>
      <c r="K174" s="30" t="n"/>
      <c r="L174" s="30" t="inlineStr">
        <is>
          <t>NO</t>
        </is>
      </c>
      <c r="M174" s="30" t="n">
        <v>-2.188669289417856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GOLDEN_RULE_BASE_USD</t>
        </is>
      </c>
      <c r="B175" s="73" t="inlineStr">
        <is>
          <t>0.0_ALT</t>
        </is>
      </c>
      <c r="C175" s="38" t="n"/>
      <c r="D175" s="38" t="inlineStr">
        <is>
          <t>GLOBAL_CHECK, STOCKS_EXIT</t>
        </is>
      </c>
      <c r="E175" s="38" t="n"/>
      <c r="F175" s="30" t="n"/>
      <c r="G175" s="38">
        <f>IFERROR(VLOOKUP($A187&amp;"_"&amp;$B187,Results_Deltas!$A$2:$P$15000,5,FALSE),"")</f>
        <v/>
      </c>
      <c r="H175" s="38" t="inlineStr">
        <is>
          <t>Blanket (page end)</t>
        </is>
      </c>
      <c r="I175" s="30" t="n"/>
      <c r="J175" s="30" t="n"/>
      <c r="K175" s="30" t="n"/>
      <c r="L175" s="30" t="inlineStr">
        <is>
          <t>NO</t>
        </is>
      </c>
      <c r="M175" s="30" t="n">
        <v>-2.188303479547234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MTS_BOTTOM_STRONG_THRESHOLD</t>
        </is>
      </c>
      <c r="B176" s="73" t="inlineStr">
        <is>
          <t>20</t>
        </is>
      </c>
      <c r="C176" s="38" t="n"/>
      <c r="D176" s="38" t="inlineStr">
        <is>
          <t>ENTRY, GLOBAL_CHECK, STOCKS_EXIT</t>
        </is>
      </c>
      <c r="E176" s="38" t="n"/>
      <c r="F176" s="30" t="n"/>
      <c r="G176" s="38">
        <f>IFERROR(VLOOKUP($A188&amp;"_"&amp;$B188,Results_Deltas!$A$2:$P$15000,5,FALSE),"")</f>
        <v/>
      </c>
      <c r="H176" s="38" t="inlineStr">
        <is>
          <t>Blanket (page end)</t>
        </is>
      </c>
      <c r="I176" s="30" t="n"/>
      <c r="J176" s="30" t="n"/>
      <c r="K176" s="30" t="n"/>
      <c r="L176" s="30" t="inlineStr">
        <is>
          <t>NO</t>
        </is>
      </c>
      <c r="M176" s="30" t="n">
        <v>-2.150492847935305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MOVER_THRESHOLD</t>
        </is>
      </c>
      <c r="B177" s="73" t="inlineStr">
        <is>
          <t>6.25</t>
        </is>
      </c>
      <c r="C177" s="38" t="n"/>
      <c r="D177" s="38" t="inlineStr">
        <is>
          <t>ENTRY, GLOBAL_CHECK, STOCKS_EXIT</t>
        </is>
      </c>
      <c r="E177" s="38" t="n"/>
      <c r="F177" s="30" t="n"/>
      <c r="G177" s="38">
        <f>IFERROR(VLOOKUP($A189&amp;"_"&amp;$B189,Results_Deltas!$A$2:$P$15000,5,FALSE),"")</f>
        <v/>
      </c>
      <c r="H177" s="38" t="inlineStr">
        <is>
          <t>Blanket (page end)</t>
        </is>
      </c>
      <c r="I177" s="30" t="n"/>
      <c r="J177" s="30" t="n"/>
      <c r="K177" s="30" t="n"/>
      <c r="L177" s="30" t="inlineStr">
        <is>
          <t>NO</t>
        </is>
      </c>
      <c r="M177" s="30" t="n">
        <v>-2.150287364277767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FG_FEAR_THRESHOLD</t>
        </is>
      </c>
      <c r="B178" s="73" t="inlineStr">
        <is>
          <t>12.5</t>
        </is>
      </c>
      <c r="C178" s="38" t="n"/>
      <c r="D178" s="38" t="inlineStr">
        <is>
          <t>GLOBAL_CHECK, STOCKS_EXIT</t>
        </is>
      </c>
      <c r="E178" s="38" t="n"/>
      <c r="F178" s="30" t="n"/>
      <c r="G178" s="38">
        <f>IFERROR(VLOOKUP($A190&amp;"_"&amp;$B190,Results_Deltas!$A$2:$P$15000,5,FALSE),"")</f>
        <v/>
      </c>
      <c r="H178" s="38" t="inlineStr">
        <is>
          <t>Blanket (page end)</t>
        </is>
      </c>
      <c r="I178" s="30" t="n"/>
      <c r="J178" s="30" t="n"/>
      <c r="K178" s="30" t="n"/>
      <c r="L178" s="30" t="inlineStr">
        <is>
          <t>NO</t>
        </is>
      </c>
      <c r="M178" s="30" t="n">
        <v>-2.122880351071246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HA_WICK_QUALITY_SCORE</t>
        </is>
      </c>
      <c r="B179" s="73" t="inlineStr">
        <is>
          <t>15</t>
        </is>
      </c>
      <c r="C179" s="38" t="n"/>
      <c r="D179" s="38" t="inlineStr">
        <is>
          <t>ENTRY, GLOBAL_CHECK, STOCKS_EXIT</t>
        </is>
      </c>
      <c r="E179" s="38" t="n"/>
      <c r="F179" s="30" t="n"/>
      <c r="G179" s="38">
        <f>IFERROR(VLOOKUP($A191&amp;"_"&amp;$B191,Results_Deltas!$A$2:$P$15000,5,FALSE),"")</f>
        <v/>
      </c>
      <c r="H179" s="38" t="inlineStr">
        <is>
          <t>Blanket (page end)</t>
        </is>
      </c>
      <c r="I179" s="30" t="n"/>
      <c r="J179" s="30" t="n"/>
      <c r="K179" s="30" t="n"/>
      <c r="L179" s="30" t="inlineStr">
        <is>
          <t>NO</t>
        </is>
      </c>
      <c r="M179" s="30" t="n">
        <v>-2.079654635003829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HA_WICK_QUALITY_SCORE</t>
        </is>
      </c>
      <c r="B180" s="73" t="inlineStr">
        <is>
          <t>15_ALT</t>
        </is>
      </c>
      <c r="C180" s="38" t="n"/>
      <c r="D180" s="38" t="inlineStr">
        <is>
          <t>ENTRY, GLOBAL_CHECK, STOCKS_EXIT</t>
        </is>
      </c>
      <c r="E180" s="38" t="n"/>
      <c r="F180" s="30" t="n"/>
      <c r="G180" s="38">
        <f>IFERROR(VLOOKUP($A192&amp;"_"&amp;$B192,Results_Deltas!$A$2:$P$15000,5,FALSE),"")</f>
        <v/>
      </c>
      <c r="H180" s="38" t="inlineStr">
        <is>
          <t>Blanket (page end)</t>
        </is>
      </c>
      <c r="I180" s="30" t="n"/>
      <c r="J180" s="30" t="n"/>
      <c r="K180" s="30" t="n"/>
      <c r="L180" s="30" t="inlineStr">
        <is>
          <t>YES</t>
        </is>
      </c>
      <c r="M180" s="30" t="n">
        <v>-2.079654635003829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MOVER_THRESHOLD</t>
        </is>
      </c>
      <c r="B181" s="73" t="inlineStr">
        <is>
          <t>3.75</t>
        </is>
      </c>
      <c r="C181" s="38" t="n"/>
      <c r="D181" s="38" t="inlineStr">
        <is>
          <t>ENTRY, GLOBAL_CHECK, STOCKS_EXIT</t>
        </is>
      </c>
      <c r="E181" s="38" t="n"/>
      <c r="F181" s="30" t="n"/>
      <c r="G181" s="38">
        <f>IFERROR(VLOOKUP($A193&amp;"_"&amp;$B193,Results_Deltas!$A$2:$P$15000,5,FALSE),"")</f>
        <v/>
      </c>
      <c r="H181" s="38" t="inlineStr">
        <is>
          <t>Blanket (page end)</t>
        </is>
      </c>
      <c r="I181" s="30" t="n"/>
      <c r="J181" s="30" t="n"/>
      <c r="K181" s="30" t="n"/>
      <c r="L181" s="30" t="inlineStr">
        <is>
          <t>YES</t>
        </is>
      </c>
      <c r="M181" s="30" t="n">
        <v>-2.075292007086119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9" t="inlineStr">
        <is>
          <t>HLR_TOP_MIN_TFS</t>
        </is>
      </c>
      <c r="B182" s="73" t="inlineStr">
        <is>
          <t>2</t>
        </is>
      </c>
      <c r="C182" s="38" t="n"/>
      <c r="D182" s="38" t="inlineStr">
        <is>
          <t>GLOBAL_CHECK, REENTRY, STOCKS_EXIT</t>
        </is>
      </c>
      <c r="E182" s="38" t="n"/>
      <c r="F182" s="30" t="n"/>
      <c r="G182" s="38">
        <f>IFERROR(VLOOKUP($A194&amp;"_"&amp;$B194,Results_Deltas!$A$2:$P$15000,5,FALSE),"")</f>
        <v/>
      </c>
      <c r="H182" s="38" t="inlineStr">
        <is>
          <t>Blanket (page end)</t>
        </is>
      </c>
      <c r="I182" s="30" t="n"/>
      <c r="J182" s="30" t="n"/>
      <c r="K182" s="30" t="n"/>
      <c r="L182" s="30" t="inlineStr">
        <is>
          <t>NO</t>
        </is>
      </c>
      <c r="M182" s="30" t="n">
        <v>-2.057049054458536</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7" t="inlineStr">
        <is>
          <t>OI_CONFIRM_MIN_CHANGE_PCT</t>
        </is>
      </c>
      <c r="B183" s="73" t="inlineStr">
        <is>
          <t>1.0</t>
        </is>
      </c>
      <c r="C183" s="38" t="n"/>
      <c r="D183" s="38" t="inlineStr">
        <is>
          <t>ENTRY, GLOBAL_CHECK, STOCKS_EXIT</t>
        </is>
      </c>
      <c r="E183" s="38" t="n"/>
      <c r="F183" s="30" t="n"/>
      <c r="G183" s="38">
        <f>IFERROR(VLOOKUP($A195&amp;"_"&amp;$B195,Results_Deltas!$A$2:$P$15000,5,FALSE),"")</f>
        <v/>
      </c>
      <c r="H183" s="38" t="inlineStr">
        <is>
          <t>Blanket (page end)</t>
        </is>
      </c>
      <c r="I183" s="30" t="n"/>
      <c r="J183" s="30" t="n"/>
      <c r="K183" s="30" t="n"/>
      <c r="L183" s="30" t="inlineStr">
        <is>
          <t>NO</t>
        </is>
      </c>
      <c r="M183" s="30" t="n">
        <v>-1.588056366724579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0" t="inlineStr">
        <is>
          <t>AUGMENT_BULL_KILL_ENABLED</t>
        </is>
      </c>
      <c r="B184" s="0" t="inlineStr">
        <is>
          <t>False</t>
        </is>
      </c>
      <c r="C184" s="0" t="inlineStr">
        <is>
          <t>False</t>
        </is>
      </c>
    </row>
    <row r="185" ht="15.75" customHeight="1" s="67">
      <c r="A185" s="0" t="inlineStr">
        <is>
          <t>AUGMENT_BULL_KILL_ENABLED</t>
        </is>
      </c>
      <c r="B185" s="0" t="inlineStr">
        <is>
          <t>False</t>
        </is>
      </c>
      <c r="C185" s="0" t="inlineStr">
        <is>
          <t>True</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DYNAMIC_SCORE_AUGMENT_ENABLED</t>
        </is>
      </c>
      <c r="B3" s="72" t="inlineStr">
        <is>
          <t>False</t>
        </is>
      </c>
      <c r="C3" s="30" t="n"/>
      <c r="D3" s="30" t="n"/>
      <c r="E3" s="30" t="n"/>
      <c r="F3" s="30" t="n"/>
      <c r="G3" s="30">
        <f>IFERROR(VLOOKUP($A7&amp;"_"&amp;$B7,Results_Deltas!$A$2:$P$15000,5,FALSE),"")</f>
        <v/>
      </c>
      <c r="H3" s="30">
        <f>IFERROR(VLOOKUP($A7,Results_30d_Deltas!$A$2:$H$5000,7,FALSE)-E6,"")</f>
        <v/>
      </c>
      <c r="I3" s="30">
        <f>IFERROR(VLOOKUP($A7,Results_30d_Deltas!$A$2:$H$5000,6,FALSE),"")</f>
        <v/>
      </c>
      <c r="J3" s="30" t="n"/>
      <c r="K3" s="30" t="n"/>
      <c r="L3" s="30" t="inlineStr">
        <is>
          <t>NO</t>
        </is>
      </c>
      <c r="M3" s="33" t="n">
        <v>-4.381540695062799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ez_manage.py:5978 top()</t>
        </is>
      </c>
      <c r="IL3" s="30" t="inlineStr">
        <is>
          <t>v12_quick_engine.py:983 x9</t>
        </is>
      </c>
      <c r="IM3" s="30" t="n"/>
    </row>
    <row r="4" ht="10.5" customHeight="1" s="67">
      <c r="A4" s="31" t="inlineStr">
        <is>
          <t>UNIVERSAL_AUGMENT_GAIN_GATE_ENABLED</t>
        </is>
      </c>
      <c r="B4" s="72" t="inlineStr">
        <is>
          <t>True</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YES</t>
        </is>
      </c>
      <c r="M4" s="33" t="n">
        <v>-4.229845960706174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ez_manage.py:5804 top()</t>
        </is>
      </c>
      <c r="IL4" s="30" t="inlineStr">
        <is>
          <t>v12_quick_engine.py:3581 x3</t>
        </is>
      </c>
      <c r="IM4" s="30" t="n"/>
    </row>
    <row r="5" ht="10.5" customHeight="1" s="67">
      <c r="A5" s="30" t="inlineStr">
        <is>
          <t>DELTA_PYRAMID_MAX</t>
        </is>
      </c>
      <c r="B5" s="72" t="inlineStr">
        <is>
          <t>0.5</t>
        </is>
      </c>
      <c r="C5" s="30" t="n"/>
      <c r="D5" s="30" t="n"/>
      <c r="E5" s="30" t="n"/>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3" t="n">
        <v>-3.675219129089348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4" t="n"/>
      <c r="CA5" s="34" t="n"/>
      <c r="CB5" s="34" t="n"/>
      <c r="CC5" s="34" t="n"/>
      <c r="CD5" s="34"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ez_manage.py:3153 top()</t>
        </is>
      </c>
      <c r="IL5" s="30" t="inlineStr">
        <is>
          <t>v12_quick_engine.py:591 x16</t>
        </is>
      </c>
      <c r="IM5" s="30" t="n"/>
      <c r="IN5" s="76" t="inlineStr">
        <is>
          <t>SUSPICIOUS n=0 for crypto_long — keep, needs S1 fills (backtest-expert: &lt;30 trades, seek plateaus, punish)</t>
        </is>
      </c>
    </row>
    <row r="6" ht="10.5" customHeight="1" s="67">
      <c r="A6" s="30" t="inlineStr">
        <is>
          <t>DELTA_PYRAMID_MAX</t>
        </is>
      </c>
      <c r="B6" s="72" t="inlineStr">
        <is>
          <t>2.0</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NO</t>
        </is>
      </c>
      <c r="M6" s="33" t="n">
        <v>-3.635429498112512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4" t="n"/>
      <c r="CA6" s="34" t="n"/>
      <c r="CB6" s="34" t="n"/>
      <c r="CC6" s="34" t="n"/>
      <c r="CD6" s="34"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ez_manage.py:3153 top()</t>
        </is>
      </c>
      <c r="IL6" s="30" t="inlineStr">
        <is>
          <t>v12_quick_engine.py:591 x16</t>
        </is>
      </c>
      <c r="IM6" s="30" t="n"/>
      <c r="IN6" s="76" t="inlineStr">
        <is>
          <t>SUSPICIOUS n=0 for crypto_long — keep, needs S1 fills (backtest-expert: &lt;30 trades, seek plateaus, punish)</t>
        </is>
      </c>
    </row>
    <row r="7" ht="10.5" customHeight="1" s="67">
      <c r="A7" s="31" t="inlineStr">
        <is>
          <t>AUGMENT_WT_4H_BOUNCE_ENABLED</t>
        </is>
      </c>
      <c r="B7" s="72" t="inlineStr">
        <is>
          <t>False</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YES</t>
        </is>
      </c>
      <c r="M7" s="33" t="n">
        <v>-3.604109213423357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ez_manage.py:5957 top()</t>
        </is>
      </c>
      <c r="IL7" s="30" t="inlineStr">
        <is>
          <t>v12_quick_engine.py:242 x9</t>
        </is>
      </c>
      <c r="IM7" s="30" t="n"/>
      <c r="IN7" s="76" t="inlineStr">
        <is>
          <t>SUSPICIOUS n=0 for crypto_long — keep, needs S1 fills (backtest-expert: &lt;30 trades, seek plateaus, punish)</t>
        </is>
      </c>
    </row>
    <row r="8" ht="10.5" customHeight="1" s="67">
      <c r="A8" s="30" t="inlineStr">
        <is>
          <t>SCALP_V3_AUG_BE_STOP_PCT</t>
        </is>
      </c>
      <c r="B8" s="72" t="inlineStr">
        <is>
          <t>1.0</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v>-3.464013807602361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4" t="n"/>
      <c r="ED8" s="34" t="n"/>
      <c r="EE8" s="34" t="n"/>
      <c r="EF8" s="34" t="n"/>
      <c r="EG8" s="34"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ez_manage.py:5495 top()</t>
        </is>
      </c>
      <c r="IL8" s="30" t="inlineStr">
        <is>
          <t>v12_quick_engine.py:4074 x7</t>
        </is>
      </c>
      <c r="IM8" s="30" t="n"/>
      <c r="IN8" s="76" t="inlineStr">
        <is>
          <t>SUSPICIOUS n=0 for crypto_long — keep, needs S1 fills (backtest-expert: &lt;30 trades, seek plateaus, punish)</t>
        </is>
      </c>
    </row>
    <row r="9" ht="10.5" customHeight="1" s="67">
      <c r="A9" s="30" t="inlineStr">
        <is>
          <t>PYRAMID_MIN_WT_VEL_1H</t>
        </is>
      </c>
      <c r="B9" s="72" t="inlineStr">
        <is>
          <t>3.0</t>
        </is>
      </c>
      <c r="C9" s="30" t="n"/>
      <c r="D9" s="30" t="n"/>
      <c r="E9" s="30" t="n"/>
      <c r="F9" s="30" t="n"/>
      <c r="G9" s="30">
        <f>IFERROR(VLOOKUP($A13&amp;"_"&amp;$B13,Results_Deltas!$A$2:$P$15000,5,FALSE),"")</f>
        <v/>
      </c>
      <c r="H9" s="30">
        <f>IFERROR(VLOOKUP($A13,Results_30d_Deltas!$A$2:$H$5000,7,FALSE)-E12,"")</f>
        <v/>
      </c>
      <c r="I9" s="30">
        <f>IFERROR(VLOOKUP($A13,Results_30d_Deltas!$A$2:$H$5000,6,FALSE),"")</f>
        <v/>
      </c>
      <c r="J9" s="30" t="n"/>
      <c r="K9" s="30" t="n"/>
      <c r="L9" s="30" t="inlineStr">
        <is>
          <t>NO</t>
        </is>
      </c>
      <c r="M9" s="33" t="n">
        <v>-3.417026975037609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ez_manage.py:5196 top()</t>
        </is>
      </c>
      <c r="IL9" s="30" t="inlineStr">
        <is>
          <t>v12_quick_engine.py:2727 x10</t>
        </is>
      </c>
      <c r="IM9" s="30" t="n"/>
    </row>
    <row r="10" ht="10.5" customHeight="1" s="67">
      <c r="A10" s="30" t="inlineStr">
        <is>
          <t>AUGMENT_FALLBACK_REDUCE_PCT</t>
        </is>
      </c>
      <c r="B10" s="72" t="inlineStr">
        <is>
          <t>0.25</t>
        </is>
      </c>
      <c r="C10" s="30" t="n"/>
      <c r="D10" s="30" t="n"/>
      <c r="E10" s="30" t="n"/>
      <c r="F10" s="30" t="n"/>
      <c r="G10" s="30">
        <f>IFERROR(VLOOKUP($A14&amp;"_"&amp;$B14,Results_Deltas!$A$2:$P$15000,5,FALSE),"")</f>
        <v/>
      </c>
      <c r="H10" s="30">
        <f>IFERROR(VLOOKUP($A14,Results_30d_Deltas!$A$2:$H$5000,7,FALSE)-E13,"")</f>
        <v/>
      </c>
      <c r="I10" s="30">
        <f>IFERROR(VLOOKUP($A14,Results_30d_Deltas!$A$2:$H$5000,6,FALSE),"")</f>
        <v/>
      </c>
      <c r="J10" s="30" t="n"/>
      <c r="K10" s="30" t="n"/>
      <c r="L10" s="30" t="inlineStr">
        <is>
          <t>NO</t>
        </is>
      </c>
      <c r="M10" s="33" t="n">
        <v>-3.406125997727907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4" t="n"/>
      <c r="BL10" s="34" t="n"/>
      <c r="BM10" s="34" t="n"/>
      <c r="BN10" s="34" t="n"/>
      <c r="BO10" s="34"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ez_manage.py:56876 top()</t>
        </is>
      </c>
      <c r="IL10" s="30" t="inlineStr">
        <is>
          <t>v12_quick_engine.py:4989 x3</t>
        </is>
      </c>
      <c r="IM10" s="30" t="n"/>
    </row>
    <row r="11" ht="10.5" customHeight="1" s="67">
      <c r="A11" s="30" t="inlineStr">
        <is>
          <t>SCALP_V3_AUG_BE_STOP_PCT</t>
        </is>
      </c>
      <c r="B11" s="72" t="inlineStr">
        <is>
          <t>0.5</t>
        </is>
      </c>
      <c r="C11" s="30" t="n"/>
      <c r="D11" s="30" t="n"/>
      <c r="E11" s="30" t="n"/>
      <c r="F11" s="30" t="n"/>
      <c r="G11" s="30">
        <f>IFERROR(VLOOKUP($A15&amp;"_"&amp;$B15,Results_Deltas!$A$2:$P$15000,5,FALSE),"")</f>
        <v/>
      </c>
      <c r="H11" s="30">
        <f>IFERROR(VLOOKUP($A15,Results_30d_Deltas!$A$2:$H$5000,7,FALSE)-E14,"")</f>
        <v/>
      </c>
      <c r="I11" s="30">
        <f>IFERROR(VLOOKUP($A15,Results_30d_Deltas!$A$2:$H$5000,6,FALSE),"")</f>
        <v/>
      </c>
      <c r="J11" s="30" t="n"/>
      <c r="K11" s="30" t="n"/>
      <c r="L11" s="30" t="inlineStr">
        <is>
          <t>YES</t>
        </is>
      </c>
      <c r="M11" s="33" t="n">
        <v>-3.39047581448865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4" t="n"/>
      <c r="ED11" s="34" t="n"/>
      <c r="EE11" s="34" t="n"/>
      <c r="EF11" s="34" t="n"/>
      <c r="EG11" s="34"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ez_manage.py:5495 top()</t>
        </is>
      </c>
      <c r="IL11" s="30" t="inlineStr">
        <is>
          <t>v12_quick_engine.py:4074 x7</t>
        </is>
      </c>
      <c r="IM11" s="30" t="n"/>
      <c r="IN11" s="76" t="inlineStr">
        <is>
          <t>SUSPICIOUS n=0 for crypto_long — keep, needs S1 fills (backtest-expert: &lt;30 trades, seek plateaus, punish)</t>
        </is>
      </c>
    </row>
    <row r="12" ht="10.5" customHeight="1" s="67">
      <c r="A12" s="30" t="inlineStr">
        <is>
          <t>SCALP_V3_AUG_BE_STOP_PCT</t>
        </is>
      </c>
      <c r="B12" s="72" t="inlineStr">
        <is>
          <t>2.0</t>
        </is>
      </c>
      <c r="C12" s="30" t="n"/>
      <c r="D12" s="30" t="n"/>
      <c r="E12" s="30" t="n"/>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3" t="n">
        <v>-3.387724679014414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ez_manage.py:5495 top()</t>
        </is>
      </c>
      <c r="IL12" s="30" t="inlineStr">
        <is>
          <t>v12_quick_engine.py:4074 x7</t>
        </is>
      </c>
      <c r="IM12" s="30" t="n"/>
      <c r="IN12" s="76" t="inlineStr">
        <is>
          <t>SUSPICIOUS n=0 for crypto_long — keep, needs S1 fills (backtest-expert: &lt;30 trades, seek plateaus, punish)</t>
        </is>
      </c>
    </row>
    <row r="13" ht="10.5" customHeight="1" s="67">
      <c r="A13" s="30" t="inlineStr">
        <is>
          <t>HIGH_GAIN_AUGMENTATION_MIN_SIZE</t>
        </is>
      </c>
      <c r="B13" s="72" t="inlineStr">
        <is>
          <t>1.0</t>
        </is>
      </c>
      <c r="C13" s="30" t="n"/>
      <c r="D13" s="30" t="n"/>
      <c r="E13" s="30" t="n"/>
      <c r="F13" s="30" t="n"/>
      <c r="G13" s="30">
        <f>IFERROR(VLOOKUP($A17&amp;"_"&amp;$B17,Results_Deltas!$A$2:$P$15000,5,FALSE),"")</f>
        <v/>
      </c>
      <c r="H13" s="30">
        <f>IFERROR(VLOOKUP($A17,Results_30d_Deltas!$A$2:$H$5000,7,FALSE)-E16,"")</f>
        <v/>
      </c>
      <c r="I13" s="30">
        <f>IFERROR(VLOOKUP($A17,Results_30d_Deltas!$A$2:$H$5000,6,FALSE),"")</f>
        <v/>
      </c>
      <c r="J13" s="30" t="n"/>
      <c r="K13" s="30" t="n"/>
      <c r="L13" s="30" t="inlineStr">
        <is>
          <t>NO</t>
        </is>
      </c>
      <c r="M13" s="33" t="n">
        <v>-3.32756652016356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ez_manage.py:3366 top()</t>
        </is>
      </c>
      <c r="IL13" s="30" t="inlineStr">
        <is>
          <t>v12_quick_engine.py:2019 x10</t>
        </is>
      </c>
      <c r="IM13" s="30" t="n"/>
      <c r="IN13" s="76" t="inlineStr">
        <is>
          <t>SUSPICIOUS n=0 for crypto_long — keep, needs S1 fills (backtest-expert: &lt;30 trades, seek plateaus, punish)</t>
        </is>
      </c>
    </row>
    <row r="14" ht="10.5" customHeight="1" s="67">
      <c r="A14" s="31" t="inlineStr">
        <is>
          <t>AUGMENT_FALLBACK_REDUCE_PCT</t>
        </is>
      </c>
      <c r="B14" s="72" t="inlineStr">
        <is>
          <t>0.5</t>
        </is>
      </c>
      <c r="C14" s="30" t="n"/>
      <c r="D14" s="30" t="n"/>
      <c r="E14" s="30" t="n"/>
      <c r="F14" s="30" t="n"/>
      <c r="G14" s="30">
        <f>IFERROR(VLOOKUP($A18&amp;"_"&amp;$B18,Results_Deltas!$A$2:$P$15000,5,FALSE),"")</f>
        <v/>
      </c>
      <c r="H14" s="30">
        <f>IFERROR(VLOOKUP($A18,Results_30d_Deltas!$A$2:$H$5000,7,FALSE)-E17,"")</f>
        <v/>
      </c>
      <c r="I14" s="30">
        <f>IFERROR(VLOOKUP($A18,Results_30d_Deltas!$A$2:$H$5000,6,FALSE),"")</f>
        <v/>
      </c>
      <c r="J14" s="30" t="n"/>
      <c r="K14" s="30" t="n"/>
      <c r="L14" s="30" t="inlineStr">
        <is>
          <t>YES</t>
        </is>
      </c>
      <c r="M14" s="33" t="n">
        <v>-3.262657634401861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4" t="n"/>
      <c r="BL14" s="34" t="n"/>
      <c r="BM14" s="34" t="n"/>
      <c r="BN14" s="34" t="n"/>
      <c r="BO14" s="34"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ez_manage.py:56876 top()</t>
        </is>
      </c>
      <c r="IL14" s="30" t="inlineStr">
        <is>
          <t>v12_quick_engine.py:4989 x3</t>
        </is>
      </c>
      <c r="IM14" s="30" t="n"/>
    </row>
    <row r="15" ht="10.5" customHeight="1" s="67">
      <c r="A15" s="30" t="inlineStr">
        <is>
          <t>MAX_AUGMENTS_PER_POSITION</t>
        </is>
      </c>
      <c r="B15" s="72" t="inlineStr">
        <is>
          <t>1.0</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NO</t>
        </is>
      </c>
      <c r="M15" s="33" t="n">
        <v>-3.255616384323318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ez_manage.py:3521 top()</t>
        </is>
      </c>
      <c r="IL15" s="30" t="inlineStr">
        <is>
          <t>v12_quick_engine.py:2267 x7</t>
        </is>
      </c>
      <c r="IM15" s="30" t="n"/>
      <c r="IN15" s="76" t="inlineStr">
        <is>
          <t>SUSPICIOUS n=0 for crypto_long — keep, needs S1 fills (backtest-expert: &lt;30 trades, seek plateaus, punish)</t>
        </is>
      </c>
    </row>
    <row r="16" ht="10.5" customHeight="1" s="67">
      <c r="A16" s="31" t="inlineStr">
        <is>
          <t>AUGMENT_FALLBACK_GAIN_PCT</t>
        </is>
      </c>
      <c r="B16" s="72" t="inlineStr">
        <is>
          <t>1.0</t>
        </is>
      </c>
      <c r="C16" s="30" t="n"/>
      <c r="D16" s="30" t="n"/>
      <c r="E16" s="30" t="n"/>
      <c r="F16" s="30" t="n"/>
      <c r="G16" s="30">
        <f>IFERROR(VLOOKUP($A20&amp;"_"&amp;$B20,Results_Deltas!$A$2:$P$15000,5,FALSE),"")</f>
        <v/>
      </c>
      <c r="H16" s="30">
        <f>IFERROR(VLOOKUP($A20,Results_30d_Deltas!$A$2:$H$5000,7,FALSE)-E19,"")</f>
        <v/>
      </c>
      <c r="I16" s="30">
        <f>IFERROR(VLOOKUP($A20,Results_30d_Deltas!$A$2:$H$5000,6,FALSE),"")</f>
        <v/>
      </c>
      <c r="J16" s="30" t="n"/>
      <c r="K16" s="30" t="n"/>
      <c r="L16" s="30" t="inlineStr">
        <is>
          <t>YES</t>
        </is>
      </c>
      <c r="M16" s="33" t="n">
        <v>-3.253244023676029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ez_manage.py:56864 top()</t>
        </is>
      </c>
      <c r="IL16" s="30" t="inlineStr">
        <is>
          <t>v12_quick_engine.py:4990 x4</t>
        </is>
      </c>
      <c r="IM16" s="30" t="n"/>
    </row>
    <row r="17" ht="10.5" customHeight="1" s="67">
      <c r="A17" s="30" t="inlineStr">
        <is>
          <t>AUGMENT_WT_4H_BOUNCE_ENABLED</t>
        </is>
      </c>
      <c r="B17" s="72" t="inlineStr">
        <is>
          <t>True</t>
        </is>
      </c>
      <c r="C17" s="30" t="n"/>
      <c r="D17" s="30" t="n"/>
      <c r="E17" s="30" t="n"/>
      <c r="F17" s="30" t="n"/>
      <c r="G17" s="30">
        <f>IFERROR(VLOOKUP($A21&amp;"_"&amp;$B21,Results_Deltas!$A$2:$P$15000,5,FALSE),"")</f>
        <v/>
      </c>
      <c r="H17" s="30">
        <f>IFERROR(VLOOKUP($A21,Results_30d_Deltas!$A$2:$H$5000,7,FALSE)-E20,"")</f>
        <v/>
      </c>
      <c r="I17" s="30">
        <f>IFERROR(VLOOKUP($A21,Results_30d_Deltas!$A$2:$H$5000,6,FALSE),"")</f>
        <v/>
      </c>
      <c r="J17" s="30" t="n"/>
      <c r="K17" s="30" t="n"/>
      <c r="L17" s="30" t="inlineStr">
        <is>
          <t>NO</t>
        </is>
      </c>
      <c r="M17" s="33" t="n">
        <v>-3.225093355896533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ez_manage.py:5957 top()</t>
        </is>
      </c>
      <c r="IL17" s="30" t="inlineStr">
        <is>
          <t>v12_quick_engine.py:242 x9</t>
        </is>
      </c>
      <c r="IM17" s="30" t="n"/>
      <c r="IN17" s="76" t="inlineStr">
        <is>
          <t>SUSPICIOUS n=0 for crypto_long — keep, needs S1 fills (backtest-expert: &lt;30 trades, seek plateaus, punish)</t>
        </is>
      </c>
    </row>
    <row r="18" ht="10.5" customHeight="1" s="67">
      <c r="A18" s="30" t="inlineStr">
        <is>
          <t>SCALP_V3_AUG_BE_STOP_PCT</t>
        </is>
      </c>
      <c r="B18" s="72" t="inlineStr">
        <is>
          <t>0</t>
        </is>
      </c>
      <c r="C18" s="30" t="n"/>
      <c r="D18" s="30" t="n"/>
      <c r="E18" s="30" t="n"/>
      <c r="F18" s="30" t="n"/>
      <c r="G18" s="30">
        <f>IFERROR(VLOOKUP($A22&amp;"_"&amp;$B22,Results_Deltas!$A$2:$P$15000,5,FALSE),"")</f>
        <v/>
      </c>
      <c r="H18" s="30">
        <f>IFERROR(VLOOKUP($A22,Results_30d_Deltas!$A$2:$H$5000,7,FALSE)-E21,"")</f>
        <v/>
      </c>
      <c r="I18" s="30">
        <f>IFERROR(VLOOKUP($A22,Results_30d_Deltas!$A$2:$H$5000,6,FALSE),"")</f>
        <v/>
      </c>
      <c r="J18" s="30" t="n"/>
      <c r="K18" s="30" t="n"/>
      <c r="L18" s="30" t="inlineStr">
        <is>
          <t>NO</t>
        </is>
      </c>
      <c r="M18" s="33" t="n">
        <v>-3.100055021457549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4" t="n"/>
      <c r="ED18" s="34" t="n"/>
      <c r="EE18" s="34" t="n"/>
      <c r="EF18" s="34" t="n"/>
      <c r="EG18" s="34"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ez_manage.py:5495 top()</t>
        </is>
      </c>
      <c r="IL18" s="30" t="inlineStr">
        <is>
          <t>v12_quick_engine.py:4074 x7</t>
        </is>
      </c>
      <c r="IM18" s="30" t="n"/>
      <c r="IN18" s="76" t="inlineStr">
        <is>
          <t>SUSPICIOUS n=0 for crypto_long — keep, needs S1 fills (backtest-expert: &lt;30 trades, seek plateaus, punish)</t>
        </is>
      </c>
    </row>
    <row r="19" ht="10.5" customHeight="1" s="67">
      <c r="A19" s="31" t="inlineStr">
        <is>
          <t>SCALP_V3_AUG_BE_STOP_ENABLED</t>
        </is>
      </c>
      <c r="B19" s="72" t="inlineStr">
        <is>
          <t>True</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YES</t>
        </is>
      </c>
      <c r="M19" s="33" t="n">
        <v>-3.087287852732587</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4" t="n"/>
      <c r="ED19" s="34" t="n"/>
      <c r="EE19" s="34" t="n"/>
      <c r="EF19" s="34" t="n"/>
      <c r="EG19" s="34"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ez_manage.py:5494 top()</t>
        </is>
      </c>
      <c r="IL19" s="30" t="inlineStr">
        <is>
          <t>v12_quick_engine.py:3136 x8</t>
        </is>
      </c>
      <c r="IM19" s="30" t="n"/>
    </row>
    <row r="20" ht="10.5" customHeight="1" s="67">
      <c r="A20" s="30" t="inlineStr">
        <is>
          <t>DELTA_PYRAMID_MAX</t>
        </is>
      </c>
      <c r="B20" s="72" t="inlineStr">
        <is>
          <t>1.0</t>
        </is>
      </c>
      <c r="C20" s="30" t="n"/>
      <c r="D20" s="30" t="n"/>
      <c r="E20" s="30" t="n"/>
      <c r="F20" s="30" t="n"/>
      <c r="G20" s="30">
        <f>IFERROR(VLOOKUP($A24&amp;"_"&amp;$B24,Results_Deltas!$A$2:$P$15000,5,FALSE),"")</f>
        <v/>
      </c>
      <c r="H20" s="30">
        <f>IFERROR(VLOOKUP($A24,Results_30d_Deltas!$A$2:$H$5000,7,FALSE)-E23,"")</f>
        <v/>
      </c>
      <c r="I20" s="30">
        <f>IFERROR(VLOOKUP($A24,Results_30d_Deltas!$A$2:$H$5000,6,FALSE),"")</f>
        <v/>
      </c>
      <c r="J20" s="30" t="n"/>
      <c r="K20" s="30" t="n"/>
      <c r="L20" s="30" t="inlineStr">
        <is>
          <t>NO</t>
        </is>
      </c>
      <c r="M20" s="33" t="n">
        <v>-3.069603856628331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4" t="n"/>
      <c r="CA20" s="34" t="n"/>
      <c r="CB20" s="34" t="n"/>
      <c r="CC20" s="34" t="n"/>
      <c r="CD20" s="34"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ez_manage.py:3153 top()</t>
        </is>
      </c>
      <c r="IL20" s="30" t="inlineStr">
        <is>
          <t>v12_quick_engine.py:591 x16</t>
        </is>
      </c>
      <c r="IM20" s="30" t="n"/>
      <c r="IN20" s="76" t="inlineStr">
        <is>
          <t>SUSPICIOUS n=0 for crypto_long — keep, needs S1 fills (backtest-expert: &lt;30 trades, seek plateaus, punish)</t>
        </is>
      </c>
    </row>
    <row r="21" ht="10.5" customHeight="1" s="67">
      <c r="A21" s="30" t="inlineStr">
        <is>
          <t>PYRAMID_MIN_WT_VEL_1H</t>
        </is>
      </c>
      <c r="B21" s="72" t="inlineStr">
        <is>
          <t>2.5</t>
        </is>
      </c>
      <c r="C21" s="30" t="n"/>
      <c r="D21" s="30" t="n"/>
      <c r="E21" s="30" t="n"/>
      <c r="F21" s="30" t="n"/>
      <c r="G21" s="30">
        <f>IFERROR(VLOOKUP($A25&amp;"_"&amp;$B25,Results_Deltas!$A$2:$P$15000,5,FALSE),"")</f>
        <v/>
      </c>
      <c r="H21" s="30">
        <f>IFERROR(VLOOKUP($A25,Results_30d_Deltas!$A$2:$H$5000,7,FALSE)-E24,"")</f>
        <v/>
      </c>
      <c r="I21" s="30">
        <f>IFERROR(VLOOKUP($A25,Results_30d_Deltas!$A$2:$H$5000,6,FALSE),"")</f>
        <v/>
      </c>
      <c r="J21" s="30" t="n"/>
      <c r="K21" s="30" t="n"/>
      <c r="L21" s="30" t="inlineStr">
        <is>
          <t>NO</t>
        </is>
      </c>
      <c r="M21" s="33" t="n">
        <v>-3.065672802703236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ez_manage.py:5196 top()</t>
        </is>
      </c>
      <c r="IL21" s="30" t="inlineStr">
        <is>
          <t>v12_quick_engine.py:2727 x10</t>
        </is>
      </c>
      <c r="IM21" s="30" t="n"/>
    </row>
    <row r="22" ht="10.5" customHeight="1" s="67">
      <c r="A22" s="30" t="inlineStr">
        <is>
          <t>AUGMENT_FALLBACK_REDUCE_ENABLED</t>
        </is>
      </c>
      <c r="B22" s="72" t="inlineStr">
        <is>
          <t>True</t>
        </is>
      </c>
      <c r="C22" s="30" t="n"/>
      <c r="D22" s="30" t="n"/>
      <c r="E22" s="30" t="n"/>
      <c r="F22" s="30" t="n"/>
      <c r="G22" s="30">
        <f>IFERROR(VLOOKUP($A26&amp;"_"&amp;$B26,Results_Deltas!$A$2:$P$15000,5,FALSE),"")</f>
        <v/>
      </c>
      <c r="H22" s="30">
        <f>IFERROR(VLOOKUP($A26,Results_30d_Deltas!$A$2:$H$5000,7,FALSE)-E25,"")</f>
        <v/>
      </c>
      <c r="I22" s="30">
        <f>IFERROR(VLOOKUP($A26,Results_30d_Deltas!$A$2:$H$5000,6,FALSE),"")</f>
        <v/>
      </c>
      <c r="J22" s="30" t="n"/>
      <c r="K22" s="30" t="n"/>
      <c r="L22" s="30" t="inlineStr">
        <is>
          <t>NO</t>
        </is>
      </c>
      <c r="M22" s="33" t="n">
        <v>-3.021270687723443</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ez_manage.py:56872 top()</t>
        </is>
      </c>
      <c r="IL22" s="30" t="inlineStr">
        <is>
          <t>v12_quick_engine.py:4988 x3</t>
        </is>
      </c>
      <c r="IM22" s="30" t="n"/>
    </row>
    <row r="23" ht="10.5" customHeight="1" s="67">
      <c r="A23" s="30" t="inlineStr">
        <is>
          <t>DELTA_PYRAMID_PRICE_TOL</t>
        </is>
      </c>
      <c r="B23" s="72" t="inlineStr">
        <is>
          <t>2.0</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v>-3.016065582326301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4" t="n"/>
      <c r="CA23" s="34" t="n"/>
      <c r="CB23" s="34" t="n"/>
      <c r="CC23" s="34" t="n"/>
      <c r="CD23" s="34"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ez_manage.py:3155 top()</t>
        </is>
      </c>
      <c r="IL23" s="30" t="inlineStr">
        <is>
          <t>v12_quick_engine.py:597 x16</t>
        </is>
      </c>
      <c r="IM23" s="30" t="n"/>
      <c r="IN23" s="76" t="inlineStr">
        <is>
          <t>SUSPICIOUS n=0 for crypto_long — keep, needs S1 fills (backtest-expert: &lt;30 trades, seek plateaus, punish)</t>
        </is>
      </c>
    </row>
    <row r="24" ht="10.5" customHeight="1" s="67">
      <c r="A24" s="30" t="inlineStr">
        <is>
          <t>MAX_AUGMENTS_PER_POSITION</t>
        </is>
      </c>
      <c r="B24" s="72" t="inlineStr">
        <is>
          <t>0</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v>-3.009965896435204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ez_manage.py:3521 top()</t>
        </is>
      </c>
      <c r="IL24" s="30" t="inlineStr">
        <is>
          <t>v12_quick_engine.py:2267 x7</t>
        </is>
      </c>
      <c r="IM24" s="30" t="n"/>
      <c r="IN24" s="76" t="inlineStr">
        <is>
          <t>SUSPICIOUS n=0 for crypto_long — keep, needs S1 fills (backtest-expert: &lt;30 trades, seek plateaus, punish)</t>
        </is>
      </c>
    </row>
    <row r="25" ht="10.5" customHeight="1" s="67">
      <c r="A25" s="30" t="inlineStr">
        <is>
          <t>AUGMENTED_POSITIONS_GUARD_FLOOR_MULT</t>
        </is>
      </c>
      <c r="B25" s="72" t="inlineStr">
        <is>
          <t>0</t>
        </is>
      </c>
      <c r="C25" s="30" t="n"/>
      <c r="D25" s="30" t="n"/>
      <c r="E25" s="30" t="n"/>
      <c r="F25" s="30" t="n"/>
      <c r="G25" s="30">
        <f>IFERROR(VLOOKUP($A29&amp;"_"&amp;$B29,Results_Deltas!$A$2:$P$15000,5,FALSE),"")</f>
        <v/>
      </c>
      <c r="H25" s="30">
        <f>IFERROR(VLOOKUP($A29,Results_30d_Deltas!$A$2:$H$5000,7,FALSE)-E28,"")</f>
        <v/>
      </c>
      <c r="I25" s="30">
        <f>IFERROR(VLOOKUP($A29,Results_30d_Deltas!$A$2:$H$5000,6,FALSE),"")</f>
        <v/>
      </c>
      <c r="J25" s="30" t="n"/>
      <c r="K25" s="30" t="n"/>
      <c r="L25" s="30" t="inlineStr">
        <is>
          <t>NO</t>
        </is>
      </c>
      <c r="M25" s="33" t="n">
        <v>-3.009965896435204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ez_manage.py:4336 top()</t>
        </is>
      </c>
      <c r="IL25" s="30" t="inlineStr">
        <is>
          <t>v12_quick_engine.py:221 x13</t>
        </is>
      </c>
      <c r="IM25" s="30" t="n"/>
      <c r="IN25" s="76" t="inlineStr">
        <is>
          <t>SUSPICIOUS n=0 for crypto_long — keep, needs S1 fills (backtest-expert: &lt;30 trades, seek plateaus, punish)</t>
        </is>
      </c>
    </row>
    <row r="26" ht="10.5" customHeight="1" s="67">
      <c r="A26" s="30" t="inlineStr">
        <is>
          <t>AUGMENT_ONLY_WHEN_PROFITABLE</t>
        </is>
      </c>
      <c r="B26" s="72" t="inlineStr">
        <is>
          <t>0</t>
        </is>
      </c>
      <c r="C26" s="30" t="n"/>
      <c r="D26" s="30" t="n"/>
      <c r="E26" s="30" t="n"/>
      <c r="F26" s="30" t="n"/>
      <c r="G26" s="30">
        <f>IFERROR(VLOOKUP($A30&amp;"_"&amp;$B30,Results_Deltas!$A$2:$P$15000,5,FALSE),"")</f>
        <v/>
      </c>
      <c r="H26" s="30">
        <f>IFERROR(VLOOKUP($A30,Results_30d_Deltas!$A$2:$H$5000,7,FALSE)-E29,"")</f>
        <v/>
      </c>
      <c r="I26" s="30">
        <f>IFERROR(VLOOKUP($A30,Results_30d_Deltas!$A$2:$H$5000,6,FALSE),"")</f>
        <v/>
      </c>
      <c r="J26" s="30" t="n"/>
      <c r="K26" s="30" t="n"/>
      <c r="L26" s="30" t="inlineStr">
        <is>
          <t>NO</t>
        </is>
      </c>
      <c r="M26" s="33" t="n">
        <v>-3.009965896435204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ez_manage.py:2943 top()</t>
        </is>
      </c>
      <c r="IL26" s="30" t="inlineStr">
        <is>
          <t>v12_quick_engine.py:235 x18</t>
        </is>
      </c>
      <c r="IM26" s="30" t="n"/>
    </row>
    <row r="27" ht="10.5" customHeight="1" s="67">
      <c r="A27" s="31" t="inlineStr">
        <is>
          <t>PYRAMID_MIN_WT_VEL_1H</t>
        </is>
      </c>
      <c r="B27" s="72" t="inlineStr">
        <is>
          <t>2.0</t>
        </is>
      </c>
      <c r="C27" s="30" t="n"/>
      <c r="D27" s="30" t="n"/>
      <c r="E27" s="30" t="n"/>
      <c r="F27" s="30" t="n"/>
      <c r="G27" s="30">
        <f>IFERROR(VLOOKUP($A31&amp;"_"&amp;$B31,Results_Deltas!$A$2:$P$15000,5,FALSE),"")</f>
        <v/>
      </c>
      <c r="H27" s="30">
        <f>IFERROR(VLOOKUP($A31,Results_30d_Deltas!$A$2:$H$5000,7,FALSE)-E30,"")</f>
        <v/>
      </c>
      <c r="I27" s="30">
        <f>IFERROR(VLOOKUP($A31,Results_30d_Deltas!$A$2:$H$5000,6,FALSE),"")</f>
        <v/>
      </c>
      <c r="J27" s="30" t="n"/>
      <c r="K27" s="30" t="n"/>
      <c r="L27" s="30" t="inlineStr">
        <is>
          <t>YES</t>
        </is>
      </c>
      <c r="M27" s="33" t="n">
        <v>-3.009965896435204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ez_manage.py:5196 top()</t>
        </is>
      </c>
      <c r="IL27" s="30" t="inlineStr">
        <is>
          <t>v12_quick_engine.py:2727 x10</t>
        </is>
      </c>
      <c r="IM27" s="30" t="n"/>
    </row>
    <row r="28" ht="10.5" customHeight="1" s="67">
      <c r="A28" s="30" t="inlineStr">
        <is>
          <t>AUGMENT_AT_LOSS_ENABLED</t>
        </is>
      </c>
      <c r="B28" s="72" t="inlineStr">
        <is>
          <t>True</t>
        </is>
      </c>
      <c r="C28" s="30" t="n"/>
      <c r="D28" s="30" t="n"/>
      <c r="E28" s="30" t="n"/>
      <c r="F28" s="30" t="n"/>
      <c r="G28" s="30">
        <f>IFERROR(VLOOKUP($A32&amp;"_"&amp;$B32,Results_Deltas!$A$2:$P$15000,5,FALSE),"")</f>
        <v/>
      </c>
      <c r="H28" s="30">
        <f>IFERROR(VLOOKUP($A32,Results_30d_Deltas!$A$2:$H$5000,7,FALSE)-E31,"")</f>
        <v/>
      </c>
      <c r="I28" s="30">
        <f>IFERROR(VLOOKUP($A32,Results_30d_Deltas!$A$2:$H$5000,6,FALSE),"")</f>
        <v/>
      </c>
      <c r="J28" s="30" t="n"/>
      <c r="K28" s="30" t="n"/>
      <c r="L28" s="30" t="inlineStr">
        <is>
          <t>NO</t>
        </is>
      </c>
      <c r="M28" s="33" t="n">
        <v>-2.922654458019741</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ez_manage.py:5956 top()</t>
        </is>
      </c>
      <c r="IL28" s="30" t="inlineStr">
        <is>
          <t>v12_quick_engine.py:228 x5</t>
        </is>
      </c>
      <c r="IM28" s="30" t="n"/>
    </row>
    <row r="29" ht="10.5" customHeight="1" s="67">
      <c r="A29" s="30" t="inlineStr">
        <is>
          <t>DELTA_PYRAMID_PRICE_TOL</t>
        </is>
      </c>
      <c r="B29" s="72" t="inlineStr">
        <is>
          <t>0.5</t>
        </is>
      </c>
      <c r="C29" s="30" t="n"/>
      <c r="D29" s="30" t="n"/>
      <c r="E29" s="30" t="n"/>
      <c r="F29" s="30" t="n"/>
      <c r="G29" s="30">
        <f>IFERROR(VLOOKUP($A33&amp;"_"&amp;$B33,Results_Deltas!$A$2:$P$15000,5,FALSE),"")</f>
        <v/>
      </c>
      <c r="H29" s="30">
        <f>IFERROR(VLOOKUP($A33,Results_30d_Deltas!$A$2:$H$5000,7,FALSE)-E32,"")</f>
        <v/>
      </c>
      <c r="I29" s="30">
        <f>IFERROR(VLOOKUP($A33,Results_30d_Deltas!$A$2:$H$5000,6,FALSE),"")</f>
        <v/>
      </c>
      <c r="J29" s="30" t="n"/>
      <c r="K29" s="30" t="n"/>
      <c r="L29" s="30" t="inlineStr">
        <is>
          <t>NO</t>
        </is>
      </c>
      <c r="M29" s="33" t="n">
        <v>-2.915515747548715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4" t="n"/>
      <c r="CA29" s="34" t="n"/>
      <c r="CB29" s="34" t="n"/>
      <c r="CC29" s="34" t="n"/>
      <c r="CD29" s="34"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ez_manage.py:3155 top()</t>
        </is>
      </c>
      <c r="IL29" s="30" t="inlineStr">
        <is>
          <t>v12_quick_engine.py:597 x16</t>
        </is>
      </c>
      <c r="IM29" s="30" t="n"/>
      <c r="IN29" s="76" t="inlineStr">
        <is>
          <t>SUSPICIOUS n=0 for crypto_long — keep, needs S1 fills (backtest-expert: &lt;30 trades, seek plateaus, punish)</t>
        </is>
      </c>
    </row>
    <row r="30" ht="10.5" customHeight="1" s="67">
      <c r="A30" s="30" t="inlineStr">
        <is>
          <t>PYRAMID_MIN_WT_VEL_1H</t>
        </is>
      </c>
      <c r="B30" s="72" t="inlineStr">
        <is>
          <t>1.0</t>
        </is>
      </c>
      <c r="C30" s="30" t="n"/>
      <c r="D30" s="30" t="n"/>
      <c r="E30" s="30" t="n"/>
      <c r="F30" s="30" t="n"/>
      <c r="G30" s="30">
        <f>IFERROR(VLOOKUP($A34&amp;"_"&amp;$B34,Results_Deltas!$A$2:$P$15000,5,FALSE),"")</f>
        <v/>
      </c>
      <c r="H30" s="30">
        <f>IFERROR(VLOOKUP($A34,Results_30d_Deltas!$A$2:$H$5000,7,FALSE)-E33,"")</f>
        <v/>
      </c>
      <c r="I30" s="30">
        <f>IFERROR(VLOOKUP($A34,Results_30d_Deltas!$A$2:$H$5000,6,FALSE),"")</f>
        <v/>
      </c>
      <c r="J30" s="30" t="n"/>
      <c r="K30" s="30" t="n"/>
      <c r="L30" s="30" t="inlineStr">
        <is>
          <t>NO</t>
        </is>
      </c>
      <c r="M30" s="33" t="n">
        <v>-2.90799071121824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ez_manage.py:5196 top()</t>
        </is>
      </c>
      <c r="IL30" s="30" t="inlineStr">
        <is>
          <t>v12_quick_engine.py:2727 x10</t>
        </is>
      </c>
      <c r="IM30" s="30" t="n"/>
    </row>
    <row r="31" ht="10.5" customHeight="1" s="67">
      <c r="A31" s="30" t="inlineStr">
        <is>
          <t>DD_BOUNCE_ENABLED</t>
        </is>
      </c>
      <c r="B31" s="72" t="inlineStr">
        <is>
          <t>True</t>
        </is>
      </c>
      <c r="C31" s="30" t="n"/>
      <c r="D31" s="30" t="n"/>
      <c r="E31" s="30" t="n"/>
      <c r="F31" s="30" t="n"/>
      <c r="G31" s="30">
        <f>IFERROR(VLOOKUP($A35&amp;"="&amp;$B35,Results_Deltas!$A$2:$P$15000,5,FALSE),"")</f>
        <v/>
      </c>
      <c r="H31" s="30">
        <f>IFERROR(VLOOKUP($A35,Results_30d_Deltas!$A$2:$H$5000,7,FALSE)-E35,"")</f>
        <v/>
      </c>
      <c r="I31" s="30">
        <f>IFERROR(VLOOKUP($A35,Results_30d_Deltas!$A$2:$H$5000,6,FALSE),"")</f>
        <v/>
      </c>
      <c r="J31" s="30" t="n"/>
      <c r="K31" s="30" t="n"/>
      <c r="L31" s="30" t="inlineStr">
        <is>
          <t>NO</t>
        </is>
      </c>
      <c r="M31" s="33" t="n">
        <v>-2.87294761031021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ez_manage.py:4586 top()</t>
        </is>
      </c>
      <c r="IL31" s="30" t="inlineStr">
        <is>
          <t>v12_quick_engine.py:567 x9</t>
        </is>
      </c>
      <c r="IM31" s="30" t="n"/>
      <c r="IN31" s="76" t="inlineStr">
        <is>
          <t>SUSPICIOUS n=0 for crypto_long — keep, needs S1 fills (backtest-expert: &lt;30 trades, seek plateaus, punish)</t>
        </is>
      </c>
    </row>
    <row r="32" ht="10.5" customHeight="1" s="67">
      <c r="A32" s="30" t="inlineStr">
        <is>
          <t>DELTA_PYRAMID_MAX</t>
        </is>
      </c>
      <c r="B32" s="72" t="inlineStr">
        <is>
          <t>0</t>
        </is>
      </c>
      <c r="C32" s="30" t="n"/>
      <c r="D32" s="30" t="n"/>
      <c r="E32" s="30" t="n"/>
      <c r="F32" s="30" t="n"/>
      <c r="G32" s="30">
        <f>IFERROR(VLOOKUP($A36&amp;"_"&amp;$B36,Results_Deltas!$A$2:$P$15000,5,FALSE),"")</f>
        <v/>
      </c>
      <c r="H32" s="30">
        <f>IFERROR(VLOOKUP($A36,Results_30d_Deltas!$A$2:$H$5000,7,FALSE)-E35,"")</f>
        <v/>
      </c>
      <c r="I32" s="30">
        <f>IFERROR(VLOOKUP($A36,Results_30d_Deltas!$A$2:$H$5000,6,FALSE),"")</f>
        <v/>
      </c>
      <c r="J32" s="30" t="n"/>
      <c r="K32" s="30" t="n"/>
      <c r="L32" s="30" t="inlineStr">
        <is>
          <t>NO</t>
        </is>
      </c>
      <c r="M32" s="33" t="n">
        <v>-2.864266467913897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ez_manage.py:3153 top()</t>
        </is>
      </c>
      <c r="IL32" s="30" t="inlineStr">
        <is>
          <t>v12_quick_engine.py:591 x16</t>
        </is>
      </c>
      <c r="IM32" s="30" t="n"/>
      <c r="IN32" s="76" t="inlineStr">
        <is>
          <t>SUSPICIOUS n=0 for crypto_long — keep, needs S1 fills (backtest-expert: &lt;30 trades, seek plateaus, punish)</t>
        </is>
      </c>
    </row>
    <row r="33" ht="10.5" customHeight="1" s="67">
      <c r="A33" s="30" t="inlineStr">
        <is>
          <t>DELTA_PYRAMID_PRICE_TOL</t>
        </is>
      </c>
      <c r="B33" s="72" t="inlineStr">
        <is>
          <t>0</t>
        </is>
      </c>
      <c r="C33" s="30" t="n"/>
      <c r="D33" s="30" t="n"/>
      <c r="E33" s="30" t="n"/>
      <c r="F33" s="30" t="n"/>
      <c r="G33" s="30">
        <f>IFERROR(VLOOKUP($A37&amp;"_"&amp;$B37,Results_Deltas!$A$2:$P$15000,5,FALSE),"")</f>
        <v/>
      </c>
      <c r="H33" s="30">
        <f>IFERROR(VLOOKUP($A37,Results_30d_Deltas!$A$2:$H$5000,7,FALSE)-E36,"")</f>
        <v/>
      </c>
      <c r="I33" s="30">
        <f>IFERROR(VLOOKUP($A37,Results_30d_Deltas!$A$2:$H$5000,6,FALSE),"")</f>
        <v/>
      </c>
      <c r="J33" s="30" t="n"/>
      <c r="K33" s="30" t="n"/>
      <c r="L33" s="30" t="inlineStr">
        <is>
          <t>NO</t>
        </is>
      </c>
      <c r="M33" s="33" t="n">
        <v>-2.864266467913897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c r="IN33" s="76" t="inlineStr">
        <is>
          <t>SUSPICIOUS n=0 for crypto_long — keep, needs S1 fills (backtest-expert: &lt;30 trades, seek plateaus, punish)</t>
        </is>
      </c>
    </row>
    <row r="34" ht="10.5" customHeight="1" s="67">
      <c r="A34" s="30" t="inlineStr">
        <is>
          <t>DELTA_PYRAMID_PRICE_TOL</t>
        </is>
      </c>
      <c r="B34" s="72" t="inlineStr">
        <is>
          <t>1.0</t>
        </is>
      </c>
      <c r="C34" s="30" t="n"/>
      <c r="D34" s="30" t="n"/>
      <c r="E34" s="30" t="n"/>
      <c r="F34" s="30" t="n"/>
      <c r="G34" s="30">
        <f>IFERROR(VLOOKUP($A38&amp;"_"&amp;$B38,Results_Deltas!$A$2:$P$15000,5,FALSE),"")</f>
        <v/>
      </c>
      <c r="H34" s="30">
        <f>IFERROR(VLOOKUP($A38,Results_30d_Deltas!$A$2:$H$5000,7,FALSE)-E37,"")</f>
        <v/>
      </c>
      <c r="I34" s="30">
        <f>IFERROR(VLOOKUP($A38,Results_30d_Deltas!$A$2:$H$5000,6,FALSE),"")</f>
        <v/>
      </c>
      <c r="J34" s="30" t="n"/>
      <c r="K34" s="30" t="n"/>
      <c r="L34" s="30" t="inlineStr">
        <is>
          <t>NO</t>
        </is>
      </c>
      <c r="M34" s="33" t="n">
        <v>-2.857783929377314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ez_manage.py:3155 top()</t>
        </is>
      </c>
      <c r="IL34" s="30" t="inlineStr">
        <is>
          <t>v12_quick_engine.py:597 x16</t>
        </is>
      </c>
      <c r="IM34" s="30" t="n"/>
      <c r="IN34" s="76" t="inlineStr">
        <is>
          <t>SUSPICIOUS n=0 for crypto_long — keep, needs S1 fills (backtest-expert: &lt;30 trades, seek plateaus, punish)</t>
        </is>
      </c>
    </row>
    <row r="35" ht="10.5" customHeight="1" s="67">
      <c r="A35" s="30" t="inlineStr">
        <is>
          <t>AUGMENTED_POSITIONS_GUARD_FLOOR_MULT</t>
        </is>
      </c>
      <c r="B35" s="72" t="inlineStr">
        <is>
          <t>2.0</t>
        </is>
      </c>
      <c r="C35" s="30" t="n"/>
      <c r="D35" s="30" t="n"/>
      <c r="E35" s="30" t="n"/>
      <c r="F35" s="30" t="n"/>
      <c r="G35" s="30">
        <f>IFERROR(VLOOKUP($A39&amp;"_"&amp;$B39,Results_Deltas!$A$2:$P$15000,5,FALSE),"")</f>
        <v/>
      </c>
      <c r="H35" s="30">
        <f>IFERROR(VLOOKUP($A39,Results_30d_Deltas!$A$2:$H$5000,7,FALSE)-E38,"")</f>
        <v/>
      </c>
      <c r="I35" s="30">
        <f>IFERROR(VLOOKUP($A39,Results_30d_Deltas!$A$2:$H$5000,6,FALSE),"")</f>
        <v/>
      </c>
      <c r="J35" s="30" t="n"/>
      <c r="K35" s="30" t="n"/>
      <c r="L35" s="30" t="inlineStr">
        <is>
          <t>NO</t>
        </is>
      </c>
      <c r="M35" s="33" t="n">
        <v>-2.846295320347032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ez_manage.py:4336 top()</t>
        </is>
      </c>
      <c r="IL35" s="30" t="inlineStr">
        <is>
          <t>v12_quick_engine.py:221 x13</t>
        </is>
      </c>
      <c r="IM35" s="30" t="n"/>
      <c r="IN35" s="76" t="inlineStr">
        <is>
          <t>SUSPICIOUS n=0 for crypto_long — keep, needs S1 fills (backtest-expert: &lt;30 trades, seek plateaus, punish)</t>
        </is>
      </c>
    </row>
    <row r="36" ht="10.5" customHeight="1" s="67">
      <c r="A36" s="31" t="inlineStr">
        <is>
          <t>DYNAMIC_SCORE_AUGMENT_ENABLED</t>
        </is>
      </c>
      <c r="B36" s="72" t="inlineStr">
        <is>
          <t>True</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YES</t>
        </is>
      </c>
      <c r="M36" s="33" t="n">
        <v>-2.844123537284508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ez_manage.py:5978 top()</t>
        </is>
      </c>
      <c r="IL36" s="30" t="inlineStr">
        <is>
          <t>v12_quick_engine.py:983 x9</t>
        </is>
      </c>
      <c r="IM36" s="30" t="n"/>
    </row>
    <row r="37" ht="10.5" customHeight="1" s="67">
      <c r="A37" s="30" t="inlineStr">
        <is>
          <t>AUGMENT_ONLY_WHEN_PROFITABLE</t>
        </is>
      </c>
      <c r="B37" s="72" t="inlineStr">
        <is>
          <t>1.0</t>
        </is>
      </c>
      <c r="C37" s="30" t="n"/>
      <c r="D37" s="30" t="n"/>
      <c r="E37" s="30" t="n"/>
      <c r="F37" s="30" t="n"/>
      <c r="G37" s="30">
        <f>IFERROR(VLOOKUP($A41&amp;"_"&amp;$B41,Results_Deltas!$A$2:$P$15000,5,FALSE),"")</f>
        <v/>
      </c>
      <c r="H37" s="30">
        <f>IFERROR(VLOOKUP($A41,Results_30d_Deltas!$A$2:$H$5000,7,FALSE)-E40,"")</f>
        <v/>
      </c>
      <c r="I37" s="30">
        <f>IFERROR(VLOOKUP($A41,Results_30d_Deltas!$A$2:$H$5000,6,FALSE),"")</f>
        <v/>
      </c>
      <c r="J37" s="30" t="n"/>
      <c r="K37" s="30" t="n"/>
      <c r="L37" s="30" t="inlineStr">
        <is>
          <t>NO</t>
        </is>
      </c>
      <c r="M37" s="33" t="n">
        <v>-2.841059649392414</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4" t="n"/>
      <c r="FO37" s="34" t="n"/>
      <c r="FP37" s="34" t="n"/>
      <c r="FQ37" s="34" t="n"/>
      <c r="FR37" s="34"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ez_manage.py:2943 top()</t>
        </is>
      </c>
      <c r="IL37" s="30" t="inlineStr">
        <is>
          <t>v12_quick_engine.py:235 x18</t>
        </is>
      </c>
      <c r="IM37" s="30" t="n"/>
    </row>
    <row r="38" ht="10.5" customHeight="1" s="67">
      <c r="A38" s="30" t="inlineStr">
        <is>
          <t>AUGMENTED_POSITIONS_GUARD_FLOOR_MULT</t>
        </is>
      </c>
      <c r="B38" s="72" t="inlineStr">
        <is>
          <t>1.0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NO</t>
        </is>
      </c>
      <c r="M38" s="33" t="n">
        <v>-2.827226366399963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ez_manage.py:4336 top()</t>
        </is>
      </c>
      <c r="IL38" s="30" t="inlineStr">
        <is>
          <t>v12_quick_engine.py:221 x13</t>
        </is>
      </c>
      <c r="IM38" s="30" t="n"/>
      <c r="IN38" s="76" t="inlineStr">
        <is>
          <t>SUSPICIOUS n=0 for crypto_long — keep, needs S1 fills (backtest-expert: &lt;30 trades, seek plateaus, punish)</t>
        </is>
      </c>
    </row>
    <row r="39" ht="10.5" customHeight="1" s="67">
      <c r="A39" s="30" t="inlineStr">
        <is>
          <t>AUGMENT_ONLY_WHEN_PROFITABLE</t>
        </is>
      </c>
      <c r="B39" s="72" t="inlineStr">
        <is>
          <t>0.5</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-2.808411244100022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4" t="n"/>
      <c r="FO39" s="34" t="n"/>
      <c r="FP39" s="34" t="n"/>
      <c r="FQ39" s="34" t="n"/>
      <c r="FR39" s="34"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ez_manage.py:2943 top()</t>
        </is>
      </c>
      <c r="IL39" s="30" t="inlineStr">
        <is>
          <t>v12_quick_engine.py:235 x18</t>
        </is>
      </c>
      <c r="IM39" s="30" t="n"/>
    </row>
    <row r="40" ht="10.5" customHeight="1" s="67">
      <c r="A40" s="30" t="inlineStr">
        <is>
          <t>AUGMENT_FALLBACK_REDUCE_PCT</t>
        </is>
      </c>
      <c r="B40" s="72" t="inlineStr">
        <is>
          <t>0.75</t>
        </is>
      </c>
      <c r="C40" s="30" t="n"/>
      <c r="D40" s="30" t="n"/>
      <c r="E40" s="30" t="n"/>
      <c r="F40" s="30" t="n"/>
      <c r="G40" s="30">
        <f>IFERROR(VLOOKUP($A44&amp;"_"&amp;$B44,Results_Deltas!$A$2:$P$15000,5,FALSE),"")</f>
        <v/>
      </c>
      <c r="H40" s="30">
        <f>IFERROR(VLOOKUP($A44,Results_30d_Deltas!$A$2:$H$5000,7,FALSE)-E43,"")</f>
        <v/>
      </c>
      <c r="I40" s="30">
        <f>IFERROR(VLOOKUP($A44,Results_30d_Deltas!$A$2:$H$5000,6,FALSE),"")</f>
        <v/>
      </c>
      <c r="J40" s="30" t="n"/>
      <c r="K40" s="30" t="n"/>
      <c r="L40" s="30" t="inlineStr">
        <is>
          <t>NO</t>
        </is>
      </c>
      <c r="M40" s="33" t="n">
        <v>-2.738525925081242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4" t="n"/>
      <c r="BL40" s="34" t="n"/>
      <c r="BM40" s="34" t="n"/>
      <c r="BN40" s="34" t="n"/>
      <c r="BO40" s="34"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ez_manage.py:56876 top()</t>
        </is>
      </c>
      <c r="IL40" s="30" t="inlineStr">
        <is>
          <t>v12_quick_engine.py:4989 x3</t>
        </is>
      </c>
      <c r="IM40" s="30" t="n"/>
    </row>
    <row r="41" ht="10.5" customHeight="1" s="67">
      <c r="A41" s="30" t="inlineStr">
        <is>
          <t>HIGH_GAIN_AUGMENTATION_MIN_SIZE</t>
        </is>
      </c>
      <c r="B41" s="72" t="inlineStr">
        <is>
          <t>0.5</t>
        </is>
      </c>
      <c r="C41" s="30" t="n"/>
      <c r="D41" s="30" t="n"/>
      <c r="E41" s="30" t="n"/>
      <c r="F41" s="30" t="n"/>
      <c r="G41" s="30">
        <f>IFERROR(VLOOKUP($A45&amp;"_"&amp;$B45,Results_Deltas!$A$2:$P$15000,5,FALSE),"")</f>
        <v/>
      </c>
      <c r="H41" s="30">
        <f>IFERROR(VLOOKUP($A45,Results_30d_Deltas!$A$2:$H$5000,7,FALSE)-E44,"")</f>
        <v/>
      </c>
      <c r="I41" s="30">
        <f>IFERROR(VLOOKUP($A45,Results_30d_Deltas!$A$2:$H$5000,6,FALSE),"")</f>
        <v/>
      </c>
      <c r="J41" s="30" t="n"/>
      <c r="K41" s="30" t="n"/>
      <c r="L41" s="30" t="inlineStr">
        <is>
          <t>NO</t>
        </is>
      </c>
      <c r="M41" s="33" t="n">
        <v>-2.684880326371458</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4" t="n"/>
      <c r="AM41" s="34" t="n"/>
      <c r="AN41" s="34" t="n"/>
      <c r="AO41" s="34" t="n"/>
      <c r="AP41" s="34"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ez_manage.py:3366 top()</t>
        </is>
      </c>
      <c r="IL41" s="30" t="inlineStr">
        <is>
          <t>v12_quick_engine.py:2019 x10</t>
        </is>
      </c>
      <c r="IM41" s="30" t="n"/>
      <c r="IN41" s="76" t="inlineStr">
        <is>
          <t>SUSPICIOUS n=0 for crypto_long — keep, needs S1 fills (backtest-expert: &lt;30 trades, seek plateaus, punish)</t>
        </is>
      </c>
    </row>
    <row r="42" ht="10.5" customHeight="1" s="67">
      <c r="A42" s="30" t="inlineStr">
        <is>
          <t>AUGMENT_FALLBACK_REDUCE_PCT</t>
        </is>
      </c>
      <c r="B42" s="72" t="inlineStr">
        <is>
          <t>0.375</t>
        </is>
      </c>
      <c r="C42" s="30" t="n"/>
      <c r="D42" s="30" t="n"/>
      <c r="E42" s="30" t="n"/>
      <c r="F42" s="30" t="n"/>
      <c r="G42" s="30">
        <f>IFERROR(VLOOKUP($A46&amp;"_"&amp;$B46,Results_Deltas!$A$2:$P$15000,5,FALSE),"")</f>
        <v/>
      </c>
      <c r="H42" s="30">
        <f>IFERROR(VLOOKUP($A46,Results_30d_Deltas!$A$2:$H$5000,7,FALSE)-E45,"")</f>
        <v/>
      </c>
      <c r="I42" s="30">
        <f>IFERROR(VLOOKUP($A46,Results_30d_Deltas!$A$2:$H$5000,6,FALSE),"")</f>
        <v/>
      </c>
      <c r="J42" s="30" t="n"/>
      <c r="K42" s="30" t="n"/>
      <c r="L42" s="30" t="inlineStr">
        <is>
          <t>NO</t>
        </is>
      </c>
      <c r="M42" s="33" t="n">
        <v>-2.68453509198353</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4" t="n"/>
      <c r="BL42" s="34" t="n"/>
      <c r="BM42" s="34" t="n"/>
      <c r="BN42" s="34" t="n"/>
      <c r="BO42" s="34"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ez_manage.py:56876 top()</t>
        </is>
      </c>
      <c r="IL42" s="30" t="inlineStr">
        <is>
          <t>v12_quick_engine.py:4989 x3</t>
        </is>
      </c>
      <c r="IM42" s="30" t="n"/>
    </row>
    <row r="43" ht="10.5" customHeight="1" s="67">
      <c r="A43" s="30" t="inlineStr">
        <is>
          <t>AUGMENT_FALLBACK_REDUCE_PCT</t>
        </is>
      </c>
      <c r="B43" s="72" t="inlineStr">
        <is>
          <t>0.625</t>
        </is>
      </c>
      <c r="C43" s="30" t="n"/>
      <c r="D43" s="30" t="n"/>
      <c r="E43" s="30" t="n"/>
      <c r="F43" s="30" t="n"/>
      <c r="G43" s="30">
        <f>IFERROR(VLOOKUP($A47&amp;"_"&amp;$B47,Results_Deltas!$A$2:$P$15000,5,FALSE),"")</f>
        <v/>
      </c>
      <c r="H43" s="30">
        <f>IFERROR(VLOOKUP($A47,Results_30d_Deltas!$A$2:$H$5000,7,FALSE)-E46,"")</f>
        <v/>
      </c>
      <c r="I43" s="30">
        <f>IFERROR(VLOOKUP($A47,Results_30d_Deltas!$A$2:$H$5000,6,FALSE),"")</f>
        <v/>
      </c>
      <c r="J43" s="30" t="n"/>
      <c r="K43" s="30" t="n"/>
      <c r="L43" s="30" t="inlineStr">
        <is>
          <t>NO</t>
        </is>
      </c>
      <c r="M43" s="33" t="n">
        <v>-2.680485000564983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ez_manage.py:56876 top()</t>
        </is>
      </c>
      <c r="IL43" s="30" t="inlineStr">
        <is>
          <t>v12_quick_engine.py:4989 x3</t>
        </is>
      </c>
      <c r="IM43" s="30" t="n"/>
    </row>
    <row r="44" ht="10.5" customHeight="1" s="67">
      <c r="A44" s="31" t="inlineStr">
        <is>
          <t>AUGMENT_FALLBACK_REDUCE_ENABLED</t>
        </is>
      </c>
      <c r="B44" s="72" t="inlineStr">
        <is>
          <t>False</t>
        </is>
      </c>
      <c r="C44" s="30" t="n"/>
      <c r="D44" s="30" t="n"/>
      <c r="E44" s="30" t="n"/>
      <c r="F44" s="30" t="n"/>
      <c r="G44" s="30">
        <f>IFERROR(VLOOKUP($A48&amp;"_"&amp;$B48,Results_Deltas!$A$2:$P$15000,5,FALSE),"")</f>
        <v/>
      </c>
      <c r="H44" s="30">
        <f>IFERROR(VLOOKUP($A48,Results_30d_Deltas!$A$2:$H$5000,7,FALSE)-E47,"")</f>
        <v/>
      </c>
      <c r="I44" s="30">
        <f>IFERROR(VLOOKUP($A48,Results_30d_Deltas!$A$2:$H$5000,6,FALSE),"")</f>
        <v/>
      </c>
      <c r="J44" s="30" t="n"/>
      <c r="K44" s="30" t="n"/>
      <c r="L44" s="30" t="inlineStr">
        <is>
          <t>YES</t>
        </is>
      </c>
      <c r="M44" s="33" t="n">
        <v>-2.672725532432136</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4" t="n"/>
      <c r="BL44" s="34" t="n"/>
      <c r="BM44" s="34" t="n"/>
      <c r="BN44" s="34" t="n"/>
      <c r="BO44" s="34"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ez_manage.py:56872 top()</t>
        </is>
      </c>
      <c r="IL44" s="30" t="inlineStr">
        <is>
          <t>v12_quick_engine.py:4988 x3</t>
        </is>
      </c>
      <c r="IM44" s="30" t="n"/>
    </row>
    <row r="45" ht="10.5" customHeight="1" s="67">
      <c r="A45" s="30" t="inlineStr">
        <is>
          <t>HIGH_GAIN_AUGMENTATION_MIN_SIZE</t>
        </is>
      </c>
      <c r="B45" s="72" t="inlineStr">
        <is>
          <t>2.0</t>
        </is>
      </c>
      <c r="C45" s="30" t="n"/>
      <c r="D45" s="30" t="n"/>
      <c r="E45" s="30" t="n"/>
      <c r="F45" s="30" t="n"/>
      <c r="G45" s="30">
        <f>IFERROR(VLOOKUP($A49&amp;"_"&amp;$B49,Results_Deltas!$A$2:$P$15000,5,FALSE),"")</f>
        <v/>
      </c>
      <c r="H45" s="30">
        <f>IFERROR(VLOOKUP($A49,Results_30d_Deltas!$A$2:$H$5000,7,FALSE)-E48,"")</f>
        <v/>
      </c>
      <c r="I45" s="30">
        <f>IFERROR(VLOOKUP($A49,Results_30d_Deltas!$A$2:$H$5000,6,FALSE),"")</f>
        <v/>
      </c>
      <c r="J45" s="30" t="n"/>
      <c r="K45" s="30" t="n"/>
      <c r="L45" s="30" t="inlineStr">
        <is>
          <t>NO</t>
        </is>
      </c>
      <c r="M45" s="33" t="n">
        <v>-2.651013604631714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ez_manage.py:3366 top()</t>
        </is>
      </c>
      <c r="IL45" s="30" t="inlineStr">
        <is>
          <t>v12_quick_engine.py:2019 x10</t>
        </is>
      </c>
      <c r="IM45" s="30" t="n"/>
      <c r="IN45" s="76" t="inlineStr">
        <is>
          <t>SUSPICIOUS n=0 for crypto_long — keep, needs S1 fills (backtest-expert: &lt;30 trades, seek plateaus, punish)</t>
        </is>
      </c>
    </row>
    <row r="46" ht="10.5" customHeight="1" s="67">
      <c r="A46" s="31" t="inlineStr">
        <is>
          <t>AUGMENT_AT_LOSS_ENABLED</t>
        </is>
      </c>
      <c r="B46" s="72" t="inlineStr">
        <is>
          <t>False</t>
        </is>
      </c>
      <c r="C46" s="30" t="n"/>
      <c r="D46" s="30" t="n"/>
      <c r="E46" s="30" t="n"/>
      <c r="F46" s="30" t="n"/>
      <c r="G46" s="30">
        <f>IFERROR(VLOOKUP($A50&amp;"_"&amp;$B50,Results_Deltas!$A$2:$P$15000,5,FALSE),"")</f>
        <v/>
      </c>
      <c r="H46" s="30">
        <f>IFERROR(VLOOKUP($A50,Results_30d_Deltas!$A$2:$H$5000,7,FALSE)-E49,"")</f>
        <v/>
      </c>
      <c r="I46" s="30">
        <f>IFERROR(VLOOKUP($A50,Results_30d_Deltas!$A$2:$H$5000,6,FALSE),"")</f>
        <v/>
      </c>
      <c r="J46" s="30" t="n"/>
      <c r="K46" s="30" t="n"/>
      <c r="L46" s="30" t="inlineStr">
        <is>
          <t>YES</t>
        </is>
      </c>
      <c r="M46" s="33" t="n">
        <v>-2.631227374779185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4" t="n"/>
      <c r="GU46" s="34" t="n"/>
      <c r="GV46" s="34" t="n"/>
      <c r="GW46" s="34" t="n"/>
      <c r="GX46" s="34"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ez_manage.py:5956 top()</t>
        </is>
      </c>
      <c r="IL46" s="30" t="inlineStr">
        <is>
          <t>v12_quick_engine.py:228 x5</t>
        </is>
      </c>
      <c r="IM46" s="30" t="n"/>
    </row>
    <row r="47" ht="10.5" customHeight="1" s="67">
      <c r="A47" s="30" t="inlineStr">
        <is>
          <t>HIGH_GAIN_AUGMENTATION_MIN_SIZE</t>
        </is>
      </c>
      <c r="B47" s="72" t="inlineStr">
        <is>
          <t>0</t>
        </is>
      </c>
      <c r="C47" s="30" t="n"/>
      <c r="D47" s="30" t="n"/>
      <c r="E47" s="30" t="n"/>
      <c r="F47" s="30" t="n"/>
      <c r="G47" s="30">
        <f>IFERROR(VLOOKUP($A51&amp;"_"&amp;$B51,Results_Deltas!$A$2:$P$15000,5,FALSE),"")</f>
        <v/>
      </c>
      <c r="H47" s="30">
        <f>IFERROR(VLOOKUP($A51,Results_30d_Deltas!$A$2:$H$5000,7,FALSE)-E50,"")</f>
        <v/>
      </c>
      <c r="I47" s="30">
        <f>IFERROR(VLOOKUP($A51,Results_30d_Deltas!$A$2:$H$5000,6,FALSE),"")</f>
        <v/>
      </c>
      <c r="J47" s="30" t="n"/>
      <c r="K47" s="30" t="n"/>
      <c r="L47" s="30" t="inlineStr">
        <is>
          <t>NO</t>
        </is>
      </c>
      <c r="M47" s="33" t="n">
        <v>-2.601924917610027</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4" t="n"/>
      <c r="HJ47" s="34" t="n"/>
      <c r="HK47" s="34" t="n"/>
      <c r="HL47" s="34" t="n"/>
      <c r="HM47" s="34"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ez_manage.py:3366 top()</t>
        </is>
      </c>
      <c r="IL47" s="30" t="inlineStr">
        <is>
          <t>v12_quick_engine.py:2019 x10</t>
        </is>
      </c>
      <c r="IM47" s="30" t="n"/>
      <c r="IN47" s="76" t="inlineStr">
        <is>
          <t>SUSPICIOUS n=0 for crypto_long — keep, needs S1 fills (backtest-expert: &lt;30 trades, seek plateaus, punish)</t>
        </is>
      </c>
    </row>
    <row r="48" ht="10.5" customHeight="1" s="67">
      <c r="A48" s="31" t="inlineStr">
        <is>
          <t>AUGMENTED_POSITIONS_GUARD_FLOOR_MULT</t>
        </is>
      </c>
      <c r="B48" s="72" t="inlineStr">
        <is>
          <t>0.5</t>
        </is>
      </c>
      <c r="C48" s="30" t="n"/>
      <c r="D48" s="30" t="n"/>
      <c r="E48" s="30" t="n"/>
      <c r="F48" s="30" t="n"/>
      <c r="G48" s="30">
        <f>IFERROR(VLOOKUP($A52&amp;"_"&amp;$B52,Results_Deltas!$A$2:$P$15000,5,FALSE),"")</f>
        <v/>
      </c>
      <c r="H48" s="30">
        <f>IFERROR(VLOOKUP($A52,Results_30d_Deltas!$A$2:$H$5000,7,FALSE)-E51,"")</f>
        <v/>
      </c>
      <c r="I48" s="30">
        <f>IFERROR(VLOOKUP($A52,Results_30d_Deltas!$A$2:$H$5000,6,FALSE),"")</f>
        <v/>
      </c>
      <c r="J48" s="30" t="n"/>
      <c r="K48" s="30" t="n"/>
      <c r="L48" s="30" t="inlineStr">
        <is>
          <t>YES</t>
        </is>
      </c>
      <c r="M48" s="33" t="n">
        <v>-2.571196660209502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ez_manage.py:4336 top()</t>
        </is>
      </c>
      <c r="IL48" s="30" t="inlineStr">
        <is>
          <t>v12_quick_engine.py:221 x13</t>
        </is>
      </c>
      <c r="IM48" s="30" t="n"/>
      <c r="IN48" s="76" t="inlineStr">
        <is>
          <t>SUSPICIOUS n=0 for crypto_long — keep, needs S1 fills (backtest-expert: &lt;30 trades, seek plateaus, punish)</t>
        </is>
      </c>
    </row>
    <row r="49" ht="10.5" customHeight="1" s="67">
      <c r="A49" s="30" t="inlineStr">
        <is>
          <t>SCALP_V3_AUG_BE_STOP_ENABLED</t>
        </is>
      </c>
      <c r="B49" s="72" t="inlineStr">
        <is>
          <t>False</t>
        </is>
      </c>
      <c r="C49" s="30" t="n"/>
      <c r="D49" s="30" t="n"/>
      <c r="E49" s="30" t="n"/>
      <c r="F49" s="30" t="n"/>
      <c r="G49" s="30">
        <f>IFERROR(VLOOKUP($A53&amp;"_"&amp;$B53,Results_Deltas!$A$2:$P$15000,5,FALSE),"")</f>
        <v/>
      </c>
      <c r="H49" s="30">
        <f>IFERROR(VLOOKUP($A53,Results_30d_Deltas!$A$2:$H$5000,7,FALSE)-E52,"")</f>
        <v/>
      </c>
      <c r="I49" s="30">
        <f>IFERROR(VLOOKUP($A53,Results_30d_Deltas!$A$2:$H$5000,6,FALSE),"")</f>
        <v/>
      </c>
      <c r="J49" s="30" t="n"/>
      <c r="K49" s="30" t="n"/>
      <c r="L49" s="30" t="inlineStr">
        <is>
          <t>NO</t>
        </is>
      </c>
      <c r="M49" s="33" t="n">
        <v>-2.466539707234854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ez_manage.py:5494 top()</t>
        </is>
      </c>
      <c r="IL49" s="30" t="inlineStr">
        <is>
          <t>v12_quick_engine.py:3136 x8</t>
        </is>
      </c>
      <c r="IM49" s="30" t="n"/>
    </row>
    <row r="50" ht="10.5" customHeight="1" s="67">
      <c r="A50" s="30" t="inlineStr">
        <is>
          <t>MAX_AUGMENTS_PER_POSITION</t>
        </is>
      </c>
      <c r="B50" s="72" t="inlineStr">
        <is>
          <t>0.5</t>
        </is>
      </c>
      <c r="C50" s="30" t="n"/>
      <c r="D50" s="30" t="n"/>
      <c r="E50" s="30" t="n"/>
      <c r="F50" s="30" t="n"/>
      <c r="G50" s="30">
        <f>IFERROR(VLOOKUP($A54&amp;"_"&amp;$B54,Results_Deltas!$A$2:$P$15000,5,FALSE),"")</f>
        <v/>
      </c>
      <c r="H50" s="30">
        <f>IFERROR(VLOOKUP($A54,Results_30d_Deltas!$A$2:$H$5000,7,FALSE)-E53,"")</f>
        <v/>
      </c>
      <c r="I50" s="30">
        <f>IFERROR(VLOOKUP($A54,Results_30d_Deltas!$A$2:$H$5000,6,FALSE),"")</f>
        <v/>
      </c>
      <c r="J50" s="30" t="n"/>
      <c r="K50" s="30" t="n"/>
      <c r="L50" s="30" t="inlineStr">
        <is>
          <t>NO</t>
        </is>
      </c>
      <c r="M50" s="33" t="n">
        <v>-2.322642982928006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ez_manage.py:3521 top()</t>
        </is>
      </c>
      <c r="IL50" s="30" t="inlineStr">
        <is>
          <t>v12_quick_engine.py:2267 x7</t>
        </is>
      </c>
      <c r="IM50" s="30" t="n"/>
      <c r="IN50" s="76" t="inlineStr">
        <is>
          <t>SUSPICIOUS n=0 for crypto_long — keep, needs S1 fills (backtest-expert: &lt;30 trades, seek plateaus, punish)</t>
        </is>
      </c>
    </row>
    <row r="51" ht="10.5" customHeight="1" s="67">
      <c r="A51" s="30" t="inlineStr">
        <is>
          <t>UNIVERSAL_AUGMENT_GAIN_GATE_ENABLED</t>
        </is>
      </c>
      <c r="B51" s="72" t="inlineStr">
        <is>
          <t>False</t>
        </is>
      </c>
      <c r="C51" s="30" t="n"/>
      <c r="D51" s="30" t="n"/>
      <c r="E51" s="30" t="n"/>
      <c r="F51" s="30" t="n"/>
      <c r="G51" s="30">
        <f>IFERROR(VLOOKUP($A55&amp;"_"&amp;$B55,Results_Deltas!$A$2:$P$15000,5,FALSE),"")</f>
        <v/>
      </c>
      <c r="H51" s="30">
        <f>IFERROR(VLOOKUP($A55,Results_30d_Deltas!$A$2:$H$5000,7,FALSE)-E54,"")</f>
        <v/>
      </c>
      <c r="I51" s="30">
        <f>IFERROR(VLOOKUP($A55,Results_30d_Deltas!$A$2:$H$5000,6,FALSE),"")</f>
        <v/>
      </c>
      <c r="J51" s="30" t="n"/>
      <c r="K51" s="30" t="n"/>
      <c r="L51" s="30" t="inlineStr">
        <is>
          <t>NO</t>
        </is>
      </c>
      <c r="M51" s="33" t="n">
        <v>-2.308507879593699</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ez_manage.py:5804 top()</t>
        </is>
      </c>
      <c r="IL51" s="30" t="inlineStr">
        <is>
          <t>v12_quick_engine.py:3581 x3</t>
        </is>
      </c>
      <c r="IM51" s="30" t="n"/>
    </row>
    <row r="52" ht="10.5" customHeight="1" s="67">
      <c r="A52" s="30" t="inlineStr">
        <is>
          <t>MAX_AUGMENTS_PER_POSITION</t>
        </is>
      </c>
      <c r="B52" s="72" t="inlineStr">
        <is>
          <t>2.0</t>
        </is>
      </c>
      <c r="C52" s="30" t="n"/>
      <c r="D52" s="30" t="n"/>
      <c r="E52" s="30" t="n"/>
      <c r="F52" s="30" t="n"/>
      <c r="G52" s="30">
        <f>IFERROR(VLOOKUP($A56&amp;"_"&amp;$B56,Results_Deltas!$A$2:$P$15000,5,FALSE),"")</f>
        <v/>
      </c>
      <c r="H52" s="30">
        <f>IFERROR(VLOOKUP($A56,Results_30d_Deltas!$A$2:$H$5000,7,FALSE)-E55,"")</f>
        <v/>
      </c>
      <c r="I52" s="30">
        <f>IFERROR(VLOOKUP($A56,Results_30d_Deltas!$A$2:$H$5000,6,FALSE),"")</f>
        <v/>
      </c>
      <c r="J52" s="30" t="n"/>
      <c r="K52" s="30" t="n"/>
      <c r="L52" s="30" t="inlineStr">
        <is>
          <t>NO</t>
        </is>
      </c>
      <c r="M52" s="33" t="n">
        <v>-2.207294316933257</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ez_manage.py:3521 top()</t>
        </is>
      </c>
      <c r="IL52" s="30" t="inlineStr">
        <is>
          <t>v12_quick_engine.py:2267 x7</t>
        </is>
      </c>
      <c r="IM52" s="30" t="n"/>
      <c r="IN52" s="76" t="inlineStr">
        <is>
          <t>SUSPICIOUS n=0 for crypto_long — keep, needs S1 fills (backtest-expert: &lt;30 trades, seek plateaus, punish)</t>
        </is>
      </c>
    </row>
    <row r="53" ht="10.5" customHeight="1" s="67">
      <c r="A53" s="30" t="inlineStr">
        <is>
          <t>PYRAMID_MIN_WT_VEL_1H</t>
        </is>
      </c>
      <c r="B53" s="72" t="inlineStr">
        <is>
          <t>1.5</t>
        </is>
      </c>
      <c r="C53" s="30" t="n"/>
      <c r="D53" s="30" t="n"/>
      <c r="E53" s="30" t="n"/>
      <c r="F53" s="30" t="n"/>
      <c r="G53" s="30">
        <f>IFERROR(VLOOKUP($A57&amp;"_"&amp;$B57,Results_Deltas!$A$2:$P$15000,5,FALSE),"")</f>
        <v/>
      </c>
      <c r="H53" s="30">
        <f>IFERROR(VLOOKUP($A57,Results_30d_Deltas!$A$2:$H$5000,7,FALSE)-E56,"")</f>
        <v/>
      </c>
      <c r="I53" s="30">
        <f>IFERROR(VLOOKUP($A57,Results_30d_Deltas!$A$2:$H$5000,6,FALSE),"")</f>
        <v/>
      </c>
      <c r="J53" s="30" t="n"/>
      <c r="K53" s="30" t="n"/>
      <c r="L53" s="30" t="inlineStr">
        <is>
          <t>NO</t>
        </is>
      </c>
      <c r="M53" s="33" t="n">
        <v>-2.147854625114959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ez_manage.py:5196 top()</t>
        </is>
      </c>
      <c r="IL53" s="30" t="inlineStr">
        <is>
          <t>v12_quick_engine.py:2727 x10</t>
        </is>
      </c>
      <c r="IM53" s="30" t="n"/>
    </row>
    <row r="54" ht="10.5" customHeight="1" s="67">
      <c r="A54" s="30" t="inlineStr">
        <is>
          <t>AUGMENT_ONLY_WHEN_PROFITABLE</t>
        </is>
      </c>
      <c r="B54" s="72" t="inlineStr">
        <is>
          <t>2.0</t>
        </is>
      </c>
      <c r="C54" s="30" t="n"/>
      <c r="D54" s="30" t="n"/>
      <c r="E54" s="30" t="n"/>
      <c r="F54" s="30" t="n"/>
      <c r="G54" s="30">
        <f>IFERROR(VLOOKUP($A58&amp;"_"&amp;$B58,Results_Deltas!$A$2:$P$15000,5,FALSE),"")</f>
        <v/>
      </c>
      <c r="H54" s="30">
        <f>IFERROR(VLOOKUP($A58,Results_30d_Deltas!$A$2:$H$5000,7,FALSE)-E57,"")</f>
        <v/>
      </c>
      <c r="I54" s="30">
        <f>IFERROR(VLOOKUP($A58,Results_30d_Deltas!$A$2:$H$5000,6,FALSE),"")</f>
        <v/>
      </c>
      <c r="J54" s="30" t="n"/>
      <c r="K54" s="30" t="n"/>
      <c r="L54" s="30" t="inlineStr">
        <is>
          <t>NO</t>
        </is>
      </c>
      <c r="M54" s="33" t="n">
        <v>-2.011414645788906</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4" t="n"/>
      <c r="FO54" s="34" t="n"/>
      <c r="FP54" s="34" t="n"/>
      <c r="FQ54" s="34" t="n"/>
      <c r="FR54" s="34"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ez_manage.py:2943 top()</t>
        </is>
      </c>
      <c r="IL54" s="30" t="inlineStr">
        <is>
          <t>v12_quick_engine.py:235 x18</t>
        </is>
      </c>
      <c r="IM54" s="30" t="n"/>
    </row>
    <row r="55" ht="10.5" customHeight="1" s="67">
      <c r="A55" s="37" t="inlineStr">
        <is>
          <t>EMA_BLANKET_FILTER_MIN_TFS</t>
        </is>
      </c>
      <c r="B55" s="73" t="inlineStr">
        <is>
          <t>2</t>
        </is>
      </c>
      <c r="C55" s="38" t="n"/>
      <c r="D55" s="38" t="inlineStr">
        <is>
          <t>GLOBAL_CHECK</t>
        </is>
      </c>
      <c r="E55" s="38" t="n"/>
      <c r="F55" s="30" t="n"/>
      <c r="G55" s="38">
        <f>IFERROR(VLOOKUP($A59&amp;"_"&amp;$B59,Results_Deltas!$A$2:$P$15000,5,FALSE),"")</f>
        <v/>
      </c>
      <c r="H55" s="38" t="inlineStr">
        <is>
          <t>Blanket (page end)</t>
        </is>
      </c>
      <c r="I55" s="30" t="n"/>
      <c r="J55" s="30" t="n"/>
      <c r="K55" s="30" t="n"/>
      <c r="L55" s="30" t="inlineStr">
        <is>
          <t>NO</t>
        </is>
      </c>
      <c r="M55" s="30" t="n">
        <v>-7.794350558507311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0.5" customHeight="1" s="67">
      <c r="A56" s="37" t="inlineStr">
        <is>
          <t>GR_FILTER_VEC_MIN_TFS</t>
        </is>
      </c>
      <c r="B56" s="73" t="inlineStr">
        <is>
          <t>1</t>
        </is>
      </c>
      <c r="C56" s="38" t="n"/>
      <c r="D56" s="38" t="inlineStr">
        <is>
          <t>GLOBAL_CHECK</t>
        </is>
      </c>
      <c r="E56" s="38" t="n"/>
      <c r="F56" s="30" t="n"/>
      <c r="G56" s="38">
        <f>IFERROR(VLOOKUP($A60&amp;"_"&amp;$B60,Results_Deltas!$A$2:$P$15000,5,FALSE),"")</f>
        <v/>
      </c>
      <c r="H56" s="38" t="inlineStr">
        <is>
          <t>Blanket (page end)</t>
        </is>
      </c>
      <c r="I56" s="30" t="n"/>
      <c r="J56" s="30" t="n"/>
      <c r="K56" s="30" t="n"/>
      <c r="L56" s="30" t="inlineStr">
        <is>
          <t>NO</t>
        </is>
      </c>
      <c r="M56" s="30" t="n">
        <v>-7.653554884551824</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0.5" customHeight="1" s="67">
      <c r="A57" s="37" t="inlineStr">
        <is>
          <t>EMA_9_21_FILTER_MIN_TFS</t>
        </is>
      </c>
      <c r="B57" s="73" t="inlineStr">
        <is>
          <t>0</t>
        </is>
      </c>
      <c r="C57" s="38" t="n"/>
      <c r="D57" s="38" t="inlineStr">
        <is>
          <t>GLOBAL_CHECK</t>
        </is>
      </c>
      <c r="E57" s="38" t="n"/>
      <c r="F57" s="30" t="n"/>
      <c r="G57" s="38">
        <f>IFERROR(VLOOKUP($A61&amp;"_"&amp;$B61,Results_Deltas!$A$2:$P$15000,5,FALSE),"")</f>
        <v/>
      </c>
      <c r="H57" s="38" t="inlineStr">
        <is>
          <t>Blanket (page end)</t>
        </is>
      </c>
      <c r="I57" s="30" t="n"/>
      <c r="J57" s="30" t="n"/>
      <c r="K57" s="30" t="n"/>
      <c r="L57" s="30" t="inlineStr">
        <is>
          <t>NO</t>
        </is>
      </c>
      <c r="M57" s="30" t="n">
        <v>-7.61898114832954</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0.5" customHeight="1" s="67">
      <c r="A58" s="37" t="inlineStr">
        <is>
          <t>GR_FILTER_VEC_MIN_TFS</t>
        </is>
      </c>
      <c r="B58" s="73" t="inlineStr">
        <is>
          <t>0</t>
        </is>
      </c>
      <c r="C58" s="38" t="n"/>
      <c r="D58" s="38" t="inlineStr">
        <is>
          <t>GLOBAL_CHECK</t>
        </is>
      </c>
      <c r="E58" s="38" t="n"/>
      <c r="F58" s="30" t="n"/>
      <c r="G58" s="38">
        <f>IFERROR(VLOOKUP($A62&amp;"_"&amp;$B62,Results_Deltas!$A$2:$P$15000,5,FALSE),"")</f>
        <v/>
      </c>
      <c r="H58" s="38" t="inlineStr">
        <is>
          <t>Blanket (page end)</t>
        </is>
      </c>
      <c r="I58" s="30" t="n"/>
      <c r="J58" s="30" t="n"/>
      <c r="K58" s="30" t="n"/>
      <c r="L58" s="30" t="inlineStr">
        <is>
          <t>NO</t>
        </is>
      </c>
      <c r="M58" s="30" t="n">
        <v>-7.461796947564191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EMA_9_21_FILTER_MIN_TFS</t>
        </is>
      </c>
      <c r="B59" s="73" t="inlineStr">
        <is>
          <t>2</t>
        </is>
      </c>
      <c r="C59" s="38" t="n"/>
      <c r="D59" s="38" t="inlineStr">
        <is>
          <t>GLOBAL_CHECK</t>
        </is>
      </c>
      <c r="E59" s="38" t="n"/>
      <c r="F59" s="30" t="n"/>
      <c r="G59" s="38">
        <f>IFERROR(VLOOKUP($A63&amp;"_"&amp;$B63,Results_Deltas!$A$2:$P$15000,5,FALSE),"")</f>
        <v/>
      </c>
      <c r="H59" s="38" t="inlineStr">
        <is>
          <t>Blanket (page end)</t>
        </is>
      </c>
      <c r="I59" s="30" t="n"/>
      <c r="J59" s="30" t="n"/>
      <c r="K59" s="30" t="n"/>
      <c r="L59" s="30" t="inlineStr">
        <is>
          <t>NO</t>
        </is>
      </c>
      <c r="M59" s="30" t="n">
        <v>-7.358438598504168</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COOLDOWN_LOCKS_FILTER_TF</t>
        </is>
      </c>
      <c r="B60" s="73" t="inlineStr">
        <is>
          <t>4h</t>
        </is>
      </c>
      <c r="C60" s="38" t="n"/>
      <c r="D60" s="38" t="inlineStr">
        <is>
          <t>GLOBAL_CHECK</t>
        </is>
      </c>
      <c r="E60" s="38" t="n"/>
      <c r="F60" s="30" t="n"/>
      <c r="G60" s="38">
        <f>IFERROR(VLOOKUP($A64&amp;"_"&amp;$B64,Results_Deltas!$A$2:$P$15000,5,FALSE),"")</f>
        <v/>
      </c>
      <c r="H60" s="38" t="inlineStr">
        <is>
          <t>Blanket (page end)</t>
        </is>
      </c>
      <c r="I60" s="30" t="n"/>
      <c r="J60" s="30" t="n"/>
      <c r="K60" s="30" t="n"/>
      <c r="L60" s="30" t="inlineStr">
        <is>
          <t>NO</t>
        </is>
      </c>
      <c r="M60" s="30" t="n">
        <v>-7.320801785547303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FUNDING_GATE_FILTER_TF</t>
        </is>
      </c>
      <c r="B61" s="73" t="inlineStr">
        <is>
          <t>4h</t>
        </is>
      </c>
      <c r="C61" s="38" t="n"/>
      <c r="D61" s="38" t="inlineStr">
        <is>
          <t>GLOBAL_CHECK</t>
        </is>
      </c>
      <c r="E61" s="38" t="n"/>
      <c r="F61" s="30" t="n"/>
      <c r="G61" s="38">
        <f>IFERROR(VLOOKUP($A65&amp;"_"&amp;$B65,Results_Deltas!$A$2:$P$15000,5,FALSE),"")</f>
        <v/>
      </c>
      <c r="H61" s="38" t="inlineStr">
        <is>
          <t>Blanket (page end)</t>
        </is>
      </c>
      <c r="I61" s="30" t="n"/>
      <c r="J61" s="30" t="n"/>
      <c r="K61" s="30" t="n"/>
      <c r="L61" s="30" t="inlineStr">
        <is>
          <t>NO</t>
        </is>
      </c>
      <c r="M61" s="30" t="n">
        <v>-7.268198690794281</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EMA_BLANKET_FILTER_ENABLED</t>
        </is>
      </c>
      <c r="B62" s="73" t="inlineStr">
        <is>
          <t>False</t>
        </is>
      </c>
      <c r="C62" s="38" t="n"/>
      <c r="D62" s="38" t="inlineStr">
        <is>
          <t>GLOBAL_CHECK</t>
        </is>
      </c>
      <c r="E62" s="38" t="n"/>
      <c r="F62" s="30" t="n"/>
      <c r="G62" s="38">
        <f>IFERROR(VLOOKUP($A66&amp;"_"&amp;$B66,Results_Deltas!$A$2:$P$15000,5,FALSE),"")</f>
        <v/>
      </c>
      <c r="H62" s="38" t="inlineStr">
        <is>
          <t>Blanket (page end)</t>
        </is>
      </c>
      <c r="I62" s="30" t="n"/>
      <c r="J62" s="30" t="n"/>
      <c r="K62" s="30" t="n"/>
      <c r="L62" s="30" t="inlineStr">
        <is>
          <t>NO</t>
        </is>
      </c>
      <c r="M62" s="30" t="n">
        <v>-7.090744303486241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DUP_GUARD_FILTER_TF</t>
        </is>
      </c>
      <c r="B63" s="73" t="inlineStr">
        <is>
          <t>D</t>
        </is>
      </c>
      <c r="C63" s="38" t="n"/>
      <c r="D63" s="38" t="inlineStr">
        <is>
          <t>GLOBAL_CHECK</t>
        </is>
      </c>
      <c r="E63" s="38" t="n"/>
      <c r="F63" s="30" t="n"/>
      <c r="G63" s="38">
        <f>IFERROR(VLOOKUP($A67&amp;"_"&amp;$B67,Results_Deltas!$A$2:$P$15000,5,FALSE),"")</f>
        <v/>
      </c>
      <c r="H63" s="38" t="inlineStr">
        <is>
          <t>Blanket (page end)</t>
        </is>
      </c>
      <c r="I63" s="30" t="n"/>
      <c r="J63" s="30" t="n"/>
      <c r="K63" s="30" t="n"/>
      <c r="L63" s="30" t="inlineStr">
        <is>
          <t>NO</t>
        </is>
      </c>
      <c r="M63" s="30" t="n">
        <v>-7.019540498960485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COOLDOWN_LOCKS_FILTER_TF</t>
        </is>
      </c>
      <c r="B64" s="73" t="inlineStr">
        <is>
          <t>D</t>
        </is>
      </c>
      <c r="C64" s="38" t="n"/>
      <c r="D64" s="38" t="inlineStr">
        <is>
          <t>GLOBAL_CHECK</t>
        </is>
      </c>
      <c r="E64" s="38" t="n"/>
      <c r="F64" s="30" t="n"/>
      <c r="G64" s="38">
        <f>IFERROR(VLOOKUP($A68&amp;"_"&amp;$B68,Results_Deltas!$A$2:$P$15000,5,FALSE),"")</f>
        <v/>
      </c>
      <c r="H64" s="38" t="inlineStr">
        <is>
          <t>Blanket (page end)</t>
        </is>
      </c>
      <c r="I64" s="30" t="n"/>
      <c r="J64" s="30" t="n"/>
      <c r="K64" s="30" t="n"/>
      <c r="L64" s="30" t="inlineStr">
        <is>
          <t>NO</t>
        </is>
      </c>
      <c r="M64" s="30" t="n">
        <v>-6.992379018344238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FUNDING_GATE_FILTER_TF</t>
        </is>
      </c>
      <c r="B65" s="73" t="inlineStr">
        <is>
          <t>1h</t>
        </is>
      </c>
      <c r="C65" s="38" t="n"/>
      <c r="D65" s="38" t="inlineStr">
        <is>
          <t>GLOBAL_CHECK</t>
        </is>
      </c>
      <c r="E65" s="38" t="n"/>
      <c r="F65" s="30" t="n"/>
      <c r="G65" s="38">
        <f>IFERROR(VLOOKUP($A69&amp;"_"&amp;$B69,Results_Deltas!$A$2:$P$15000,5,FALSE),"")</f>
        <v/>
      </c>
      <c r="H65" s="38" t="inlineStr">
        <is>
          <t>Blanket (page end)</t>
        </is>
      </c>
      <c r="I65" s="30" t="n"/>
      <c r="J65" s="30" t="n"/>
      <c r="K65" s="30" t="n"/>
      <c r="L65" s="30" t="inlineStr">
        <is>
          <t>NO</t>
        </is>
      </c>
      <c r="M65" s="30" t="n">
        <v>-6.9481064590315</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COOLDOWN_LOCKS_FILTER_TF</t>
        </is>
      </c>
      <c r="B66" s="73" t="inlineStr">
        <is>
          <t>OFF</t>
        </is>
      </c>
      <c r="C66" s="38" t="n"/>
      <c r="D66" s="38" t="inlineStr">
        <is>
          <t>GLOBAL_CHECK</t>
        </is>
      </c>
      <c r="E66" s="38" t="n"/>
      <c r="F66" s="30" t="n"/>
      <c r="G66" s="38">
        <f>IFERROR(VLOOKUP($A70&amp;"_"&amp;$B70,Results_Deltas!$A$2:$P$15000,5,FALSE),"")</f>
        <v/>
      </c>
      <c r="H66" s="38" t="inlineStr">
        <is>
          <t>Blanket (page end)</t>
        </is>
      </c>
      <c r="I66" s="30" t="n"/>
      <c r="J66" s="30" t="n"/>
      <c r="K66" s="30" t="n"/>
      <c r="L66" s="30" t="inlineStr">
        <is>
          <t>NO</t>
        </is>
      </c>
      <c r="M66" s="30" t="n">
        <v>-6.896094926429178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DUP_GUARD_FILTER_TF</t>
        </is>
      </c>
      <c r="B67" s="73" t="inlineStr">
        <is>
          <t>4h</t>
        </is>
      </c>
      <c r="C67" s="38" t="n"/>
      <c r="D67" s="38" t="inlineStr">
        <is>
          <t>GLOBAL_CHECK</t>
        </is>
      </c>
      <c r="E67" s="38" t="n"/>
      <c r="F67" s="30" t="n"/>
      <c r="G67" s="38">
        <f>IFERROR(VLOOKUP($A71&amp;"_"&amp;$B71,Results_Deltas!$A$2:$P$15000,5,FALSE),"")</f>
        <v/>
      </c>
      <c r="H67" s="38" t="inlineStr">
        <is>
          <t>Blanket (page end)</t>
        </is>
      </c>
      <c r="I67" s="30" t="n"/>
      <c r="J67" s="30" t="n"/>
      <c r="K67" s="30" t="n"/>
      <c r="L67" s="30" t="inlineStr">
        <is>
          <t>NO</t>
        </is>
      </c>
      <c r="M67" s="30" t="n">
        <v>-6.895115985357978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EMA_BLANKET_FILTER_MIN_TFS</t>
        </is>
      </c>
      <c r="B68" s="73" t="inlineStr">
        <is>
          <t>1</t>
        </is>
      </c>
      <c r="C68" s="38" t="n"/>
      <c r="D68" s="38" t="inlineStr">
        <is>
          <t>GLOBAL_CHECK</t>
        </is>
      </c>
      <c r="E68" s="38" t="n"/>
      <c r="F68" s="30" t="n"/>
      <c r="G68" s="38">
        <f>IFERROR(VLOOKUP($A72&amp;"_"&amp;$B72,Results_Deltas!$A$2:$P$15000,5,FALSE),"")</f>
        <v/>
      </c>
      <c r="H68" s="38" t="inlineStr">
        <is>
          <t>Blanket (page end)</t>
        </is>
      </c>
      <c r="I68" s="30" t="n"/>
      <c r="J68" s="30" t="n"/>
      <c r="K68" s="30" t="n"/>
      <c r="L68" s="30" t="inlineStr">
        <is>
          <t>NO</t>
        </is>
      </c>
      <c r="M68" s="30" t="n">
        <v>-6.892829286382219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9" t="inlineStr">
        <is>
          <t>GR_FILTER_VEC_MIN_TFS</t>
        </is>
      </c>
      <c r="B69" s="73" t="inlineStr">
        <is>
          <t>2</t>
        </is>
      </c>
      <c r="C69" s="38" t="n"/>
      <c r="D69" s="38" t="inlineStr">
        <is>
          <t>GLOBAL_CHECK</t>
        </is>
      </c>
      <c r="E69" s="38" t="n"/>
      <c r="F69" s="30" t="n"/>
      <c r="G69" s="38">
        <f>IFERROR(VLOOKUP($A73&amp;"_"&amp;$B73,Results_Deltas!$A$2:$P$15000,5,FALSE),"")</f>
        <v/>
      </c>
      <c r="H69" s="38" t="inlineStr">
        <is>
          <t>Blanket (page end)</t>
        </is>
      </c>
      <c r="I69" s="30" t="n"/>
      <c r="J69" s="30" t="n"/>
      <c r="K69" s="30" t="n"/>
      <c r="L69" s="30" t="inlineStr">
        <is>
          <t>NO</t>
        </is>
      </c>
      <c r="M69" s="30" t="n">
        <v>-6.855318548212948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EMA_9_21_FILTER_MIN_TFS</t>
        </is>
      </c>
      <c r="B70" s="73" t="inlineStr">
        <is>
          <t>1</t>
        </is>
      </c>
      <c r="C70" s="38" t="n"/>
      <c r="D70" s="38" t="inlineStr">
        <is>
          <t>GLOBAL_CHECK</t>
        </is>
      </c>
      <c r="E70" s="38" t="n"/>
      <c r="F70" s="30" t="n"/>
      <c r="G70" s="38">
        <f>IFERROR(VLOOKUP($A74&amp;"_"&amp;$B74,Results_Deltas!$A$2:$P$15000,5,FALSE),"")</f>
        <v/>
      </c>
      <c r="H70" s="38" t="inlineStr">
        <is>
          <t>Blanket (page end)</t>
        </is>
      </c>
      <c r="I70" s="30" t="n"/>
      <c r="J70" s="30" t="n"/>
      <c r="K70" s="30" t="n"/>
      <c r="L70" s="30" t="inlineStr">
        <is>
          <t>NO</t>
        </is>
      </c>
      <c r="M70" s="30" t="n">
        <v>-6.75506037817548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EMA_BLANKET_FILTER_MIN_TFS</t>
        </is>
      </c>
      <c r="B71" s="73" t="inlineStr">
        <is>
          <t>0</t>
        </is>
      </c>
      <c r="C71" s="38" t="n"/>
      <c r="D71" s="38" t="inlineStr">
        <is>
          <t>GLOBAL_CHECK</t>
        </is>
      </c>
      <c r="E71" s="38" t="n"/>
      <c r="F71" s="30" t="n"/>
      <c r="G71" s="38">
        <f>IFERROR(VLOOKUP($A75&amp;"_"&amp;$B75,Results_Deltas!$A$2:$P$15000,5,FALSE),"")</f>
        <v/>
      </c>
      <c r="H71" s="38" t="inlineStr">
        <is>
          <t>Blanket (page end)</t>
        </is>
      </c>
      <c r="I71" s="30" t="n"/>
      <c r="J71" s="30" t="n"/>
      <c r="K71" s="30" t="n"/>
      <c r="L71" s="30" t="inlineStr">
        <is>
          <t>NO</t>
        </is>
      </c>
      <c r="M71" s="30" t="n">
        <v>-6.681202595915192</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DUP_GUARD_FILTER_TF</t>
        </is>
      </c>
      <c r="B72" s="73" t="inlineStr">
        <is>
          <t>1h</t>
        </is>
      </c>
      <c r="C72" s="38" t="n"/>
      <c r="D72" s="38" t="inlineStr">
        <is>
          <t>GLOBAL_CHECK</t>
        </is>
      </c>
      <c r="E72" s="38" t="n"/>
      <c r="F72" s="30" t="n"/>
      <c r="G72" s="38">
        <f>IFERROR(VLOOKUP($A76&amp;"_"&amp;$B76,Results_Deltas!$A$2:$P$15000,5,FALSE),"")</f>
        <v/>
      </c>
      <c r="H72" s="38" t="inlineStr">
        <is>
          <t>Blanket (page end)</t>
        </is>
      </c>
      <c r="I72" s="30" t="n"/>
      <c r="J72" s="30" t="n"/>
      <c r="K72" s="30" t="n"/>
      <c r="L72" s="30" t="inlineStr">
        <is>
          <t>YES</t>
        </is>
      </c>
      <c r="M72" s="30" t="n">
        <v>-6.670438223939269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FUNDING_GATE_FILTER_TF</t>
        </is>
      </c>
      <c r="B73" s="73" t="inlineStr">
        <is>
          <t>D</t>
        </is>
      </c>
      <c r="C73" s="38" t="n"/>
      <c r="D73" s="38" t="inlineStr">
        <is>
          <t>GLOBAL_CHECK</t>
        </is>
      </c>
      <c r="E73" s="38" t="n"/>
      <c r="F73" s="30" t="n"/>
      <c r="G73" s="38">
        <f>IFERROR(VLOOKUP($A77&amp;"_"&amp;$B77,Results_Deltas!$A$2:$P$15000,5,FALSE),"")</f>
        <v/>
      </c>
      <c r="H73" s="38" t="inlineStr">
        <is>
          <t>Blanket (page end)</t>
        </is>
      </c>
      <c r="I73" s="30" t="n"/>
      <c r="J73" s="30" t="n"/>
      <c r="K73" s="30" t="n"/>
      <c r="L73" s="30" t="inlineStr">
        <is>
          <t>YES</t>
        </is>
      </c>
      <c r="M73" s="30" t="n">
        <v>-6.612759415411467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COOLDOWN_LOCKS_FILTER_TF</t>
        </is>
      </c>
      <c r="B74" s="73" t="inlineStr">
        <is>
          <t>1h</t>
        </is>
      </c>
      <c r="C74" s="38" t="n"/>
      <c r="D74" s="38" t="inlineStr">
        <is>
          <t>GLOBAL_CHECK</t>
        </is>
      </c>
      <c r="E74" s="38" t="n"/>
      <c r="F74" s="30" t="n"/>
      <c r="G74" s="38">
        <f>IFERROR(VLOOKUP($A78&amp;"_"&amp;$B78,Results_Deltas!$A$2:$P$15000,5,FALSE),"")</f>
        <v/>
      </c>
      <c r="H74" s="38" t="inlineStr">
        <is>
          <t>Blanket (page end)</t>
        </is>
      </c>
      <c r="I74" s="30" t="n"/>
      <c r="J74" s="30" t="n"/>
      <c r="K74" s="30" t="n"/>
      <c r="L74" s="30" t="inlineStr">
        <is>
          <t>NO</t>
        </is>
      </c>
      <c r="M74" s="30" t="n">
        <v>-6.080558993593599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FUNDING_GATE_FILTER_TF</t>
        </is>
      </c>
      <c r="B75" s="73" t="inlineStr">
        <is>
          <t>OFF</t>
        </is>
      </c>
      <c r="C75" s="38" t="n"/>
      <c r="D75" s="38" t="inlineStr">
        <is>
          <t>GLOBAL_CHECK</t>
        </is>
      </c>
      <c r="E75" s="38" t="n"/>
      <c r="F75" s="30" t="n"/>
      <c r="G75" s="38">
        <f>IFERROR(VLOOKUP($A79&amp;"_"&amp;$B79,Results_Deltas!$A$2:$P$15000,5,FALSE),"")</f>
        <v/>
      </c>
      <c r="H75" s="38" t="inlineStr">
        <is>
          <t>Blanket (page end)</t>
        </is>
      </c>
      <c r="I75" s="30" t="n"/>
      <c r="J75" s="30" t="n"/>
      <c r="K75" s="30" t="n"/>
      <c r="L75" s="30" t="inlineStr">
        <is>
          <t>NO</t>
        </is>
      </c>
      <c r="M75" s="30" t="n">
        <v>-6.03776965317046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GR_FILTER_VEC_ENABLED</t>
        </is>
      </c>
      <c r="B76" s="73" t="inlineStr">
        <is>
          <t>True</t>
        </is>
      </c>
      <c r="C76" s="38" t="n"/>
      <c r="D76" s="38" t="inlineStr">
        <is>
          <t>GLOBAL_CHECK</t>
        </is>
      </c>
      <c r="E76" s="38" t="n"/>
      <c r="F76" s="30" t="n"/>
      <c r="G76" s="38">
        <f>IFERROR(VLOOKUP($A80&amp;"_"&amp;$B80,Results_Deltas!$A$2:$P$15000,5,FALSE),"")</f>
        <v/>
      </c>
      <c r="H76" s="38" t="inlineStr">
        <is>
          <t>Blanket (page end)</t>
        </is>
      </c>
      <c r="I76" s="30" t="n"/>
      <c r="J76" s="30" t="n"/>
      <c r="K76" s="30" t="n"/>
      <c r="L76" s="30" t="inlineStr">
        <is>
          <t>NO</t>
        </is>
      </c>
      <c r="M76" s="30" t="n">
        <v>-5.604666305387927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9" t="inlineStr">
        <is>
          <t>COOLDOWN_LOCKS_FILTER_TF</t>
        </is>
      </c>
      <c r="B77" s="73" t="inlineStr">
        <is>
          <t>15m</t>
        </is>
      </c>
      <c r="C77" s="38" t="n"/>
      <c r="D77" s="38" t="inlineStr">
        <is>
          <t>GLOBAL_CHECK</t>
        </is>
      </c>
      <c r="E77" s="38" t="n"/>
      <c r="F77" s="30" t="n"/>
      <c r="G77" s="38">
        <f>IFERROR(VLOOKUP($A81&amp;"_"&amp;$B81,Results_Deltas!$A$2:$P$15000,5,FALSE),"")</f>
        <v/>
      </c>
      <c r="H77" s="38" t="inlineStr">
        <is>
          <t>Blanket (page end)</t>
        </is>
      </c>
      <c r="I77" s="30" t="n"/>
      <c r="J77" s="30" t="n"/>
      <c r="K77" s="30" t="n"/>
      <c r="L77" s="30" t="inlineStr">
        <is>
          <t>NO</t>
        </is>
      </c>
      <c r="M77" s="30" t="n">
        <v>-5.080861077698428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9" t="inlineStr">
        <is>
          <t>DUP_GUARD_FILTER_TF</t>
        </is>
      </c>
      <c r="B78" s="73" t="inlineStr">
        <is>
          <t>15m</t>
        </is>
      </c>
      <c r="C78" s="38" t="n"/>
      <c r="D78" s="38" t="inlineStr">
        <is>
          <t>GLOBAL_CHECK</t>
        </is>
      </c>
      <c r="E78" s="38" t="n"/>
      <c r="F78" s="30" t="n"/>
      <c r="G78" s="38">
        <f>IFERROR(VLOOKUP($A82&amp;"_"&amp;$B82,Results_Deltas!$A$2:$P$15000,5,FALSE),"")</f>
        <v/>
      </c>
      <c r="H78" s="38" t="inlineStr">
        <is>
          <t>Blanket (page end)</t>
        </is>
      </c>
      <c r="I78" s="30" t="n"/>
      <c r="J78" s="30" t="n"/>
      <c r="K78" s="30" t="n"/>
      <c r="L78" s="30" t="inlineStr">
        <is>
          <t>NO</t>
        </is>
      </c>
      <c r="M78" s="30" t="n">
        <v>-5.080861077698428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DUP_GUARD_FILTER_TF</t>
        </is>
      </c>
      <c r="B79" s="73" t="inlineStr">
        <is>
          <t>OFF</t>
        </is>
      </c>
      <c r="C79" s="38" t="n"/>
      <c r="D79" s="38" t="inlineStr">
        <is>
          <t>GLOBAL_CHECK</t>
        </is>
      </c>
      <c r="E79" s="38" t="n"/>
      <c r="F79" s="30" t="n"/>
      <c r="G79" s="38">
        <f>IFERROR(VLOOKUP($A83&amp;"_"&amp;$B83,Results_Deltas!$A$2:$P$15000,5,FALSE),"")</f>
        <v/>
      </c>
      <c r="H79" s="38" t="inlineStr">
        <is>
          <t>Blanket (page end)</t>
        </is>
      </c>
      <c r="I79" s="30" t="n"/>
      <c r="J79" s="30" t="n"/>
      <c r="K79" s="30" t="n"/>
      <c r="L79" s="30" t="inlineStr">
        <is>
          <t>NO</t>
        </is>
      </c>
      <c r="M79" s="30" t="n">
        <v>-4.4290339273489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9" t="inlineStr">
        <is>
          <t>BAND_ARROW_ENABLED</t>
        </is>
      </c>
      <c r="B80" s="73" t="inlineStr">
        <is>
          <t>False</t>
        </is>
      </c>
      <c r="C80" s="38" t="n"/>
      <c r="D80" s="38" t="inlineStr">
        <is>
          <t>GLOBAL_CHECK, STOCKS_EXIT</t>
        </is>
      </c>
      <c r="E80" s="38" t="n"/>
      <c r="F80" s="30" t="n"/>
      <c r="G80" s="38">
        <f>IFERROR(VLOOKUP($A84&amp;"_"&amp;$B84,Results_Deltas!$A$2:$P$15000,5,FALSE),"")</f>
        <v/>
      </c>
      <c r="H80" s="38" t="inlineStr">
        <is>
          <t>Blanket (page end)</t>
        </is>
      </c>
      <c r="I80" s="30" t="n"/>
      <c r="J80" s="30" t="n"/>
      <c r="K80" s="30" t="n"/>
      <c r="L80" s="30" t="inlineStr">
        <is>
          <t>YES</t>
        </is>
      </c>
      <c r="M80" s="30" t="n">
        <v>-4.378004857777003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9" t="inlineStr">
        <is>
          <t>HA_WICK_QUALITY_ENABLED</t>
        </is>
      </c>
      <c r="B81" s="73" t="inlineStr">
        <is>
          <t>False</t>
        </is>
      </c>
      <c r="C81" s="38" t="n"/>
      <c r="D81" s="38" t="inlineStr">
        <is>
          <t>ENTRY, GLOBAL_CHECK, STOCKS_EXIT</t>
        </is>
      </c>
      <c r="E81" s="38" t="n"/>
      <c r="F81" s="30" t="n"/>
      <c r="G81" s="38">
        <f>IFERROR(VLOOKUP($A85&amp;"_"&amp;$B85,Results_Deltas!$A$2:$P$15000,5,FALSE),"")</f>
        <v/>
      </c>
      <c r="H81" s="38" t="inlineStr">
        <is>
          <t>Blanket (page end)</t>
        </is>
      </c>
      <c r="I81" s="30" t="n"/>
      <c r="J81" s="30" t="n"/>
      <c r="K81" s="30" t="n"/>
      <c r="L81" s="30" t="inlineStr">
        <is>
          <t>YES</t>
        </is>
      </c>
      <c r="M81" s="30" t="n">
        <v>-4.378004857777003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HA_WICK_QUALITY_TF</t>
        </is>
      </c>
      <c r="B82" s="73" t="inlineStr">
        <is>
          <t>15m</t>
        </is>
      </c>
      <c r="C82" s="38" t="n"/>
      <c r="D82" s="38" t="inlineStr">
        <is>
          <t>ENTRY, GLOBAL_CHECK, STOCKS_EXIT</t>
        </is>
      </c>
      <c r="E82" s="38" t="n"/>
      <c r="F82" s="30" t="n"/>
      <c r="G82" s="38">
        <f>IFERROR(VLOOKUP($A86&amp;"_"&amp;$B86,Results_Deltas!$A$2:$P$15000,5,FALSE),"")</f>
        <v/>
      </c>
      <c r="H82" s="38" t="inlineStr">
        <is>
          <t>Blanket (page end)</t>
        </is>
      </c>
      <c r="I82" s="30" t="n"/>
      <c r="J82" s="30" t="n"/>
      <c r="K82" s="30" t="n"/>
      <c r="L82" s="30" t="inlineStr">
        <is>
          <t>NO</t>
        </is>
      </c>
      <c r="M82" s="30" t="n">
        <v>-4.378004857777003</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HTF_DIRECTION_GATE_ENABLED</t>
        </is>
      </c>
      <c r="B83" s="73" t="inlineStr">
        <is>
          <t>False</t>
        </is>
      </c>
      <c r="C83" s="38" t="n"/>
      <c r="D83" s="38" t="inlineStr">
        <is>
          <t>ENTRY, GLOBAL_CHECK, STOCKS_EXIT</t>
        </is>
      </c>
      <c r="E83" s="38" t="n"/>
      <c r="F83" s="30" t="n"/>
      <c r="G83" s="38">
        <f>IFERROR(VLOOKUP($A87&amp;"_"&amp;$B87,Results_Deltas!$A$2:$P$15000,5,FALSE),"")</f>
        <v/>
      </c>
      <c r="H83" s="38" t="inlineStr">
        <is>
          <t>Blanket (page end)</t>
        </is>
      </c>
      <c r="I83" s="30" t="n"/>
      <c r="J83" s="30" t="n"/>
      <c r="K83" s="30" t="n"/>
      <c r="L83" s="30" t="inlineStr">
        <is>
          <t>NO</t>
        </is>
      </c>
      <c r="M83" s="30" t="n">
        <v>-4.378004857777003</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LEADERBOARD_FILTER</t>
        </is>
      </c>
      <c r="B84" s="73" t="inlineStr">
        <is>
          <t>False</t>
        </is>
      </c>
      <c r="C84" s="38" t="n"/>
      <c r="D84" s="38" t="inlineStr">
        <is>
          <t>AUGMENT, ENTRY, EXIT, GLOBAL_CHECK, REDUCE, STOCKS_EXIT</t>
        </is>
      </c>
      <c r="E84" s="38" t="n"/>
      <c r="F84" s="30" t="n"/>
      <c r="G84" s="38">
        <f>IFERROR(VLOOKUP($A88&amp;"_"&amp;$B88,Results_Deltas!$A$2:$P$15000,5,FALSE),"")</f>
        <v/>
      </c>
      <c r="H84" s="38" t="inlineStr">
        <is>
          <t>Blanket (page end)</t>
        </is>
      </c>
      <c r="I84" s="30" t="n"/>
      <c r="J84" s="30" t="n"/>
      <c r="K84" s="30" t="n"/>
      <c r="L84" s="30" t="inlineStr">
        <is>
          <t>NO</t>
        </is>
      </c>
      <c r="M84" s="30" t="n">
        <v>-4.378004857777003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9" t="inlineStr">
        <is>
          <t>LH_HL_FILTER_ENABLED</t>
        </is>
      </c>
      <c r="B85" s="73" t="inlineStr">
        <is>
          <t>False</t>
        </is>
      </c>
      <c r="C85" s="38" t="n"/>
      <c r="D85" s="38" t="inlineStr">
        <is>
          <t>ENTRY, GLOBAL_CHECK, STOCKS_EXIT</t>
        </is>
      </c>
      <c r="E85" s="38" t="n"/>
      <c r="F85" s="30" t="n"/>
      <c r="G85" s="38">
        <f>IFERROR(VLOOKUP($A89&amp;"_"&amp;$B89,Results_Deltas!$A$2:$P$15000,5,FALSE),"")</f>
        <v/>
      </c>
      <c r="H85" s="38" t="inlineStr">
        <is>
          <t>Blanket (page end)</t>
        </is>
      </c>
      <c r="I85" s="30" t="n"/>
      <c r="J85" s="30" t="n"/>
      <c r="K85" s="30" t="n"/>
      <c r="L85" s="30" t="inlineStr">
        <is>
          <t>YES</t>
        </is>
      </c>
      <c r="M85" s="30" t="n">
        <v>-4.378004857777003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9" t="inlineStr">
        <is>
          <t>LH_HL_FILTER_REQUIRE_BOTH</t>
        </is>
      </c>
      <c r="B86" s="73" t="inlineStr">
        <is>
          <t>False</t>
        </is>
      </c>
      <c r="C86" s="38" t="n"/>
      <c r="D86" s="38" t="inlineStr">
        <is>
          <t>ENTRY, GLOBAL_CHECK, STOCKS_EXIT</t>
        </is>
      </c>
      <c r="E86" s="38" t="n"/>
      <c r="F86" s="30" t="n"/>
      <c r="G86" s="38">
        <f>IFERROR(VLOOKUP($A90&amp;"_"&amp;$B90,Results_Deltas!$A$2:$P$15000,5,FALSE),"")</f>
        <v/>
      </c>
      <c r="H86" s="38" t="inlineStr">
        <is>
          <t>Blanket (page end)</t>
        </is>
      </c>
      <c r="I86" s="30" t="n"/>
      <c r="J86" s="30" t="n"/>
      <c r="K86" s="30" t="n"/>
      <c r="L86" s="30" t="inlineStr">
        <is>
          <t>NO</t>
        </is>
      </c>
      <c r="M86" s="30" t="n">
        <v>-4.378004857777003</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9" t="inlineStr">
        <is>
          <t>MANDATORY_REENTRY_WT_FILTER_REQUIRE_FLIP</t>
        </is>
      </c>
      <c r="B87" s="73" t="inlineStr">
        <is>
          <t>False</t>
        </is>
      </c>
      <c r="C87" s="38" t="n"/>
      <c r="D87" s="38" t="inlineStr">
        <is>
          <t>GLOBAL_CHECK, STOCKS_EXIT</t>
        </is>
      </c>
      <c r="E87" s="38" t="n"/>
      <c r="F87" s="30" t="n"/>
      <c r="G87" s="38">
        <f>IFERROR(VLOOKUP($A91&amp;"_"&amp;$B91,Results_Deltas!$A$2:$P$15000,5,FALSE),"")</f>
        <v/>
      </c>
      <c r="H87" s="38" t="inlineStr">
        <is>
          <t>Blanket (page end)</t>
        </is>
      </c>
      <c r="I87" s="30" t="n"/>
      <c r="J87" s="30" t="n"/>
      <c r="K87" s="30" t="n"/>
      <c r="L87" s="30" t="inlineStr">
        <is>
          <t>YES</t>
        </is>
      </c>
      <c r="M87" s="30" t="n">
        <v>-4.378004857777003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MARKET_QUALITY_SCORE_ENABLED</t>
        </is>
      </c>
      <c r="B88" s="73" t="inlineStr">
        <is>
          <t>False</t>
        </is>
      </c>
      <c r="C88" s="38" t="n"/>
      <c r="D88" s="38" t="inlineStr">
        <is>
          <t>ENTRY, GLOBAL_CHECK, STOCKS_EXIT</t>
        </is>
      </c>
      <c r="E88" s="38" t="n"/>
      <c r="F88" s="30" t="n"/>
      <c r="G88" s="38">
        <f>IFERROR(VLOOKUP($A92&amp;"_"&amp;$B92,Results_Deltas!$A$2:$P$15000,5,FALSE),"")</f>
        <v/>
      </c>
      <c r="H88" s="38" t="inlineStr">
        <is>
          <t>Blanket (page end)</t>
        </is>
      </c>
      <c r="I88" s="30" t="n"/>
      <c r="J88" s="30" t="n"/>
      <c r="K88" s="30" t="n"/>
      <c r="L88" s="30" t="inlineStr">
        <is>
          <t>NO</t>
        </is>
      </c>
      <c r="M88" s="30" t="n">
        <v>-4.378004857777003</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MTS_GATE_ENABLED</t>
        </is>
      </c>
      <c r="B89" s="73" t="inlineStr">
        <is>
          <t>False</t>
        </is>
      </c>
      <c r="C89" s="38" t="n"/>
      <c r="D89" s="38" t="inlineStr">
        <is>
          <t>ENTRY, GLOBAL_CHECK, STOCKS_EXIT</t>
        </is>
      </c>
      <c r="E89" s="38" t="n"/>
      <c r="F89" s="30" t="n"/>
      <c r="G89" s="38">
        <f>IFERROR(VLOOKUP($A93&amp;"_"&amp;$B93,Results_Deltas!$A$2:$P$15000,5,FALSE),"")</f>
        <v/>
      </c>
      <c r="H89" s="38" t="inlineStr">
        <is>
          <t>Blanket (page end)</t>
        </is>
      </c>
      <c r="I89" s="30" t="n"/>
      <c r="J89" s="30" t="n"/>
      <c r="K89" s="30" t="n"/>
      <c r="L89" s="30" t="inlineStr">
        <is>
          <t>NO</t>
        </is>
      </c>
      <c r="M89" s="30" t="n">
        <v>-4.378004857777003</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OI_CONFIRM_ENABLED</t>
        </is>
      </c>
      <c r="B90" s="73" t="inlineStr">
        <is>
          <t>False</t>
        </is>
      </c>
      <c r="C90" s="38" t="n"/>
      <c r="D90" s="38" t="inlineStr">
        <is>
          <t>ENTRY, GLOBAL_CHECK, STOCKS_EXIT</t>
        </is>
      </c>
      <c r="E90" s="38" t="n"/>
      <c r="F90" s="30" t="n"/>
      <c r="G90" s="38">
        <f>IFERROR(VLOOKUP($A94&amp;"_"&amp;$B94,Results_Deltas!$A$2:$P$15000,5,FALSE),"")</f>
        <v/>
      </c>
      <c r="H90" s="38" t="inlineStr">
        <is>
          <t>Blanket (page end)</t>
        </is>
      </c>
      <c r="I90" s="30" t="n"/>
      <c r="J90" s="30" t="n"/>
      <c r="K90" s="30" t="n"/>
      <c r="L90" s="30" t="inlineStr">
        <is>
          <t>NO</t>
        </is>
      </c>
      <c r="M90" s="30" t="n">
        <v>-4.378004857777003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HTF4_CONF</t>
        </is>
      </c>
      <c r="B91" s="73" t="inlineStr">
        <is>
          <t>False</t>
        </is>
      </c>
      <c r="C91" s="38" t="n"/>
      <c r="D91" s="38" t="inlineStr">
        <is>
          <t>GLOBAL_CHECK, STOCKS_EXIT</t>
        </is>
      </c>
      <c r="E91" s="38" t="n"/>
      <c r="F91" s="30" t="n"/>
      <c r="G91" s="38">
        <f>IFERROR(VLOOKUP($A95&amp;"_"&amp;$B95,Results_Deltas!$A$2:$P$15000,5,FALSE),"")</f>
        <v/>
      </c>
      <c r="H91" s="38" t="inlineStr">
        <is>
          <t>Blanket (page end)</t>
        </is>
      </c>
      <c r="I91" s="30" t="n"/>
      <c r="J91" s="30" t="n"/>
      <c r="K91" s="30" t="n"/>
      <c r="L91" s="30" t="inlineStr">
        <is>
          <t>NO</t>
        </is>
      </c>
      <c r="M91" s="30" t="n">
        <v>-4.317509170926099</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9" t="inlineStr">
        <is>
          <t>LH_HL_FILTER_MODE</t>
        </is>
      </c>
      <c r="B92" s="73" t="inlineStr">
        <is>
          <t>STRICT_2BAR</t>
        </is>
      </c>
      <c r="C92" s="38" t="n"/>
      <c r="D92" s="38" t="inlineStr">
        <is>
          <t>ENTRY, GLOBAL_CHECK, STOCKS_EXIT</t>
        </is>
      </c>
      <c r="E92" s="38" t="n"/>
      <c r="F92" s="30" t="n"/>
      <c r="G92" s="38">
        <f>IFERROR(VLOOKUP($A96&amp;"_"&amp;$B96,Results_Deltas!$A$2:$P$15000,5,FALSE),"")</f>
        <v/>
      </c>
      <c r="H92" s="38" t="inlineStr">
        <is>
          <t>Blanket (page end)</t>
        </is>
      </c>
      <c r="I92" s="30" t="n"/>
      <c r="J92" s="30" t="n"/>
      <c r="K92" s="30" t="n"/>
      <c r="L92" s="30" t="inlineStr">
        <is>
          <t>NO</t>
        </is>
      </c>
      <c r="M92" s="30" t="n">
        <v>-4.308522521214256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9" t="inlineStr">
        <is>
          <t>FUNDING_GATE_FILTER_TF</t>
        </is>
      </c>
      <c r="B93" s="73" t="inlineStr">
        <is>
          <t>15m</t>
        </is>
      </c>
      <c r="C93" s="38" t="n"/>
      <c r="D93" s="38" t="inlineStr">
        <is>
          <t>GLOBAL_CHECK</t>
        </is>
      </c>
      <c r="E93" s="38" t="n"/>
      <c r="F93" s="30" t="n"/>
      <c r="G93" s="38">
        <f>IFERROR(VLOOKUP($A97&amp;"_"&amp;$B97,Results_Deltas!$A$2:$P$15000,5,FALSE),"")</f>
        <v/>
      </c>
      <c r="H93" s="38" t="inlineStr">
        <is>
          <t>Blanket (page end)</t>
        </is>
      </c>
      <c r="I93" s="30" t="n"/>
      <c r="J93" s="30" t="n"/>
      <c r="K93" s="30" t="n"/>
      <c r="L93" s="30" t="inlineStr">
        <is>
          <t>NO</t>
        </is>
      </c>
      <c r="M93" s="30" t="n">
        <v>-4.20479408232725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7" t="inlineStr">
        <is>
          <t>LH_HL_FILTER_MODE</t>
        </is>
      </c>
      <c r="B94" s="73" t="inlineStr">
        <is>
          <t>STRICT_2BAR_ALT</t>
        </is>
      </c>
      <c r="C94" s="38" t="n"/>
      <c r="D94" s="38" t="inlineStr">
        <is>
          <t>ENTRY, GLOBAL_CHECK, STOCKS_EXIT</t>
        </is>
      </c>
      <c r="E94" s="38" t="n"/>
      <c r="F94" s="30" t="n"/>
      <c r="G94" s="38">
        <f>IFERROR(VLOOKUP($A98&amp;"_"&amp;$B98,Results_Deltas!$A$2:$P$15000,5,FALSE),"")</f>
        <v/>
      </c>
      <c r="H94" s="38" t="inlineStr">
        <is>
          <t>Blanket (page end)</t>
        </is>
      </c>
      <c r="I94" s="30" t="n"/>
      <c r="J94" s="30" t="n"/>
      <c r="K94" s="30" t="n"/>
      <c r="L94" s="30" t="inlineStr">
        <is>
          <t>NO</t>
        </is>
      </c>
      <c r="M94" s="30" t="n">
        <v>-4.190287198026238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9" t="inlineStr">
        <is>
          <t>MANDATORY_REENTRY_WT_FILTER_VELOCITY_RATIO</t>
        </is>
      </c>
      <c r="B95" s="73" t="inlineStr">
        <is>
          <t>0.90</t>
        </is>
      </c>
      <c r="C95" s="38" t="n"/>
      <c r="D95" s="38" t="inlineStr">
        <is>
          <t>GLOBAL_CHECK, STOCKS_EXIT</t>
        </is>
      </c>
      <c r="E95" s="38" t="n"/>
      <c r="F95" s="30" t="n"/>
      <c r="G95" s="38">
        <f>IFERROR(VLOOKUP($A99&amp;"_"&amp;$B99,Results_Deltas!$A$2:$P$15000,5,FALSE),"")</f>
        <v/>
      </c>
      <c r="H95" s="38" t="inlineStr">
        <is>
          <t>Blanket (page end)</t>
        </is>
      </c>
      <c r="I95" s="30" t="n"/>
      <c r="J95" s="30" t="n"/>
      <c r="K95" s="30" t="n"/>
      <c r="L95" s="30" t="inlineStr">
        <is>
          <t>NO</t>
        </is>
      </c>
      <c r="M95" s="30" t="n">
        <v>-4.108886971954343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MANDATORY_REENTRY_WT_FILTER_VELOCITY_RATIO</t>
        </is>
      </c>
      <c r="B96" s="73" t="inlineStr">
        <is>
          <t>0.90_ALT</t>
        </is>
      </c>
      <c r="C96" s="38" t="n"/>
      <c r="D96" s="38" t="inlineStr">
        <is>
          <t>GLOBAL_CHECK, STOCKS_EXIT</t>
        </is>
      </c>
      <c r="E96" s="38" t="n"/>
      <c r="F96" s="30" t="n"/>
      <c r="G96" s="38">
        <f>IFERROR(VLOOKUP($A100&amp;"_"&amp;$B100,Results_Deltas!$A$2:$P$15000,5,FALSE),"")</f>
        <v/>
      </c>
      <c r="H96" s="38" t="inlineStr">
        <is>
          <t>Blanket (page end)</t>
        </is>
      </c>
      <c r="I96" s="30" t="n"/>
      <c r="J96" s="30" t="n"/>
      <c r="K96" s="30" t="n"/>
      <c r="L96" s="30" t="inlineStr">
        <is>
          <t>YES</t>
        </is>
      </c>
      <c r="M96" s="30" t="n">
        <v>-4.108886971954343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HTF_GATE_D_MANDATORY</t>
        </is>
      </c>
      <c r="B97" s="73" t="inlineStr">
        <is>
          <t>0.0</t>
        </is>
      </c>
      <c r="C97" s="38" t="n"/>
      <c r="D97" s="38" t="inlineStr">
        <is>
          <t>ENTRY, GLOBAL_CHECK, STOCKS_EXIT</t>
        </is>
      </c>
      <c r="E97" s="38" t="n"/>
      <c r="F97" s="30" t="n"/>
      <c r="G97" s="38">
        <f>IFERROR(VLOOKUP($A101&amp;"_"&amp;$B101,Results_Deltas!$A$2:$P$15000,5,FALSE),"")</f>
        <v/>
      </c>
      <c r="H97" s="38" t="inlineStr">
        <is>
          <t>Blanket (page end)</t>
        </is>
      </c>
      <c r="I97" s="30" t="n"/>
      <c r="J97" s="30" t="n"/>
      <c r="K97" s="30" t="n"/>
      <c r="L97" s="30" t="inlineStr">
        <is>
          <t>NO</t>
        </is>
      </c>
      <c r="M97" s="30" t="n">
        <v>-3.962112656648648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HTF_GATE_D_MANDATORY</t>
        </is>
      </c>
      <c r="B98" s="73" t="inlineStr">
        <is>
          <t>0.0_ALT</t>
        </is>
      </c>
      <c r="C98" s="38" t="n"/>
      <c r="D98" s="38" t="inlineStr">
        <is>
          <t>ENTRY, GLOBAL_CHECK, STOCKS_EXIT</t>
        </is>
      </c>
      <c r="E98" s="38" t="n"/>
      <c r="F98" s="30" t="n"/>
      <c r="G98" s="38">
        <f>IFERROR(VLOOKUP($A102&amp;"_"&amp;$B102,Results_Deltas!$A$2:$P$15000,5,FALSE),"")</f>
        <v/>
      </c>
      <c r="H98" s="38" t="inlineStr">
        <is>
          <t>Blanket (page end)</t>
        </is>
      </c>
      <c r="I98" s="30" t="n"/>
      <c r="J98" s="30" t="n"/>
      <c r="K98" s="30" t="n"/>
      <c r="L98" s="30" t="inlineStr">
        <is>
          <t>YES</t>
        </is>
      </c>
      <c r="M98" s="30" t="n">
        <v>-3.962112656648648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9" t="inlineStr">
        <is>
          <t>MANDATORY_REENTRY_WT_FILTER_MIN_VELOCITY</t>
        </is>
      </c>
      <c r="B99" s="73" t="inlineStr">
        <is>
          <t>0.0</t>
        </is>
      </c>
      <c r="C99" s="38" t="n"/>
      <c r="D99" s="38" t="inlineStr">
        <is>
          <t>GLOBAL_CHECK, STOCKS_EXIT</t>
        </is>
      </c>
      <c r="E99" s="38" t="n"/>
      <c r="F99" s="30" t="n"/>
      <c r="G99" s="38">
        <f>IFERROR(VLOOKUP($A103&amp;"_"&amp;$B103,Results_Deltas!$A$2:$P$15000,5,FALSE),"")</f>
        <v/>
      </c>
      <c r="H99" s="38" t="inlineStr">
        <is>
          <t>Blanket (page end)</t>
        </is>
      </c>
      <c r="I99" s="30" t="n"/>
      <c r="J99" s="30" t="n"/>
      <c r="K99" s="30" t="n"/>
      <c r="L99" s="30" t="inlineStr">
        <is>
          <t>NO</t>
        </is>
      </c>
      <c r="M99" s="30" t="n">
        <v>-3.962112656648648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MANDATORY_REENTRY_WT_FILTER_MIN_VELOCITY</t>
        </is>
      </c>
      <c r="B100" s="73" t="inlineStr">
        <is>
          <t>0.0_ALT</t>
        </is>
      </c>
      <c r="C100" s="38" t="n"/>
      <c r="D100" s="38" t="inlineStr">
        <is>
          <t>GLOBAL_CHECK, STOCKS_EXIT</t>
        </is>
      </c>
      <c r="E100" s="38" t="n"/>
      <c r="F100" s="30" t="n"/>
      <c r="G100" s="38">
        <f>IFERROR(VLOOKUP($A104&amp;"_"&amp;$B104,Results_Deltas!$A$2:$P$15000,5,FALSE),"")</f>
        <v/>
      </c>
      <c r="H100" s="38" t="inlineStr">
        <is>
          <t>Blanket (page end)</t>
        </is>
      </c>
      <c r="I100" s="30" t="n"/>
      <c r="J100" s="30" t="n"/>
      <c r="K100" s="30" t="n"/>
      <c r="L100" s="30" t="inlineStr">
        <is>
          <t>NO</t>
        </is>
      </c>
      <c r="M100" s="30" t="n">
        <v>-3.962112656648648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MANDATORY_REENTRY_WT_FILTER_REQUIRE_FLIP</t>
        </is>
      </c>
      <c r="B101" s="73" t="inlineStr">
        <is>
          <t>False_ALT</t>
        </is>
      </c>
      <c r="C101" s="38" t="n"/>
      <c r="D101" s="38" t="inlineStr">
        <is>
          <t>GLOBAL_CHECK, STOCKS_EXIT</t>
        </is>
      </c>
      <c r="E101" s="38" t="n"/>
      <c r="F101" s="30" t="n"/>
      <c r="G101" s="38">
        <f>IFERROR(VLOOKUP($A105&amp;"_"&amp;$B105,Results_Deltas!$A$2:$P$15000,5,FALSE),"")</f>
        <v/>
      </c>
      <c r="H101" s="38" t="inlineStr">
        <is>
          <t>Blanket (page end)</t>
        </is>
      </c>
      <c r="I101" s="30" t="n"/>
      <c r="J101" s="30" t="n"/>
      <c r="K101" s="30" t="n"/>
      <c r="L101" s="30" t="inlineStr">
        <is>
          <t>NO</t>
        </is>
      </c>
      <c r="M101" s="30" t="n">
        <v>-3.962112656648648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OI_CONFIRM_MIN_PRICE_PCT</t>
        </is>
      </c>
      <c r="B102" s="73" t="inlineStr">
        <is>
          <t>0.5</t>
        </is>
      </c>
      <c r="C102" s="38" t="n"/>
      <c r="D102" s="38" t="inlineStr">
        <is>
          <t>ENTRY, GLOBAL_CHECK, STOCKS_EXIT</t>
        </is>
      </c>
      <c r="E102" s="38" t="n"/>
      <c r="F102" s="30" t="n"/>
      <c r="G102" s="38">
        <f>IFERROR(VLOOKUP($A106&amp;"_"&amp;$B106,Results_Deltas!$A$2:$P$15000,5,FALSE),"")</f>
        <v/>
      </c>
      <c r="H102" s="38" t="inlineStr">
        <is>
          <t>Blanket (page end)</t>
        </is>
      </c>
      <c r="I102" s="30" t="n"/>
      <c r="J102" s="30" t="n"/>
      <c r="K102" s="30" t="n"/>
      <c r="L102" s="30" t="inlineStr">
        <is>
          <t>NO</t>
        </is>
      </c>
      <c r="M102" s="30" t="n">
        <v>-3.868399202741129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GR_FILTER_VEC_ENABLED</t>
        </is>
      </c>
      <c r="B103" s="73" t="inlineStr">
        <is>
          <t>False</t>
        </is>
      </c>
      <c r="C103" s="38" t="n"/>
      <c r="D103" s="38" t="inlineStr">
        <is>
          <t>GLOBAL_CHECK</t>
        </is>
      </c>
      <c r="E103" s="38" t="n"/>
      <c r="F103" s="30" t="n"/>
      <c r="G103" s="38">
        <f>IFERROR(VLOOKUP($A107&amp;"_"&amp;$B107,Results_Deltas!$A$2:$P$15000,5,FALSE),"")</f>
        <v/>
      </c>
      <c r="H103" s="38" t="inlineStr">
        <is>
          <t>Blanket (page end)</t>
        </is>
      </c>
      <c r="I103" s="30" t="n"/>
      <c r="J103" s="30" t="n"/>
      <c r="K103" s="30" t="n"/>
      <c r="L103" s="30" t="inlineStr">
        <is>
          <t>NO</t>
        </is>
      </c>
      <c r="M103" s="30" t="n">
        <v>-3.858753775312349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MANDATORY_REENTRY_WT_FILTER_MIN_TFS</t>
        </is>
      </c>
      <c r="B104" s="73" t="inlineStr">
        <is>
          <t>3</t>
        </is>
      </c>
      <c r="C104" s="38" t="n"/>
      <c r="D104" s="38" t="inlineStr">
        <is>
          <t>GLOBAL_CHECK, STOCKS_EXIT</t>
        </is>
      </c>
      <c r="E104" s="38" t="n"/>
      <c r="F104" s="30" t="n"/>
      <c r="G104" s="38">
        <f>IFERROR(VLOOKUP($A108&amp;"_"&amp;$B108,Results_Deltas!$A$2:$P$15000,5,FALSE),"")</f>
        <v/>
      </c>
      <c r="H104" s="38" t="inlineStr">
        <is>
          <t>Blanket (page end)</t>
        </is>
      </c>
      <c r="I104" s="30" t="n"/>
      <c r="J104" s="30" t="n"/>
      <c r="K104" s="30" t="n"/>
      <c r="L104" s="30" t="inlineStr">
        <is>
          <t>NO</t>
        </is>
      </c>
      <c r="M104" s="30" t="n">
        <v>-3.785328336428189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LIVE_VEC_EMERGENCY_BRAKE_ENABLED</t>
        </is>
      </c>
      <c r="B105" s="73" t="inlineStr">
        <is>
          <t>False</t>
        </is>
      </c>
      <c r="C105" s="38" t="n"/>
      <c r="D105" s="38" t="inlineStr">
        <is>
          <t>GLOBAL_CHECK, STOCKS_EXIT</t>
        </is>
      </c>
      <c r="E105" s="38" t="n"/>
      <c r="F105" s="30" t="n"/>
      <c r="G105" s="38">
        <f>IFERROR(VLOOKUP($A109&amp;"_"&amp;$B109,Results_Deltas!$A$2:$P$15000,5,FALSE),"")</f>
        <v/>
      </c>
      <c r="H105" s="38" t="inlineStr">
        <is>
          <t>Blanket (page end)</t>
        </is>
      </c>
      <c r="I105" s="30" t="n"/>
      <c r="J105" s="30" t="n"/>
      <c r="K105" s="30" t="n"/>
      <c r="L105" s="30" t="inlineStr">
        <is>
          <t>NO</t>
        </is>
      </c>
      <c r="M105" s="30" t="n">
        <v>-3.767929775324191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MANDATORY_REENTRY_WT_FILTER_MIN_TFS</t>
        </is>
      </c>
      <c r="B106" s="73" t="inlineStr">
        <is>
          <t>2</t>
        </is>
      </c>
      <c r="C106" s="38" t="n"/>
      <c r="D106" s="38" t="inlineStr">
        <is>
          <t>GLOBAL_CHECK, STOCKS_EXIT</t>
        </is>
      </c>
      <c r="E106" s="38" t="n"/>
      <c r="F106" s="30" t="n"/>
      <c r="G106" s="38">
        <f>IFERROR(VLOOKUP($A110&amp;"_"&amp;$B110,Results_Deltas!$A$2:$P$15000,5,FALSE),"")</f>
        <v/>
      </c>
      <c r="H106" s="38" t="inlineStr">
        <is>
          <t>Blanket (page end)</t>
        </is>
      </c>
      <c r="I106" s="30" t="n"/>
      <c r="J106" s="30" t="n"/>
      <c r="K106" s="30" t="n"/>
      <c r="L106" s="30" t="inlineStr">
        <is>
          <t>NO</t>
        </is>
      </c>
      <c r="M106" s="30" t="n">
        <v>-3.761357523517043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NEW_POSITION_MAX_LOSS_THRESHOLD</t>
        </is>
      </c>
      <c r="B107" s="73" t="inlineStr">
        <is>
          <t>1.0</t>
        </is>
      </c>
      <c r="C107" s="38" t="n"/>
      <c r="D107" s="38" t="inlineStr">
        <is>
          <t>AUGMENT, EXIT, GLOBAL_CHECK, REDUCE, STOCKS_EXIT</t>
        </is>
      </c>
      <c r="E107" s="38" t="n"/>
      <c r="F107" s="30" t="n"/>
      <c r="G107" s="38">
        <f>IFERROR(VLOOKUP($A111&amp;"_"&amp;$B111,Results_Deltas!$A$2:$P$15000,5,FALSE),"")</f>
        <v/>
      </c>
      <c r="H107" s="38" t="inlineStr">
        <is>
          <t>Blanket (page end)</t>
        </is>
      </c>
      <c r="I107" s="30" t="n"/>
      <c r="J107" s="30" t="n"/>
      <c r="K107" s="30" t="n"/>
      <c r="L107" s="30" t="inlineStr">
        <is>
          <t>NO</t>
        </is>
      </c>
      <c r="M107" s="30" t="n">
        <v>-3.687222099064197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DELTA_REENTRY_FILTER_ENABLED</t>
        </is>
      </c>
      <c r="B108" s="73" t="inlineStr">
        <is>
          <t>True</t>
        </is>
      </c>
      <c r="C108" s="38" t="n"/>
      <c r="D108" s="38" t="inlineStr">
        <is>
          <t>ENTRY, GLOBAL_CHECK, STOCKS_EXIT</t>
        </is>
      </c>
      <c r="E108" s="38" t="n"/>
      <c r="F108" s="30" t="n"/>
      <c r="G108" s="38">
        <f>IFERROR(VLOOKUP($A112&amp;"_"&amp;$B112,Results_Deltas!$A$2:$P$15000,5,FALSE),"")</f>
        <v/>
      </c>
      <c r="H108" s="38" t="inlineStr">
        <is>
          <t>Blanket (page end)</t>
        </is>
      </c>
      <c r="I108" s="30" t="n"/>
      <c r="J108" s="30" t="n"/>
      <c r="K108" s="30" t="n"/>
      <c r="L108" s="30" t="inlineStr">
        <is>
          <t>NO</t>
        </is>
      </c>
      <c r="M108" s="30" t="n">
        <v>-3.645613870996722</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HTF_TREND_VETO_BYPASS_ENABLED</t>
        </is>
      </c>
      <c r="B109" s="73" t="inlineStr">
        <is>
          <t>False</t>
        </is>
      </c>
      <c r="C109" s="38" t="n"/>
      <c r="D109" s="38" t="inlineStr">
        <is>
          <t>GLOBAL_CHECK, STOCKS_EXIT</t>
        </is>
      </c>
      <c r="E109" s="38" t="n"/>
      <c r="F109" s="30" t="n"/>
      <c r="G109" s="38">
        <f>IFERROR(VLOOKUP($A113&amp;"_"&amp;$B113,Results_Deltas!$A$2:$P$15000,5,FALSE),"")</f>
        <v/>
      </c>
      <c r="H109" s="38" t="inlineStr">
        <is>
          <t>Blanket (page end)</t>
        </is>
      </c>
      <c r="I109" s="30" t="n"/>
      <c r="J109" s="30" t="n"/>
      <c r="K109" s="30" t="n"/>
      <c r="L109" s="30" t="inlineStr">
        <is>
          <t>NO</t>
        </is>
      </c>
      <c r="M109" s="30" t="n">
        <v>-3.623843977670114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NEW_POSITION_MAX_LOSS_THRESHOLD</t>
        </is>
      </c>
      <c r="B110" s="73" t="inlineStr">
        <is>
          <t>2.0</t>
        </is>
      </c>
      <c r="C110" s="38" t="n"/>
      <c r="D110" s="38" t="inlineStr">
        <is>
          <t>AUGMENT, EXIT, GLOBAL_CHECK, REDUCE, STOCKS_EXIT</t>
        </is>
      </c>
      <c r="E110" s="38" t="n"/>
      <c r="F110" s="30" t="n"/>
      <c r="G110" s="38">
        <f>IFERROR(VLOOKUP($A114&amp;"_"&amp;$B114,Results_Deltas!$A$2:$P$15000,5,FALSE),"")</f>
        <v/>
      </c>
      <c r="H110" s="38" t="inlineStr">
        <is>
          <t>Blanket (page end)</t>
        </is>
      </c>
      <c r="I110" s="30" t="n"/>
      <c r="J110" s="30" t="n"/>
      <c r="K110" s="30" t="n"/>
      <c r="L110" s="30" t="inlineStr">
        <is>
          <t>NO</t>
        </is>
      </c>
      <c r="M110" s="30" t="n">
        <v>-3.541983947903201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HLR_TOP_MIN_TFS</t>
        </is>
      </c>
      <c r="B111" s="73" t="inlineStr">
        <is>
          <t>1</t>
        </is>
      </c>
      <c r="C111" s="38" t="n"/>
      <c r="D111" s="38" t="inlineStr">
        <is>
          <t>GLOBAL_CHECK, REENTRY, STOCKS_EXIT</t>
        </is>
      </c>
      <c r="E111" s="38" t="n"/>
      <c r="F111" s="30" t="n"/>
      <c r="G111" s="38">
        <f>IFERROR(VLOOKUP($A115&amp;"_"&amp;$B115,Results_Deltas!$A$2:$P$15000,5,FALSE),"")</f>
        <v/>
      </c>
      <c r="H111" s="38" t="inlineStr">
        <is>
          <t>Blanket (page end)</t>
        </is>
      </c>
      <c r="I111" s="30" t="n"/>
      <c r="J111" s="30" t="n"/>
      <c r="K111" s="30" t="n"/>
      <c r="L111" s="30" t="inlineStr">
        <is>
          <t>NO</t>
        </is>
      </c>
      <c r="M111" s="30" t="n">
        <v>-3.532037771498277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CRYPTO_SPIKE_FADE_THRESHOLD_PCT</t>
        </is>
      </c>
      <c r="B112" s="73" t="inlineStr">
        <is>
          <t>12.5</t>
        </is>
      </c>
      <c r="C112" s="38" t="n"/>
      <c r="D112" s="38" t="inlineStr">
        <is>
          <t>GLOBAL_CHECK, STOCKS_EXIT</t>
        </is>
      </c>
      <c r="E112" s="38" t="n"/>
      <c r="F112" s="30" t="n"/>
      <c r="G112" s="38">
        <f>IFERROR(VLOOKUP($A116&amp;"_"&amp;$B116,Results_Deltas!$A$2:$P$15000,5,FALSE),"")</f>
        <v/>
      </c>
      <c r="H112" s="38" t="inlineStr">
        <is>
          <t>Blanket (page end)</t>
        </is>
      </c>
      <c r="I112" s="30" t="n"/>
      <c r="J112" s="30" t="n"/>
      <c r="K112" s="30" t="n"/>
      <c r="L112" s="30" t="inlineStr">
        <is>
          <t>NO</t>
        </is>
      </c>
      <c r="M112" s="30" t="n">
        <v>-3.483584732828025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9" t="inlineStr">
        <is>
          <t>CRYPTO_SPIKE_FADE_THRESHOLD_PCT</t>
        </is>
      </c>
      <c r="B113" s="73" t="inlineStr">
        <is>
          <t>10</t>
        </is>
      </c>
      <c r="C113" s="38" t="n"/>
      <c r="D113" s="38" t="inlineStr">
        <is>
          <t>GLOBAL_CHECK, STOCKS_EXIT</t>
        </is>
      </c>
      <c r="E113" s="38" t="n"/>
      <c r="F113" s="30" t="n"/>
      <c r="G113" s="38">
        <f>IFERROR(VLOOKUP($A117&amp;"_"&amp;$B117,Results_Deltas!$A$2:$P$15000,5,FALSE),"")</f>
        <v/>
      </c>
      <c r="H113" s="38" t="inlineStr">
        <is>
          <t>Blanket (page end)</t>
        </is>
      </c>
      <c r="I113" s="30" t="n"/>
      <c r="J113" s="30" t="n"/>
      <c r="K113" s="30" t="n"/>
      <c r="L113" s="30" t="inlineStr">
        <is>
          <t>NO</t>
        </is>
      </c>
      <c r="M113" s="30" t="n">
        <v>-3.45664043345041</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HTF_GATE_BYPASS_RZ</t>
        </is>
      </c>
      <c r="B114" s="73" t="inlineStr">
        <is>
          <t>0.0</t>
        </is>
      </c>
      <c r="C114" s="38" t="n"/>
      <c r="D114" s="38" t="inlineStr">
        <is>
          <t>ENTRY, GLOBAL_CHECK, STOCKS_EXIT</t>
        </is>
      </c>
      <c r="E114" s="38" t="n"/>
      <c r="F114" s="30" t="n"/>
      <c r="G114" s="38">
        <f>IFERROR(VLOOKUP($A118&amp;"_"&amp;$B118,Results_Deltas!$A$2:$P$15000,5,FALSE),"")</f>
        <v/>
      </c>
      <c r="H114" s="38" t="inlineStr">
        <is>
          <t>Blanket (page end)</t>
        </is>
      </c>
      <c r="I114" s="30" t="n"/>
      <c r="J114" s="30" t="n"/>
      <c r="K114" s="30" t="n"/>
      <c r="L114" s="30" t="inlineStr">
        <is>
          <t>NO</t>
        </is>
      </c>
      <c r="M114" s="30" t="n">
        <v>-3.445191405644313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HTF_GATE_BYPASS_RZ</t>
        </is>
      </c>
      <c r="B115" s="73" t="inlineStr">
        <is>
          <t>0.0_ALT</t>
        </is>
      </c>
      <c r="C115" s="38" t="n"/>
      <c r="D115" s="38" t="inlineStr">
        <is>
          <t>ENTRY, GLOBAL_CHECK, STOCKS_EXIT</t>
        </is>
      </c>
      <c r="E115" s="38" t="n"/>
      <c r="F115" s="30" t="n"/>
      <c r="G115" s="38">
        <f>IFERROR(VLOOKUP($A119&amp;"_"&amp;$B119,Results_Deltas!$A$2:$P$15000,5,FALSE),"")</f>
        <v/>
      </c>
      <c r="H115" s="38" t="inlineStr">
        <is>
          <t>Blanket (page end)</t>
        </is>
      </c>
      <c r="I115" s="30" t="n"/>
      <c r="J115" s="30" t="n"/>
      <c r="K115" s="30" t="n"/>
      <c r="L115" s="30" t="inlineStr">
        <is>
          <t>NO</t>
        </is>
      </c>
      <c r="M115" s="30" t="n">
        <v>-3.445191405644313</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HTF_TREND_VETO_BYPASS_REASONS</t>
        </is>
      </c>
      <c r="B116" s="73" t="inlineStr">
        <is>
          <t>0.0</t>
        </is>
      </c>
      <c r="C116" s="38" t="n"/>
      <c r="D116" s="38" t="inlineStr">
        <is>
          <t>GLOBAL_CHECK, STOCKS_EXIT</t>
        </is>
      </c>
      <c r="E116" s="38" t="n"/>
      <c r="F116" s="30" t="n"/>
      <c r="G116" s="38">
        <f>IFERROR(VLOOKUP($A120&amp;"_"&amp;$B120,Results_Deltas!$A$2:$P$15000,5,FALSE),"")</f>
        <v/>
      </c>
      <c r="H116" s="38" t="inlineStr">
        <is>
          <t>Blanket (page end)</t>
        </is>
      </c>
      <c r="I116" s="30" t="n"/>
      <c r="J116" s="30" t="n"/>
      <c r="K116" s="30" t="n"/>
      <c r="L116" s="30" t="inlineStr">
        <is>
          <t>NO</t>
        </is>
      </c>
      <c r="M116" s="30" t="n">
        <v>-3.445191405644313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HTF_TREND_VETO_BYPASS_REASONS</t>
        </is>
      </c>
      <c r="B117" s="73" t="inlineStr">
        <is>
          <t>0.0_ALT</t>
        </is>
      </c>
      <c r="C117" s="38" t="n"/>
      <c r="D117" s="38" t="inlineStr">
        <is>
          <t>GLOBAL_CHECK, STOCKS_EXIT</t>
        </is>
      </c>
      <c r="E117" s="38" t="n"/>
      <c r="F117" s="30" t="n"/>
      <c r="G117" s="38">
        <f>IFERROR(VLOOKUP($A121&amp;"_"&amp;$B121,Results_Deltas!$A$2:$P$15000,5,FALSE),"")</f>
        <v/>
      </c>
      <c r="H117" s="38" t="inlineStr">
        <is>
          <t>Blanket (page end)</t>
        </is>
      </c>
      <c r="I117" s="30" t="n"/>
      <c r="J117" s="30" t="n"/>
      <c r="K117" s="30" t="n"/>
      <c r="L117" s="30" t="inlineStr">
        <is>
          <t>NO</t>
        </is>
      </c>
      <c r="M117" s="30" t="n">
        <v>-3.445191405644313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MTF_FILTER_STRONG_BUY_QUICK_BYPASS</t>
        </is>
      </c>
      <c r="B118" s="73" t="inlineStr">
        <is>
          <t>0.0</t>
        </is>
      </c>
      <c r="C118" s="38" t="n"/>
      <c r="D118" s="38" t="inlineStr">
        <is>
          <t>GLOBAL_CHECK, STOCKS_EXIT</t>
        </is>
      </c>
      <c r="E118" s="38" t="n"/>
      <c r="F118" s="30" t="n"/>
      <c r="G118" s="38">
        <f>IFERROR(VLOOKUP($A122&amp;"_"&amp;$B122,Results_Deltas!$A$2:$P$15000,5,FALSE),"")</f>
        <v/>
      </c>
      <c r="H118" s="38" t="inlineStr">
        <is>
          <t>Blanket (page end)</t>
        </is>
      </c>
      <c r="I118" s="30" t="n"/>
      <c r="J118" s="30" t="n"/>
      <c r="K118" s="30" t="n"/>
      <c r="L118" s="30" t="inlineStr">
        <is>
          <t>NO</t>
        </is>
      </c>
      <c r="M118" s="30" t="n">
        <v>-3.445191405644313</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MTF_FILTER_STRONG_BUY_QUICK_BYPASS</t>
        </is>
      </c>
      <c r="B119" s="73" t="inlineStr">
        <is>
          <t>0.0_ALT</t>
        </is>
      </c>
      <c r="C119" s="38" t="n"/>
      <c r="D119" s="38" t="inlineStr">
        <is>
          <t>GLOBAL_CHECK, STOCKS_EXIT</t>
        </is>
      </c>
      <c r="E119" s="38" t="n"/>
      <c r="F119" s="30" t="n"/>
      <c r="G119" s="38">
        <f>IFERROR(VLOOKUP($A123&amp;"_"&amp;$B123,Results_Deltas!$A$2:$P$15000,5,FALSE),"")</f>
        <v/>
      </c>
      <c r="H119" s="38" t="inlineStr">
        <is>
          <t>Blanket (page end)</t>
        </is>
      </c>
      <c r="I119" s="30" t="n"/>
      <c r="J119" s="30" t="n"/>
      <c r="K119" s="30" t="n"/>
      <c r="L119" s="30" t="inlineStr">
        <is>
          <t>YES</t>
        </is>
      </c>
      <c r="M119" s="30" t="n">
        <v>-3.445191405644313</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DC_MOMENT_STRONG_THRESHOLD</t>
        </is>
      </c>
      <c r="B120" s="73" t="inlineStr">
        <is>
          <t>50</t>
        </is>
      </c>
      <c r="C120" s="38" t="n"/>
      <c r="D120" s="38" t="inlineStr">
        <is>
          <t>ENTRY, GLOBAL_CHECK, STOCKS_EXIT</t>
        </is>
      </c>
      <c r="E120" s="38" t="n"/>
      <c r="F120" s="30" t="n"/>
      <c r="G120" s="38">
        <f>IFERROR(VLOOKUP($A124&amp;"_"&amp;$B124,Results_Deltas!$A$2:$P$15000,5,FALSE),"")</f>
        <v/>
      </c>
      <c r="H120" s="38" t="inlineStr">
        <is>
          <t>Blanket (page end)</t>
        </is>
      </c>
      <c r="I120" s="30" t="n"/>
      <c r="J120" s="30" t="n"/>
      <c r="K120" s="30" t="n"/>
      <c r="L120" s="30" t="inlineStr">
        <is>
          <t>YES</t>
        </is>
      </c>
      <c r="M120" s="30" t="n">
        <v>-3.444877684084323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NEW_POSITION_MAX_LOSS_THRESHOLD</t>
        </is>
      </c>
      <c r="B121" s="73" t="inlineStr">
        <is>
          <t>0</t>
        </is>
      </c>
      <c r="C121" s="38" t="n"/>
      <c r="D121" s="38" t="inlineStr">
        <is>
          <t>AUGMENT, EXIT, GLOBAL_CHECK, REDUCE, STOCKS_EXIT</t>
        </is>
      </c>
      <c r="E121" s="38" t="n"/>
      <c r="F121" s="30" t="n"/>
      <c r="G121" s="38">
        <f>IFERROR(VLOOKUP($A125&amp;"_"&amp;$B125,Results_Deltas!$A$2:$P$15000,5,FALSE),"")</f>
        <v/>
      </c>
      <c r="H121" s="38" t="inlineStr">
        <is>
          <t>Blanket (page end)</t>
        </is>
      </c>
      <c r="I121" s="30" t="n"/>
      <c r="J121" s="30" t="n"/>
      <c r="K121" s="30" t="n"/>
      <c r="L121" s="30" t="inlineStr">
        <is>
          <t>NO</t>
        </is>
      </c>
      <c r="M121" s="30" t="n">
        <v>-3.439196782211555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9" t="inlineStr">
        <is>
          <t>OI_CONFIRM_MIN_CHANGE_PCT</t>
        </is>
      </c>
      <c r="B122" s="73" t="inlineStr">
        <is>
          <t>0.5</t>
        </is>
      </c>
      <c r="C122" s="38" t="n"/>
      <c r="D122" s="38" t="inlineStr">
        <is>
          <t>ENTRY, GLOBAL_CHECK, STOCKS_EXIT</t>
        </is>
      </c>
      <c r="E122" s="38" t="n"/>
      <c r="F122" s="30" t="n"/>
      <c r="G122" s="38">
        <f>IFERROR(VLOOKUP($A126&amp;"_"&amp;$B126,Results_Deltas!$A$2:$P$15000,5,FALSE),"")</f>
        <v/>
      </c>
      <c r="H122" s="38" t="inlineStr">
        <is>
          <t>Blanket (page end)</t>
        </is>
      </c>
      <c r="I122" s="30" t="n"/>
      <c r="J122" s="30" t="n"/>
      <c r="K122" s="30" t="n"/>
      <c r="L122" s="30" t="inlineStr">
        <is>
          <t>NO</t>
        </is>
      </c>
      <c r="M122" s="30" t="n">
        <v>-3.406062414976561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CRYPTO_SPIKE_FADE_THRESHOLD_PCT</t>
        </is>
      </c>
      <c r="B123" s="73" t="inlineStr">
        <is>
          <t>7.5</t>
        </is>
      </c>
      <c r="C123" s="38" t="n"/>
      <c r="D123" s="38" t="inlineStr">
        <is>
          <t>GLOBAL_CHECK, STOCKS_EXIT</t>
        </is>
      </c>
      <c r="E123" s="38" t="n"/>
      <c r="F123" s="30" t="n"/>
      <c r="G123" s="38">
        <f>IFERROR(VLOOKUP($A127&amp;"_"&amp;$B127,Results_Deltas!$A$2:$P$15000,5,FALSE),"")</f>
        <v/>
      </c>
      <c r="H123" s="38" t="inlineStr">
        <is>
          <t>Blanket (page end)</t>
        </is>
      </c>
      <c r="I123" s="30" t="n"/>
      <c r="J123" s="30" t="n"/>
      <c r="K123" s="30" t="n"/>
      <c r="L123" s="30" t="inlineStr">
        <is>
          <t>NO</t>
        </is>
      </c>
      <c r="M123" s="30" t="n">
        <v>-3.391162023749931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CRYPTO_SPIKE_FADE_THRESHOLD_PCT</t>
        </is>
      </c>
      <c r="B124" s="73" t="inlineStr">
        <is>
          <t>5</t>
        </is>
      </c>
      <c r="C124" s="38" t="n"/>
      <c r="D124" s="38" t="inlineStr">
        <is>
          <t>GLOBAL_CHECK, STOCKS_EXIT</t>
        </is>
      </c>
      <c r="E124" s="38" t="n"/>
      <c r="F124" s="30" t="n"/>
      <c r="G124" s="38">
        <f>IFERROR(VLOOKUP($A128&amp;"_"&amp;$B128,Results_Deltas!$A$2:$P$15000,5,FALSE),"")</f>
        <v/>
      </c>
      <c r="H124" s="38" t="inlineStr">
        <is>
          <t>Blanket (page end)</t>
        </is>
      </c>
      <c r="I124" s="30" t="n"/>
      <c r="J124" s="30" t="n"/>
      <c r="K124" s="30" t="n"/>
      <c r="L124" s="30" t="inlineStr">
        <is>
          <t>NO</t>
        </is>
      </c>
      <c r="M124" s="30" t="n">
        <v>-3.379675943530854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MTS_BOTTOM_STRONG_THRESHOLD</t>
        </is>
      </c>
      <c r="B125" s="73" t="inlineStr">
        <is>
          <t>50</t>
        </is>
      </c>
      <c r="C125" s="38" t="n"/>
      <c r="D125" s="38" t="inlineStr">
        <is>
          <t>ENTRY, GLOBAL_CHECK, STOCKS_EXIT</t>
        </is>
      </c>
      <c r="E125" s="38" t="n"/>
      <c r="F125" s="30" t="n"/>
      <c r="G125" s="38">
        <f>IFERROR(VLOOKUP($A129&amp;"_"&amp;$B129,Results_Deltas!$A$2:$P$15000,5,FALSE),"")</f>
        <v/>
      </c>
      <c r="H125" s="38" t="inlineStr">
        <is>
          <t>Blanket (page end)</t>
        </is>
      </c>
      <c r="I125" s="30" t="n"/>
      <c r="J125" s="30" t="n"/>
      <c r="K125" s="30" t="n"/>
      <c r="L125" s="30" t="inlineStr">
        <is>
          <t>YES</t>
        </is>
      </c>
      <c r="M125" s="30" t="n">
        <v>-3.364377815994902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DC_MOMENT_STRONG_THRESHOLD</t>
        </is>
      </c>
      <c r="B126" s="73" t="inlineStr">
        <is>
          <t>30</t>
        </is>
      </c>
      <c r="C126" s="38" t="n"/>
      <c r="D126" s="38" t="inlineStr">
        <is>
          <t>ENTRY, GLOBAL_CHECK, STOCKS_EXIT</t>
        </is>
      </c>
      <c r="E126" s="38" t="n"/>
      <c r="F126" s="30" t="n"/>
      <c r="G126" s="38">
        <f>IFERROR(VLOOKUP($A130&amp;"_"&amp;$B130,Results_Deltas!$A$2:$P$15000,5,FALSE),"")</f>
        <v/>
      </c>
      <c r="H126" s="38" t="inlineStr">
        <is>
          <t>Blanket (page end)</t>
        </is>
      </c>
      <c r="I126" s="30" t="n"/>
      <c r="J126" s="30" t="n"/>
      <c r="K126" s="30" t="n"/>
      <c r="L126" s="30" t="inlineStr">
        <is>
          <t>NO</t>
        </is>
      </c>
      <c r="M126" s="30" t="n">
        <v>-3.356716752027642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BANDAID_OFF_LOSER_RECOVER_PCT</t>
        </is>
      </c>
      <c r="B127" s="73" t="inlineStr">
        <is>
          <t>1.0</t>
        </is>
      </c>
      <c r="C127" s="38" t="n"/>
      <c r="D127" s="38" t="inlineStr">
        <is>
          <t>AUGMENT, ENTRY, EXIT, GLOBAL_CHECK, REDUCE, STOCKS_EXIT</t>
        </is>
      </c>
      <c r="E127" s="38" t="n"/>
      <c r="F127" s="30" t="n"/>
      <c r="G127" s="38">
        <f>IFERROR(VLOOKUP($A131&amp;"_"&amp;$B131,Results_Deltas!$A$2:$P$15000,5,FALSE),"")</f>
        <v/>
      </c>
      <c r="H127" s="38" t="inlineStr">
        <is>
          <t>Blanket (page end)</t>
        </is>
      </c>
      <c r="I127" s="30" t="n"/>
      <c r="J127" s="30" t="n"/>
      <c r="K127" s="30" t="n"/>
      <c r="L127" s="30" t="inlineStr">
        <is>
          <t>NO</t>
        </is>
      </c>
      <c r="M127" s="30" t="n">
        <v>-3.329371032744388</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ADX_RANGING_THRESHOLD</t>
        </is>
      </c>
      <c r="B128" s="73" t="inlineStr">
        <is>
          <t>25</t>
        </is>
      </c>
      <c r="C128" s="38" t="n"/>
      <c r="D128" s="38" t="inlineStr">
        <is>
          <t>ENTRY, GLOBAL_CHECK, STOCKS_EXIT</t>
        </is>
      </c>
      <c r="E128" s="38" t="n"/>
      <c r="F128" s="30" t="n"/>
      <c r="G128" s="38">
        <f>IFERROR(VLOOKUP($A132&amp;"_"&amp;$B132,Results_Deltas!$A$2:$P$15000,5,FALSE),"")</f>
        <v/>
      </c>
      <c r="H128" s="38" t="inlineStr">
        <is>
          <t>Blanket (page end)</t>
        </is>
      </c>
      <c r="I128" s="30" t="n"/>
      <c r="J128" s="30" t="n"/>
      <c r="K128" s="30" t="n"/>
      <c r="L128" s="30" t="inlineStr">
        <is>
          <t>NO</t>
        </is>
      </c>
      <c r="M128" s="30" t="n">
        <v>-3.319718214031354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OI_CONFIRM_MIN_CHANGE_PCT</t>
        </is>
      </c>
      <c r="B129" s="73" t="inlineStr">
        <is>
          <t>2.0</t>
        </is>
      </c>
      <c r="C129" s="38" t="n"/>
      <c r="D129" s="38" t="inlineStr">
        <is>
          <t>ENTRY, GLOBAL_CHECK, STOCKS_EXIT</t>
        </is>
      </c>
      <c r="E129" s="38" t="n"/>
      <c r="F129" s="30" t="n"/>
      <c r="G129" s="38">
        <f>IFERROR(VLOOKUP($A133&amp;"_"&amp;$B133,Results_Deltas!$A$2:$P$15000,5,FALSE),"")</f>
        <v/>
      </c>
      <c r="H129" s="38" t="inlineStr">
        <is>
          <t>Blanket (page end)</t>
        </is>
      </c>
      <c r="I129" s="30" t="n"/>
      <c r="J129" s="30" t="n"/>
      <c r="K129" s="30" t="n"/>
      <c r="L129" s="30" t="inlineStr">
        <is>
          <t>NO</t>
        </is>
      </c>
      <c r="M129" s="30" t="n">
        <v>-3.316689249164237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BANDAID_OFF_LOSER_RECOVER_PCT</t>
        </is>
      </c>
      <c r="B130" s="73" t="inlineStr">
        <is>
          <t>0.5</t>
        </is>
      </c>
      <c r="C130" s="38" t="n"/>
      <c r="D130" s="38" t="inlineStr">
        <is>
          <t>AUGMENT, ENTRY, EXIT, GLOBAL_CHECK, REDUCE, STOCKS_EXIT</t>
        </is>
      </c>
      <c r="E130" s="38" t="n"/>
      <c r="F130" s="30" t="n"/>
      <c r="G130" s="38">
        <f>IFERROR(VLOOKUP($A134&amp;"_"&amp;$B134,Results_Deltas!$A$2:$P$15000,5,FALSE),"")</f>
        <v/>
      </c>
      <c r="H130" s="38" t="inlineStr">
        <is>
          <t>Blanket (page end)</t>
        </is>
      </c>
      <c r="I130" s="30" t="n"/>
      <c r="J130" s="30" t="n"/>
      <c r="K130" s="30" t="n"/>
      <c r="L130" s="30" t="inlineStr">
        <is>
          <t>NO</t>
        </is>
      </c>
      <c r="M130" s="30" t="n">
        <v>-3.29172686948773</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BANDAID_OFF_LOSER_RECOVER_PCT</t>
        </is>
      </c>
      <c r="B131" s="73" t="inlineStr">
        <is>
          <t>2.0</t>
        </is>
      </c>
      <c r="C131" s="38" t="n"/>
      <c r="D131" s="38" t="inlineStr">
        <is>
          <t>AUGMENT, ENTRY, EXIT, GLOBAL_CHECK, REDUCE, STOCKS_EXIT</t>
        </is>
      </c>
      <c r="E131" s="38" t="n"/>
      <c r="F131" s="30" t="n"/>
      <c r="G131" s="38">
        <f>IFERROR(VLOOKUP($A135&amp;"_"&amp;$B135,Results_Deltas!$A$2:$P$15000,5,FALSE),"")</f>
        <v/>
      </c>
      <c r="H131" s="38" t="inlineStr">
        <is>
          <t>Blanket (page end)</t>
        </is>
      </c>
      <c r="I131" s="30" t="n"/>
      <c r="J131" s="30" t="n"/>
      <c r="K131" s="30" t="n"/>
      <c r="L131" s="30" t="inlineStr">
        <is>
          <t>NO</t>
        </is>
      </c>
      <c r="M131" s="30" t="n">
        <v>-3.275483728978967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9" t="inlineStr">
        <is>
          <t>HLR_TOP_MIN_TFS</t>
        </is>
      </c>
      <c r="B132" s="73" t="inlineStr">
        <is>
          <t>2</t>
        </is>
      </c>
      <c r="C132" s="38" t="n"/>
      <c r="D132" s="38" t="inlineStr">
        <is>
          <t>GLOBAL_CHECK, REENTRY, STOCKS_EXIT</t>
        </is>
      </c>
      <c r="E132" s="38" t="n"/>
      <c r="F132" s="30" t="n"/>
      <c r="G132" s="38">
        <f>IFERROR(VLOOKUP($A136&amp;"_"&amp;$B136,Results_Deltas!$A$2:$P$15000,5,FALSE),"")</f>
        <v/>
      </c>
      <c r="H132" s="38" t="inlineStr">
        <is>
          <t>Blanket (page end)</t>
        </is>
      </c>
      <c r="I132" s="30" t="n"/>
      <c r="J132" s="30" t="n"/>
      <c r="K132" s="30" t="n"/>
      <c r="L132" s="30" t="inlineStr">
        <is>
          <t>NO</t>
        </is>
      </c>
      <c r="M132" s="30" t="n">
        <v>-3.272183036146334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9" t="inlineStr">
        <is>
          <t>HA_WICK_QUALITY_TF</t>
        </is>
      </c>
      <c r="B133" s="73" t="inlineStr">
        <is>
          <t>1h</t>
        </is>
      </c>
      <c r="C133" s="38" t="n"/>
      <c r="D133" s="38" t="inlineStr">
        <is>
          <t>ENTRY, GLOBAL_CHECK, STOCKS_EXIT</t>
        </is>
      </c>
      <c r="E133" s="38" t="n"/>
      <c r="F133" s="30" t="n"/>
      <c r="G133" s="38">
        <f>IFERROR(VLOOKUP($A137&amp;"_"&amp;$B137,Results_Deltas!$A$2:$P$15000,5,FALSE),"")</f>
        <v/>
      </c>
      <c r="H133" s="38" t="inlineStr">
        <is>
          <t>Blanket (page end)</t>
        </is>
      </c>
      <c r="I133" s="30" t="n"/>
      <c r="J133" s="30" t="n"/>
      <c r="K133" s="30" t="n"/>
      <c r="L133" s="30" t="inlineStr">
        <is>
          <t>YES</t>
        </is>
      </c>
      <c r="M133" s="30" t="n">
        <v>-3.264595628430901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EXECUTE_NOW_SINGLE_GATE_ENFORCE</t>
        </is>
      </c>
      <c r="B134" s="73" t="inlineStr">
        <is>
          <t>0.0</t>
        </is>
      </c>
      <c r="C134" s="38" t="n"/>
      <c r="D134" s="38" t="inlineStr">
        <is>
          <t>ENTRY, GLOBAL_CHECK, STOCKS_EXIT</t>
        </is>
      </c>
      <c r="E134" s="38" t="n"/>
      <c r="F134" s="30" t="n"/>
      <c r="G134" s="38">
        <f>IFERROR(VLOOKUP($A138&amp;"_"&amp;$B138,Results_Deltas!$A$2:$P$15000,5,FALSE),"")</f>
        <v/>
      </c>
      <c r="H134" s="38" t="inlineStr">
        <is>
          <t>Blanket (page end)</t>
        </is>
      </c>
      <c r="I134" s="30" t="n"/>
      <c r="J134" s="30" t="n"/>
      <c r="K134" s="30" t="n"/>
      <c r="L134" s="30" t="inlineStr">
        <is>
          <t>NO</t>
        </is>
      </c>
      <c r="M134" s="30" t="n">
        <v>-3.230582530566464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9" t="inlineStr">
        <is>
          <t>LR_BAND_LADDER_STOCH_EXTREME</t>
        </is>
      </c>
      <c r="B135" s="73" t="inlineStr">
        <is>
          <t>30.0</t>
        </is>
      </c>
      <c r="C135" s="38" t="n"/>
      <c r="D135" s="38" t="inlineStr">
        <is>
          <t>GLOBAL_CHECK, STOCKS_EXIT</t>
        </is>
      </c>
      <c r="E135" s="38" t="n"/>
      <c r="F135" s="30" t="n"/>
      <c r="G135" s="38">
        <f>IFERROR(VLOOKUP($A139&amp;"_"&amp;$B139,Results_Deltas!$A$2:$P$15000,5,FALSE),"")</f>
        <v/>
      </c>
      <c r="H135" s="38" t="inlineStr">
        <is>
          <t>Blanket (page end)</t>
        </is>
      </c>
      <c r="I135" s="30" t="n"/>
      <c r="J135" s="30" t="n"/>
      <c r="K135" s="30" t="n"/>
      <c r="L135" s="30" t="inlineStr">
        <is>
          <t>NO</t>
        </is>
      </c>
      <c r="M135" s="30" t="n">
        <v>-3.219275207095138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LR_BAND_LADDER_STOCH_EXTREME</t>
        </is>
      </c>
      <c r="B136" s="73" t="inlineStr">
        <is>
          <t>30.0_ALT</t>
        </is>
      </c>
      <c r="C136" s="38" t="n"/>
      <c r="D136" s="38" t="inlineStr">
        <is>
          <t>GLOBAL_CHECK, STOCKS_EXIT</t>
        </is>
      </c>
      <c r="E136" s="38" t="n"/>
      <c r="F136" s="30" t="n"/>
      <c r="G136" s="38">
        <f>IFERROR(VLOOKUP($A140&amp;"_"&amp;$B140,Results_Deltas!$A$2:$P$15000,5,FALSE),"")</f>
        <v/>
      </c>
      <c r="H136" s="38" t="inlineStr">
        <is>
          <t>Blanket (page end)</t>
        </is>
      </c>
      <c r="I136" s="30" t="n"/>
      <c r="J136" s="30" t="n"/>
      <c r="K136" s="30" t="n"/>
      <c r="L136" s="30" t="inlineStr">
        <is>
          <t>YES</t>
        </is>
      </c>
      <c r="M136" s="30" t="n">
        <v>-3.219275207095138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9" t="inlineStr">
        <is>
          <t>MANDATORY_REENTRY_WT_FILTER_MIN_TFS</t>
        </is>
      </c>
      <c r="B137" s="73" t="inlineStr">
        <is>
          <t>1</t>
        </is>
      </c>
      <c r="C137" s="38" t="n"/>
      <c r="D137" s="38" t="inlineStr">
        <is>
          <t>GLOBAL_CHECK, STOCKS_EXIT</t>
        </is>
      </c>
      <c r="E137" s="38" t="n"/>
      <c r="F137" s="30" t="n"/>
      <c r="G137" s="38">
        <f>IFERROR(VLOOKUP($A141&amp;"_"&amp;$B141,Results_Deltas!$A$2:$P$15000,5,FALSE),"")</f>
        <v/>
      </c>
      <c r="H137" s="38" t="inlineStr">
        <is>
          <t>Blanket (page end)</t>
        </is>
      </c>
      <c r="I137" s="30" t="n"/>
      <c r="J137" s="30" t="n"/>
      <c r="K137" s="30" t="n"/>
      <c r="L137" s="30" t="inlineStr">
        <is>
          <t>NO</t>
        </is>
      </c>
      <c r="M137" s="30" t="n">
        <v>-3.207500118352828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MTS_BOTTOM_STRONG_THRESHOLD</t>
        </is>
      </c>
      <c r="B138" s="73" t="inlineStr">
        <is>
          <t>30</t>
        </is>
      </c>
      <c r="C138" s="38" t="n"/>
      <c r="D138" s="38" t="inlineStr">
        <is>
          <t>ENTRY, GLOBAL_CHECK, STOCKS_EXIT</t>
        </is>
      </c>
      <c r="E138" s="38" t="n"/>
      <c r="F138" s="30" t="n"/>
      <c r="G138" s="38">
        <f>IFERROR(VLOOKUP($A142&amp;"_"&amp;$B142,Results_Deltas!$A$2:$P$15000,5,FALSE),"")</f>
        <v/>
      </c>
      <c r="H138" s="38" t="inlineStr">
        <is>
          <t>Blanket (page end)</t>
        </is>
      </c>
      <c r="I138" s="30" t="n"/>
      <c r="J138" s="30" t="n"/>
      <c r="K138" s="30" t="n"/>
      <c r="L138" s="30" t="inlineStr">
        <is>
          <t>NO</t>
        </is>
      </c>
      <c r="M138" s="30" t="n">
        <v>-3.20704932733202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GOLDEN_RULE_BASE_USD</t>
        </is>
      </c>
      <c r="B139" s="73" t="inlineStr">
        <is>
          <t>0.0</t>
        </is>
      </c>
      <c r="C139" s="38" t="n"/>
      <c r="D139" s="38" t="inlineStr">
        <is>
          <t>GLOBAL_CHECK, STOCKS_EXIT</t>
        </is>
      </c>
      <c r="E139" s="38" t="n"/>
      <c r="F139" s="30" t="n"/>
      <c r="G139" s="38">
        <f>IFERROR(VLOOKUP($A143&amp;"_"&amp;$B143,Results_Deltas!$A$2:$P$15000,5,FALSE),"")</f>
        <v/>
      </c>
      <c r="H139" s="38" t="inlineStr">
        <is>
          <t>Blanket (page end)</t>
        </is>
      </c>
      <c r="I139" s="30" t="n"/>
      <c r="J139" s="30" t="n"/>
      <c r="K139" s="30" t="n"/>
      <c r="L139" s="30" t="inlineStr">
        <is>
          <t>NO</t>
        </is>
      </c>
      <c r="M139" s="30" t="n">
        <v>-3.179425179497109</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GOLDEN_RULE_BASE_USD</t>
        </is>
      </c>
      <c r="B140" s="73" t="inlineStr">
        <is>
          <t>0.0_ALT</t>
        </is>
      </c>
      <c r="C140" s="38" t="n"/>
      <c r="D140" s="38" t="inlineStr">
        <is>
          <t>GLOBAL_CHECK, STOCKS_EXIT</t>
        </is>
      </c>
      <c r="E140" s="38" t="n"/>
      <c r="F140" s="30" t="n"/>
      <c r="G140" s="38">
        <f>IFERROR(VLOOKUP($A144&amp;"_"&amp;$B144,Results_Deltas!$A$2:$P$15000,5,FALSE),"")</f>
        <v/>
      </c>
      <c r="H140" s="38" t="inlineStr">
        <is>
          <t>Blanket (page end)</t>
        </is>
      </c>
      <c r="I140" s="30" t="n"/>
      <c r="J140" s="30" t="n"/>
      <c r="K140" s="30" t="n"/>
      <c r="L140" s="30" t="inlineStr">
        <is>
          <t>NO</t>
        </is>
      </c>
      <c r="M140" s="30" t="n">
        <v>-3.179425179497109</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9" t="inlineStr">
        <is>
          <t>EMA_BLANKET_FILTER_ENABLED</t>
        </is>
      </c>
      <c r="B141" s="73" t="inlineStr">
        <is>
          <t>True</t>
        </is>
      </c>
      <c r="C141" s="38" t="n"/>
      <c r="D141" s="38" t="inlineStr">
        <is>
          <t>GLOBAL_CHECK</t>
        </is>
      </c>
      <c r="E141" s="38" t="n"/>
      <c r="F141" s="30" t="n"/>
      <c r="G141" s="38">
        <f>IFERROR(VLOOKUP($A145&amp;"_"&amp;$B145,Results_Deltas!$A$2:$P$15000,5,FALSE),"")</f>
        <v/>
      </c>
      <c r="H141" s="38" t="inlineStr">
        <is>
          <t>Blanket (page end)</t>
        </is>
      </c>
      <c r="I141" s="30" t="n"/>
      <c r="J141" s="30" t="n"/>
      <c r="K141" s="30" t="n"/>
      <c r="L141" s="30" t="inlineStr">
        <is>
          <t>YES</t>
        </is>
      </c>
      <c r="M141" s="30" t="n">
        <v>-3.169760439702221</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OI_CONFIRM_MIN_CHANGE_PCT</t>
        </is>
      </c>
      <c r="B142" s="73" t="inlineStr">
        <is>
          <t>0</t>
        </is>
      </c>
      <c r="C142" s="38" t="n"/>
      <c r="D142" s="38" t="inlineStr">
        <is>
          <t>ENTRY, GLOBAL_CHECK, STOCKS_EXIT</t>
        </is>
      </c>
      <c r="E142" s="38" t="n"/>
      <c r="F142" s="30" t="n"/>
      <c r="G142" s="38">
        <f>IFERROR(VLOOKUP($A146&amp;"_"&amp;$B146,Results_Deltas!$A$2:$P$15000,5,FALSE),"")</f>
        <v/>
      </c>
      <c r="H142" s="38" t="inlineStr">
        <is>
          <t>Blanket (page end)</t>
        </is>
      </c>
      <c r="I142" s="30" t="n"/>
      <c r="J142" s="30" t="n"/>
      <c r="K142" s="30" t="n"/>
      <c r="L142" s="30" t="inlineStr">
        <is>
          <t>NO</t>
        </is>
      </c>
      <c r="M142" s="30" t="n">
        <v>-3.14014476977432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NEWBORN_LOSS_KILL_REQUIRE_VEL_AGAINST</t>
        </is>
      </c>
      <c r="B143" s="73" t="inlineStr">
        <is>
          <t>0.0</t>
        </is>
      </c>
      <c r="C143" s="38" t="n"/>
      <c r="D143" s="38" t="inlineStr">
        <is>
          <t>AUGMENT, EXIT, GLOBAL_CHECK, REDUCE, STOCKS_EXIT</t>
        </is>
      </c>
      <c r="E143" s="38" t="n"/>
      <c r="F143" s="30" t="n"/>
      <c r="G143" s="38">
        <f>IFERROR(VLOOKUP($A147&amp;"_"&amp;$B147,Results_Deltas!$A$2:$P$15000,5,FALSE),"")</f>
        <v/>
      </c>
      <c r="H143" s="38" t="inlineStr">
        <is>
          <t>Blanket (page end)</t>
        </is>
      </c>
      <c r="I143" s="30" t="n"/>
      <c r="J143" s="30" t="n"/>
      <c r="K143" s="30" t="n"/>
      <c r="L143" s="30" t="inlineStr">
        <is>
          <t>YES</t>
        </is>
      </c>
      <c r="M143" s="30" t="n">
        <v>-3.129779412487697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NEWBORN_LOSS_KILL_REQUIRE_VEL_AGAINST</t>
        </is>
      </c>
      <c r="B144" s="73" t="inlineStr">
        <is>
          <t>0.0_ALT</t>
        </is>
      </c>
      <c r="C144" s="38" t="n"/>
      <c r="D144" s="38" t="inlineStr">
        <is>
          <t>AUGMENT, EXIT, GLOBAL_CHECK, REDUCE, STOCKS_EXIT</t>
        </is>
      </c>
      <c r="E144" s="38" t="n"/>
      <c r="F144" s="30" t="n"/>
      <c r="G144" s="38">
        <f>IFERROR(VLOOKUP($A148&amp;"_"&amp;$B148,Results_Deltas!$A$2:$P$15000,5,FALSE),"")</f>
        <v/>
      </c>
      <c r="H144" s="38" t="inlineStr">
        <is>
          <t>Blanket (page end)</t>
        </is>
      </c>
      <c r="I144" s="30" t="n"/>
      <c r="J144" s="30" t="n"/>
      <c r="K144" s="30" t="n"/>
      <c r="L144" s="30" t="inlineStr">
        <is>
          <t>YES</t>
        </is>
      </c>
      <c r="M144" s="30" t="n">
        <v>-3.129779412487697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t="n"/>
      <c r="F145" s="30" t="n"/>
      <c r="G145" s="38">
        <f>IFERROR(VLOOKUP($A149&amp;"_"&amp;$B149,Results_Deltas!$A$2:$P$15000,5,FALSE),"")</f>
        <v/>
      </c>
      <c r="H145" s="38" t="inlineStr">
        <is>
          <t>Blanket (page end)</t>
        </is>
      </c>
      <c r="I145" s="30" t="n"/>
      <c r="J145" s="30" t="n"/>
      <c r="K145" s="30" t="n"/>
      <c r="L145" s="30" t="inlineStr">
        <is>
          <t>NO</t>
        </is>
      </c>
      <c r="M145" s="30" t="n">
        <v>-3.124002256525144</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ADX_RANGING_THRESHOLD</t>
        </is>
      </c>
      <c r="B146" s="73" t="inlineStr">
        <is>
          <t>20</t>
        </is>
      </c>
      <c r="C146" s="38" t="n"/>
      <c r="D146" s="38" t="inlineStr">
        <is>
          <t>ENTRY, GLOBAL_CHECK, STOCKS_EXIT</t>
        </is>
      </c>
      <c r="E146" s="38" t="n"/>
      <c r="F146" s="30" t="n"/>
      <c r="G146" s="38">
        <f>IFERROR(VLOOKUP($A150&amp;"_"&amp;$B150,Results_Deltas!$A$2:$P$15000,5,FALSE),"")</f>
        <v/>
      </c>
      <c r="H146" s="38" t="inlineStr">
        <is>
          <t>Blanket (page end)</t>
        </is>
      </c>
      <c r="I146" s="30" t="n"/>
      <c r="J146" s="30" t="n"/>
      <c r="K146" s="30" t="n"/>
      <c r="L146" s="30" t="inlineStr">
        <is>
          <t>NO</t>
        </is>
      </c>
      <c r="M146" s="30" t="n">
        <v>-3.080217355451708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9" t="inlineStr">
        <is>
          <t>FG_FEAR_THRESHOLD</t>
        </is>
      </c>
      <c r="B147" s="73" t="inlineStr">
        <is>
          <t>25</t>
        </is>
      </c>
      <c r="C147" s="38" t="n"/>
      <c r="D147" s="38" t="inlineStr">
        <is>
          <t>GLOBAL_CHECK, STOCKS_EXIT</t>
        </is>
      </c>
      <c r="E147" s="38" t="n"/>
      <c r="F147" s="30" t="n"/>
      <c r="G147" s="38">
        <f>IFERROR(VLOOKUP($A151&amp;"_"&amp;$B151,Results_Deltas!$A$2:$P$15000,5,FALSE),"")</f>
        <v/>
      </c>
      <c r="H147" s="38" t="inlineStr">
        <is>
          <t>Blanket (page end)</t>
        </is>
      </c>
      <c r="I147" s="30" t="n"/>
      <c r="J147" s="30" t="n"/>
      <c r="K147" s="30" t="n"/>
      <c r="L147" s="30" t="inlineStr">
        <is>
          <t>NO</t>
        </is>
      </c>
      <c r="M147" s="30" t="n">
        <v>-3.035232701022163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HA_WICK_QUALITY_ENABLED</t>
        </is>
      </c>
      <c r="B148" s="73" t="inlineStr">
        <is>
          <t>True</t>
        </is>
      </c>
      <c r="C148" s="38" t="n"/>
      <c r="D148" s="38" t="inlineStr">
        <is>
          <t>ENTRY, GLOBAL_CHECK, STOCKS_EXIT</t>
        </is>
      </c>
      <c r="E148" s="38" t="n"/>
      <c r="F148" s="30" t="n"/>
      <c r="G148" s="38">
        <f>IFERROR(VLOOKUP($A152&amp;"_"&amp;$B152,Results_Deltas!$A$2:$P$15000,5,FALSE),"")</f>
        <v/>
      </c>
      <c r="H148" s="38" t="inlineStr">
        <is>
          <t>Blanket (page end)</t>
        </is>
      </c>
      <c r="I148" s="30" t="n"/>
      <c r="J148" s="30" t="n"/>
      <c r="K148" s="30" t="n"/>
      <c r="L148" s="30" t="inlineStr">
        <is>
          <t>NO</t>
        </is>
      </c>
      <c r="M148" s="30" t="n">
        <v>-3.030631630328254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HLR_SMA_BAND_PCT</t>
        </is>
      </c>
      <c r="B149" s="73" t="inlineStr">
        <is>
          <t>0.5</t>
        </is>
      </c>
      <c r="C149" s="38" t="n"/>
      <c r="D149" s="38" t="inlineStr">
        <is>
          <t>ENTRY, GLOBAL_CHECK, STOCKS_EXIT</t>
        </is>
      </c>
      <c r="E149" s="38" t="n"/>
      <c r="F149" s="30" t="n"/>
      <c r="G149" s="38">
        <f>IFERROR(VLOOKUP($A153&amp;"_"&amp;$B153,Results_Deltas!$A$2:$P$15000,5,FALSE),"")</f>
        <v/>
      </c>
      <c r="H149" s="38" t="inlineStr">
        <is>
          <t>Blanket (page end)</t>
        </is>
      </c>
      <c r="I149" s="30" t="n"/>
      <c r="J149" s="30" t="n"/>
      <c r="K149" s="30" t="n"/>
      <c r="L149" s="30" t="inlineStr">
        <is>
          <t>YES</t>
        </is>
      </c>
      <c r="M149" s="30" t="n">
        <v>-3.023405288975799</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BANDAID_OFF_LOSER_RECOVER_PCT</t>
        </is>
      </c>
      <c r="B150" s="73" t="inlineStr">
        <is>
          <t>0</t>
        </is>
      </c>
      <c r="C150" s="38" t="n"/>
      <c r="D150" s="38" t="inlineStr">
        <is>
          <t>AUGMENT, ENTRY, EXIT, GLOBAL_CHECK, REDUCE, STOCKS_EXIT</t>
        </is>
      </c>
      <c r="E150" s="38" t="n"/>
      <c r="F150" s="30" t="n"/>
      <c r="G150" s="38">
        <f>IFERROR(VLOOKUP($A154&amp;"_"&amp;$B154,Results_Deltas!$A$2:$P$15000,5,FALSE),"")</f>
        <v/>
      </c>
      <c r="H150" s="38" t="inlineStr">
        <is>
          <t>Blanket (page end)</t>
        </is>
      </c>
      <c r="I150" s="30" t="n"/>
      <c r="J150" s="30" t="n"/>
      <c r="K150" s="30" t="n"/>
      <c r="L150" s="30" t="inlineStr">
        <is>
          <t>NO</t>
        </is>
      </c>
      <c r="M150" s="30" t="n">
        <v>-3.01115330648668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EZ_MANAGE_THROTTLER_RATE</t>
        </is>
      </c>
      <c r="B151" s="73" t="inlineStr">
        <is>
          <t>0.0</t>
        </is>
      </c>
      <c r="C151" s="38" t="n"/>
      <c r="D151" s="38" t="inlineStr">
        <is>
          <t>GLOBAL_CHECK, STOCKS_EXIT</t>
        </is>
      </c>
      <c r="E151" s="38" t="n"/>
      <c r="F151" s="30" t="n"/>
      <c r="G151" s="38">
        <f>IFERROR(VLOOKUP($A155&amp;"_"&amp;$B155,Results_Deltas!$A$2:$P$15000,5,FALSE),"")</f>
        <v/>
      </c>
      <c r="H151" s="38" t="inlineStr">
        <is>
          <t>Blanket (page end)</t>
        </is>
      </c>
      <c r="I151" s="30" t="n"/>
      <c r="J151" s="30" t="n"/>
      <c r="K151" s="30" t="n"/>
      <c r="L151" s="30" t="inlineStr">
        <is>
          <t>NO</t>
        </is>
      </c>
      <c r="M151" s="30" t="n">
        <v>-3.01115330648668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EZ_MANAGE_THROTTLER_RATE</t>
        </is>
      </c>
      <c r="B152" s="73" t="inlineStr">
        <is>
          <t>0.0_ALT</t>
        </is>
      </c>
      <c r="C152" s="38" t="n"/>
      <c r="D152" s="38" t="inlineStr">
        <is>
          <t>GLOBAL_CHECK, STOCKS_EXIT</t>
        </is>
      </c>
      <c r="E152" s="38" t="n"/>
      <c r="F152" s="30" t="n"/>
      <c r="G152" s="38">
        <f>IFERROR(VLOOKUP($A156&amp;"_"&amp;$B156,Results_Deltas!$A$2:$P$15000,5,FALSE),"")</f>
        <v/>
      </c>
      <c r="H152" s="38" t="inlineStr">
        <is>
          <t>Blanket (page end)</t>
        </is>
      </c>
      <c r="I152" s="30" t="n"/>
      <c r="J152" s="30" t="n"/>
      <c r="K152" s="30" t="n"/>
      <c r="L152" s="30" t="inlineStr">
        <is>
          <t>NO</t>
        </is>
      </c>
      <c r="M152" s="30" t="n">
        <v>-3.01115330648668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FUNDING_GATE_LONG_MAX</t>
        </is>
      </c>
      <c r="B153" s="73" t="inlineStr">
        <is>
          <t>0.0</t>
        </is>
      </c>
      <c r="C153" s="38" t="n"/>
      <c r="D153" s="38" t="inlineStr">
        <is>
          <t>ENTRY, GLOBAL_CHECK, STOCKS_EXIT</t>
        </is>
      </c>
      <c r="E153" s="38" t="n"/>
      <c r="F153" s="30" t="n"/>
      <c r="G153" s="38">
        <f>IFERROR(VLOOKUP($A157&amp;"_"&amp;$B157,Results_Deltas!$A$2:$P$15000,5,FALSE),"")</f>
        <v/>
      </c>
      <c r="H153" s="38" t="inlineStr">
        <is>
          <t>Blanket (page end)</t>
        </is>
      </c>
      <c r="I153" s="30" t="n"/>
      <c r="J153" s="30" t="n"/>
      <c r="K153" s="30" t="n"/>
      <c r="L153" s="30" t="inlineStr">
        <is>
          <t>NO</t>
        </is>
      </c>
      <c r="M153" s="30" t="n">
        <v>-3.01115330648668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FUNDING_GATE_LONG_MAX</t>
        </is>
      </c>
      <c r="B154" s="73" t="inlineStr">
        <is>
          <t>0.0_ALT</t>
        </is>
      </c>
      <c r="C154" s="38" t="n"/>
      <c r="D154" s="38" t="inlineStr">
        <is>
          <t>ENTRY, GLOBAL_CHECK, STOCKS_EXIT</t>
        </is>
      </c>
      <c r="E154" s="38" t="n"/>
      <c r="F154" s="30" t="n"/>
      <c r="G154" s="38">
        <f>IFERROR(VLOOKUP($A158&amp;"_"&amp;$B158,Results_Deltas!$A$2:$P$15000,5,FALSE),"")</f>
        <v/>
      </c>
      <c r="H154" s="38" t="inlineStr">
        <is>
          <t>Blanket (page end)</t>
        </is>
      </c>
      <c r="I154" s="30" t="n"/>
      <c r="J154" s="30" t="n"/>
      <c r="K154" s="30" t="n"/>
      <c r="L154" s="30" t="inlineStr">
        <is>
          <t>NO</t>
        </is>
      </c>
      <c r="M154" s="30" t="n">
        <v>-3.01115330648668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FUNDING_GATE_MTF_REQUIRED</t>
        </is>
      </c>
      <c r="B155" s="73" t="inlineStr">
        <is>
          <t>0.0</t>
        </is>
      </c>
      <c r="C155" s="38" t="n"/>
      <c r="D155" s="38" t="inlineStr">
        <is>
          <t>ENTRY, GLOBAL_CHECK, STOCKS_EXIT</t>
        </is>
      </c>
      <c r="E155" s="38" t="n"/>
      <c r="F155" s="30" t="n"/>
      <c r="G155" s="38">
        <f>IFERROR(VLOOKUP($A159&amp;"_"&amp;$B159,Results_Deltas!$A$2:$P$15000,5,FALSE),"")</f>
        <v/>
      </c>
      <c r="H155" s="38" t="inlineStr">
        <is>
          <t>Blanket (page end)</t>
        </is>
      </c>
      <c r="I155" s="30" t="n"/>
      <c r="J155" s="30" t="n"/>
      <c r="K155" s="30" t="n"/>
      <c r="L155" s="30" t="inlineStr">
        <is>
          <t>NO</t>
        </is>
      </c>
      <c r="M155" s="30" t="n">
        <v>-3.01115330648668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FUNDING_GATE_MTF_REQUIRED</t>
        </is>
      </c>
      <c r="B156" s="73" t="inlineStr">
        <is>
          <t>0.0_ALT</t>
        </is>
      </c>
      <c r="C156" s="38" t="n"/>
      <c r="D156" s="38" t="inlineStr">
        <is>
          <t>ENTRY, GLOBAL_CHECK, STOCKS_EXIT</t>
        </is>
      </c>
      <c r="E156" s="38" t="n"/>
      <c r="F156" s="30" t="n"/>
      <c r="G156" s="38">
        <f>IFERROR(VLOOKUP($A160&amp;"_"&amp;$B160,Results_Deltas!$A$2:$P$15000,5,FALSE),"")</f>
        <v/>
      </c>
      <c r="H156" s="38" t="inlineStr">
        <is>
          <t>Blanket (page end)</t>
        </is>
      </c>
      <c r="I156" s="30" t="n"/>
      <c r="J156" s="30" t="n"/>
      <c r="K156" s="30" t="n"/>
      <c r="L156" s="30" t="inlineStr">
        <is>
          <t>NO</t>
        </is>
      </c>
      <c r="M156" s="30" t="n">
        <v>-3.01115330648668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FUNDING_GATE_SHORT_MIN</t>
        </is>
      </c>
      <c r="B157" s="73" t="inlineStr">
        <is>
          <t>0.0</t>
        </is>
      </c>
      <c r="C157" s="38" t="n"/>
      <c r="D157" s="38" t="inlineStr">
        <is>
          <t>ENTRY, GLOBAL_CHECK, STOCKS_EXIT</t>
        </is>
      </c>
      <c r="E157" s="38" t="n"/>
      <c r="F157" s="30" t="n"/>
      <c r="G157" s="38">
        <f>IFERROR(VLOOKUP($A161&amp;"_"&amp;$B161,Results_Deltas!$A$2:$P$15000,5,FALSE),"")</f>
        <v/>
      </c>
      <c r="H157" s="38" t="inlineStr">
        <is>
          <t>Blanket (page end)</t>
        </is>
      </c>
      <c r="I157" s="30" t="n"/>
      <c r="J157" s="30" t="n"/>
      <c r="K157" s="30" t="n"/>
      <c r="L157" s="30" t="inlineStr">
        <is>
          <t>YES</t>
        </is>
      </c>
      <c r="M157" s="30" t="n">
        <v>-3.01115330648668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FUNDING_GATE_SHORT_MIN</t>
        </is>
      </c>
      <c r="B158" s="73" t="inlineStr">
        <is>
          <t>0.0_ALT</t>
        </is>
      </c>
      <c r="C158" s="38" t="n"/>
      <c r="D158" s="38" t="inlineStr">
        <is>
          <t>ENTRY, GLOBAL_CHECK, STOCKS_EXIT</t>
        </is>
      </c>
      <c r="E158" s="38" t="n"/>
      <c r="F158" s="30" t="n"/>
      <c r="G158" s="38">
        <f>IFERROR(VLOOKUP($A162&amp;"_"&amp;$B162,Results_Deltas!$A$2:$P$15000,5,FALSE),"")</f>
        <v/>
      </c>
      <c r="H158" s="38" t="inlineStr">
        <is>
          <t>Blanket (page end)</t>
        </is>
      </c>
      <c r="I158" s="30" t="n"/>
      <c r="J158" s="30" t="n"/>
      <c r="K158" s="30" t="n"/>
      <c r="L158" s="30" t="inlineStr">
        <is>
          <t>NO</t>
        </is>
      </c>
      <c r="M158" s="30" t="n">
        <v>-3.01115330648668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HLR_SMA_BAND_PCT</t>
        </is>
      </c>
      <c r="B159" s="73" t="inlineStr">
        <is>
          <t>0</t>
        </is>
      </c>
      <c r="C159" s="38" t="n"/>
      <c r="D159" s="38" t="inlineStr">
        <is>
          <t>ENTRY, GLOBAL_CHECK, STOCKS_EXIT</t>
        </is>
      </c>
      <c r="E159" s="38" t="n"/>
      <c r="F159" s="30" t="n"/>
      <c r="G159" s="38">
        <f>IFERROR(VLOOKUP($A163&amp;"_"&amp;$B163,Results_Deltas!$A$2:$P$15000,5,FALSE),"")</f>
        <v/>
      </c>
      <c r="H159" s="38" t="inlineStr">
        <is>
          <t>Blanket (page end)</t>
        </is>
      </c>
      <c r="I159" s="30" t="n"/>
      <c r="J159" s="30" t="n"/>
      <c r="K159" s="30" t="n"/>
      <c r="L159" s="30" t="inlineStr">
        <is>
          <t>NO</t>
        </is>
      </c>
      <c r="M159" s="30" t="n">
        <v>-3.01115330648668</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HLR_TOP_MIN_TFS</t>
        </is>
      </c>
      <c r="B160" s="73" t="inlineStr">
        <is>
          <t>0</t>
        </is>
      </c>
      <c r="C160" s="38" t="n"/>
      <c r="D160" s="38" t="inlineStr">
        <is>
          <t>GLOBAL_CHECK, REENTRY, STOCKS_EXIT</t>
        </is>
      </c>
      <c r="E160" s="38" t="n"/>
      <c r="F160" s="30" t="n"/>
      <c r="G160" s="38">
        <f>IFERROR(VLOOKUP($A164&amp;"_"&amp;$B164,Results_Deltas!$A$2:$P$15000,5,FALSE),"")</f>
        <v/>
      </c>
      <c r="H160" s="38" t="inlineStr">
        <is>
          <t>Blanket (page end)</t>
        </is>
      </c>
      <c r="I160" s="30" t="n"/>
      <c r="J160" s="30" t="n"/>
      <c r="K160" s="30" t="n"/>
      <c r="L160" s="30" t="inlineStr">
        <is>
          <t>NO</t>
        </is>
      </c>
      <c r="M160" s="30" t="n">
        <v>-3.01115330648668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HTF_GATE_MIN_CONFIRMATIONS</t>
        </is>
      </c>
      <c r="B161" s="73" t="inlineStr">
        <is>
          <t>0.0</t>
        </is>
      </c>
      <c r="C161" s="38" t="n"/>
      <c r="D161" s="38" t="inlineStr">
        <is>
          <t>ENTRY, GLOBAL_CHECK, STOCKS_EXIT</t>
        </is>
      </c>
      <c r="E161" s="38" t="n"/>
      <c r="F161" s="30" t="n"/>
      <c r="G161" s="38">
        <f>IFERROR(VLOOKUP($A165&amp;"_"&amp;$B165,Results_Deltas!$A$2:$P$15000,5,FALSE),"")</f>
        <v/>
      </c>
      <c r="H161" s="38" t="inlineStr">
        <is>
          <t>Blanket (page end)</t>
        </is>
      </c>
      <c r="I161" s="30" t="n"/>
      <c r="J161" s="30" t="n"/>
      <c r="K161" s="30" t="n"/>
      <c r="L161" s="30" t="inlineStr">
        <is>
          <t>NO</t>
        </is>
      </c>
      <c r="M161" s="30" t="n">
        <v>-3.01115330648668</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HTF_GATE_MIN_CONFIRMATIONS</t>
        </is>
      </c>
      <c r="B162" s="73" t="inlineStr">
        <is>
          <t>0.0_ALT</t>
        </is>
      </c>
      <c r="C162" s="38" t="n"/>
      <c r="D162" s="38" t="inlineStr">
        <is>
          <t>ENTRY, GLOBAL_CHECK, STOCKS_EXIT</t>
        </is>
      </c>
      <c r="E162" s="38" t="n"/>
      <c r="F162" s="30" t="n"/>
      <c r="G162" s="38">
        <f>IFERROR(VLOOKUP($A166&amp;"_"&amp;$B166,Results_Deltas!$A$2:$P$15000,5,FALSE),"")</f>
        <v/>
      </c>
      <c r="H162" s="38" t="inlineStr">
        <is>
          <t>Blanket (page end)</t>
        </is>
      </c>
      <c r="I162" s="30" t="n"/>
      <c r="J162" s="30" t="n"/>
      <c r="K162" s="30" t="n"/>
      <c r="L162" s="30" t="inlineStr">
        <is>
          <t>NO</t>
        </is>
      </c>
      <c r="M162" s="30" t="n">
        <v>-3.01115330648668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LEADERBOARD_FILTER</t>
        </is>
      </c>
      <c r="B163" s="73" t="inlineStr">
        <is>
          <t>False_ALT</t>
        </is>
      </c>
      <c r="C163" s="38" t="n"/>
      <c r="D163" s="38" t="inlineStr">
        <is>
          <t>AUGMENT, ENTRY, EXIT, GLOBAL_CHECK, REDUCE, STOCKS_EXIT</t>
        </is>
      </c>
      <c r="E163" s="38" t="n"/>
      <c r="F163" s="30" t="n"/>
      <c r="G163" s="38">
        <f>IFERROR(VLOOKUP($A167&amp;"_"&amp;$B167,Results_Deltas!$A$2:$P$15000,5,FALSE),"")</f>
        <v/>
      </c>
      <c r="H163" s="38" t="inlineStr">
        <is>
          <t>Blanket (page end)</t>
        </is>
      </c>
      <c r="I163" s="30" t="n"/>
      <c r="J163" s="30" t="n"/>
      <c r="K163" s="30" t="n"/>
      <c r="L163" s="30" t="inlineStr">
        <is>
          <t>NO</t>
        </is>
      </c>
      <c r="M163" s="30" t="n">
        <v>-3.01115330648668</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LH_HL_FILTER_REQUIRE_BOTH</t>
        </is>
      </c>
      <c r="B164" s="73" t="inlineStr">
        <is>
          <t>False_ALT</t>
        </is>
      </c>
      <c r="C164" s="38" t="n"/>
      <c r="D164" s="38" t="inlineStr">
        <is>
          <t>ENTRY, GLOBAL_CHECK, STOCKS_EXIT</t>
        </is>
      </c>
      <c r="E164" s="38" t="n"/>
      <c r="F164" s="30" t="n"/>
      <c r="G164" s="38">
        <f>IFERROR(VLOOKUP($A168&amp;"_"&amp;$B168,Results_Deltas!$A$2:$P$15000,5,FALSE),"")</f>
        <v/>
      </c>
      <c r="H164" s="38" t="inlineStr">
        <is>
          <t>Blanket (page end)</t>
        </is>
      </c>
      <c r="I164" s="30" t="n"/>
      <c r="J164" s="30" t="n"/>
      <c r="K164" s="30" t="n"/>
      <c r="L164" s="30" t="inlineStr">
        <is>
          <t>YES</t>
        </is>
      </c>
      <c r="M164" s="30" t="n">
        <v>-3.01115330648668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MI_TF_AGREE_MIN</t>
        </is>
      </c>
      <c r="B165" s="73" t="inlineStr">
        <is>
          <t>0.0_ALT</t>
        </is>
      </c>
      <c r="C165" s="38" t="n"/>
      <c r="D165" s="38" t="inlineStr">
        <is>
          <t>ENTRY, GLOBAL_CHECK, STOCKS_EXIT</t>
        </is>
      </c>
      <c r="E165" s="38" t="n"/>
      <c r="F165" s="30" t="n"/>
      <c r="G165" s="38">
        <f>IFERROR(VLOOKUP($A169&amp;"_"&amp;$B169,Results_Deltas!$A$2:$P$15000,5,FALSE),"")</f>
        <v/>
      </c>
      <c r="H165" s="38" t="inlineStr">
        <is>
          <t>Blanket (page end)</t>
        </is>
      </c>
      <c r="I165" s="30" t="n"/>
      <c r="J165" s="30" t="n"/>
      <c r="K165" s="30" t="n"/>
      <c r="L165" s="30" t="inlineStr">
        <is>
          <t>YES</t>
        </is>
      </c>
      <c r="M165" s="30" t="n">
        <v>-3.01115330648668</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IFERROR(VLOOKUP($A170&amp;"_"&amp;$B170,Results_Deltas!$A$2:$P$15000,5,FALSE),"")</f>
        <v/>
      </c>
      <c r="H166" s="38" t="inlineStr">
        <is>
          <t>Blanket (page end)</t>
        </is>
      </c>
      <c r="I166" s="30" t="n"/>
      <c r="J166" s="30" t="n"/>
      <c r="K166" s="30" t="n"/>
      <c r="L166" s="30" t="inlineStr">
        <is>
          <t>YES</t>
        </is>
      </c>
      <c r="M166" s="30" t="n">
        <v>-3.01115330648668</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MOVER_THRESHOLD</t>
        </is>
      </c>
      <c r="B167" s="73" t="inlineStr">
        <is>
          <t>5</t>
        </is>
      </c>
      <c r="C167" s="38" t="n"/>
      <c r="D167" s="38" t="inlineStr">
        <is>
          <t>ENTRY, GLOBAL_CHECK, STOCKS_EXIT</t>
        </is>
      </c>
      <c r="E167" s="38" t="n"/>
      <c r="F167" s="30" t="n"/>
      <c r="G167" s="38">
        <f>IFERROR(VLOOKUP($A171&amp;"_"&amp;$B171,Results_Deltas!$A$2:$P$15000,5,FALSE),"")</f>
        <v/>
      </c>
      <c r="H167" s="38" t="inlineStr">
        <is>
          <t>Blanket (page end)</t>
        </is>
      </c>
      <c r="I167" s="30" t="n"/>
      <c r="J167" s="30" t="n"/>
      <c r="K167" s="30" t="n"/>
      <c r="L167" s="30" t="inlineStr">
        <is>
          <t>NO</t>
        </is>
      </c>
      <c r="M167" s="30" t="n">
        <v>-3.009639909249165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MOVER_THRESHOLD</t>
        </is>
      </c>
      <c r="B168" s="73" t="inlineStr">
        <is>
          <t>2.5</t>
        </is>
      </c>
      <c r="C168" s="38" t="n"/>
      <c r="D168" s="38" t="inlineStr">
        <is>
          <t>ENTRY, GLOBAL_CHECK, STOCKS_EXIT</t>
        </is>
      </c>
      <c r="E168" s="38" t="n"/>
      <c r="F168" s="30" t="n"/>
      <c r="G168" s="38">
        <f>IFERROR(VLOOKUP($A172&amp;"_"&amp;$B172,Results_Deltas!$A$2:$P$15000,5,FALSE),"")</f>
        <v/>
      </c>
      <c r="H168" s="38" t="inlineStr">
        <is>
          <t>Blanket (page end)</t>
        </is>
      </c>
      <c r="I168" s="30" t="n"/>
      <c r="J168" s="30" t="n"/>
      <c r="K168" s="30" t="n"/>
      <c r="L168" s="30" t="inlineStr">
        <is>
          <t>NO</t>
        </is>
      </c>
      <c r="M168" s="30" t="n">
        <v>-3.00479792915202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9" t="inlineStr">
        <is>
          <t>MTS_BOTTOM_STRONG_THRESHOLD</t>
        </is>
      </c>
      <c r="B169" s="73" t="inlineStr">
        <is>
          <t>40</t>
        </is>
      </c>
      <c r="C169" s="38" t="n"/>
      <c r="D169" s="38" t="inlineStr">
        <is>
          <t>ENTRY, GLOBAL_CHECK, STOCKS_EXIT</t>
        </is>
      </c>
      <c r="E169" s="38" t="n"/>
      <c r="F169" s="30" t="n"/>
      <c r="G169" s="38">
        <f>IFERROR(VLOOKUP($A173&amp;"_"&amp;$B173,Results_Deltas!$A$2:$P$15000,5,FALSE),"")</f>
        <v/>
      </c>
      <c r="H169" s="38" t="inlineStr">
        <is>
          <t>Blanket (page end)</t>
        </is>
      </c>
      <c r="I169" s="30" t="n"/>
      <c r="J169" s="30" t="n"/>
      <c r="K169" s="30" t="n"/>
      <c r="L169" s="30" t="inlineStr">
        <is>
          <t>NO</t>
        </is>
      </c>
      <c r="M169" s="30" t="n">
        <v>-2.996913680857968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MTS_BOTTOM_BONUS_THRESHOLD</t>
        </is>
      </c>
      <c r="B170" s="73" t="inlineStr">
        <is>
          <t>12.5</t>
        </is>
      </c>
      <c r="C170" s="38" t="n"/>
      <c r="D170" s="38" t="inlineStr">
        <is>
          <t>ENTRY, GLOBAL_CHECK, STOCKS_EXIT</t>
        </is>
      </c>
      <c r="E170" s="38" t="n"/>
      <c r="F170" s="30" t="n"/>
      <c r="G170" s="38">
        <f>IFERROR(VLOOKUP($A174&amp;"_"&amp;$B174,Results_Deltas!$A$2:$P$15000,5,FALSE),"")</f>
        <v/>
      </c>
      <c r="H170" s="38" t="inlineStr">
        <is>
          <t>Blanket (page end)</t>
        </is>
      </c>
      <c r="I170" s="30" t="n"/>
      <c r="J170" s="30" t="n"/>
      <c r="K170" s="30" t="n"/>
      <c r="L170" s="30" t="inlineStr">
        <is>
          <t>NO</t>
        </is>
      </c>
      <c r="M170" s="30" t="n">
        <v>-2.989655079121512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NEW_POSITION_MAX_LOSS_THRESHOLD</t>
        </is>
      </c>
      <c r="B171" s="73" t="inlineStr">
        <is>
          <t>0.5</t>
        </is>
      </c>
      <c r="C171" s="38" t="n"/>
      <c r="D171" s="38" t="inlineStr">
        <is>
          <t>AUGMENT, EXIT, GLOBAL_CHECK, REDUCE, STOCKS_EXIT</t>
        </is>
      </c>
      <c r="E171" s="38" t="n"/>
      <c r="F171" s="30" t="n"/>
      <c r="G171" s="38">
        <f>IFERROR(VLOOKUP($A175&amp;"_"&amp;$B175,Results_Deltas!$A$2:$P$15000,5,FALSE),"")</f>
        <v/>
      </c>
      <c r="H171" s="38" t="inlineStr">
        <is>
          <t>Blanket (page end)</t>
        </is>
      </c>
      <c r="I171" s="30" t="n"/>
      <c r="J171" s="30" t="n"/>
      <c r="K171" s="30" t="n"/>
      <c r="L171" s="30" t="inlineStr">
        <is>
          <t>NO</t>
        </is>
      </c>
      <c r="M171" s="30" t="n">
        <v>-2.981769868725574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HTF4_CONF</t>
        </is>
      </c>
      <c r="B172" s="73" t="inlineStr">
        <is>
          <t>False_ALT</t>
        </is>
      </c>
      <c r="C172" s="38" t="n"/>
      <c r="D172" s="38" t="inlineStr">
        <is>
          <t>GLOBAL_CHECK, STOCKS_EXIT</t>
        </is>
      </c>
      <c r="E172" s="38" t="n"/>
      <c r="F172" s="30" t="n"/>
      <c r="G172" s="38">
        <f>IFERROR(VLOOKUP($A176&amp;"_"&amp;$B176,Results_Deltas!$A$2:$P$15000,5,FALSE),"")</f>
        <v/>
      </c>
      <c r="H172" s="38" t="inlineStr">
        <is>
          <t>Blanket (page end)</t>
        </is>
      </c>
      <c r="I172" s="30" t="n"/>
      <c r="J172" s="30" t="n"/>
      <c r="K172" s="30" t="n"/>
      <c r="L172" s="30" t="inlineStr">
        <is>
          <t>NO</t>
        </is>
      </c>
      <c r="M172" s="30" t="n">
        <v>-2.980905463061229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9" t="inlineStr">
        <is>
          <t>NEWBORN_LOSS_KILL_GAIN_THRESHOLD_PCT</t>
        </is>
      </c>
      <c r="B173" s="73" t="inlineStr">
        <is>
          <t>0</t>
        </is>
      </c>
      <c r="C173" s="38" t="n"/>
      <c r="D173" s="38" t="inlineStr">
        <is>
          <t>AUGMENT, EXIT, GLOBAL_CHECK, REDUCE, STOCKS_EXIT</t>
        </is>
      </c>
      <c r="E173" s="38" t="n"/>
      <c r="F173" s="30" t="n"/>
      <c r="G173" s="38">
        <f>IFERROR(VLOOKUP($A177&amp;"_"&amp;$B177,Results_Deltas!$A$2:$P$15000,5,FALSE),"")</f>
        <v/>
      </c>
      <c r="H173" s="38" t="inlineStr">
        <is>
          <t>Blanket (page end)</t>
        </is>
      </c>
      <c r="I173" s="30" t="n"/>
      <c r="J173" s="30" t="n"/>
      <c r="K173" s="30" t="n"/>
      <c r="L173" s="30" t="inlineStr">
        <is>
          <t>NO</t>
        </is>
      </c>
      <c r="M173" s="30" t="n">
        <v>-2.976903910541696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OI_CONFIRM_MIN_PRICE_PCT</t>
        </is>
      </c>
      <c r="B174" s="73" t="inlineStr">
        <is>
          <t>1.0</t>
        </is>
      </c>
      <c r="C174" s="38" t="n"/>
      <c r="D174" s="38" t="inlineStr">
        <is>
          <t>ENTRY, GLOBAL_CHECK, STOCKS_EXIT</t>
        </is>
      </c>
      <c r="E174" s="38" t="n"/>
      <c r="F174" s="30" t="n"/>
      <c r="G174" s="38">
        <f>IFERROR(VLOOKUP($A178&amp;"_"&amp;$B178,Results_Deltas!$A$2:$P$15000,5,FALSE),"")</f>
        <v/>
      </c>
      <c r="H174" s="38" t="inlineStr">
        <is>
          <t>Blanket (page end)</t>
        </is>
      </c>
      <c r="I174" s="30" t="n"/>
      <c r="J174" s="30" t="n"/>
      <c r="K174" s="30" t="n"/>
      <c r="L174" s="30" t="inlineStr">
        <is>
          <t>NO</t>
        </is>
      </c>
      <c r="M174" s="30" t="n">
        <v>-2.976306163088461</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FG_GREED_THRESHOLD</t>
        </is>
      </c>
      <c r="B175" s="73" t="inlineStr">
        <is>
          <t>37.5</t>
        </is>
      </c>
      <c r="C175" s="38" t="n"/>
      <c r="D175" s="38" t="inlineStr">
        <is>
          <t>GLOBAL_CHECK, STOCKS_EXIT</t>
        </is>
      </c>
      <c r="E175" s="38" t="n"/>
      <c r="F175" s="30" t="n"/>
      <c r="G175" s="38">
        <f>IFERROR(VLOOKUP($A179&amp;"_"&amp;$B179,Results_Deltas!$A$2:$P$15000,5,FALSE),"")</f>
        <v/>
      </c>
      <c r="H175" s="38" t="inlineStr">
        <is>
          <t>Blanket (page end)</t>
        </is>
      </c>
      <c r="I175" s="30" t="n"/>
      <c r="J175" s="30" t="n"/>
      <c r="K175" s="30" t="n"/>
      <c r="L175" s="30" t="inlineStr">
        <is>
          <t>NO</t>
        </is>
      </c>
      <c r="M175" s="30" t="n">
        <v>-2.963265046390598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7" t="inlineStr">
        <is>
          <t>HTF_DIRECTION_GATE_ENABLED</t>
        </is>
      </c>
      <c r="B176" s="73" t="inlineStr">
        <is>
          <t>True</t>
        </is>
      </c>
      <c r="C176" s="38" t="n"/>
      <c r="D176" s="38" t="inlineStr">
        <is>
          <t>ENTRY, GLOBAL_CHECK, STOCKS_EXIT</t>
        </is>
      </c>
      <c r="E176" s="38" t="n"/>
      <c r="F176" s="30" t="n"/>
      <c r="G176" s="38">
        <f>IFERROR(VLOOKUP($A180&amp;"_"&amp;$B180,Results_Deltas!$A$2:$P$15000,5,FALSE),"")</f>
        <v/>
      </c>
      <c r="H176" s="38" t="inlineStr">
        <is>
          <t>Blanket (page end)</t>
        </is>
      </c>
      <c r="I176" s="30" t="n"/>
      <c r="J176" s="30" t="n"/>
      <c r="K176" s="30" t="n"/>
      <c r="L176" s="30" t="inlineStr">
        <is>
          <t>YES</t>
        </is>
      </c>
      <c r="M176" s="30" t="n">
        <v>-2.945138015693203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DELTA_REENTRY_FILTER_ENABLED</t>
        </is>
      </c>
      <c r="B177" s="73" t="inlineStr">
        <is>
          <t>False</t>
        </is>
      </c>
      <c r="C177" s="38" t="n"/>
      <c r="D177" s="38" t="inlineStr">
        <is>
          <t>ENTRY, GLOBAL_CHECK, STOCKS_EXIT</t>
        </is>
      </c>
      <c r="E177" s="38" t="n"/>
      <c r="F177" s="30" t="n"/>
      <c r="G177" s="38">
        <f>IFERROR(VLOOKUP($A181&amp;"_"&amp;$B181,Results_Deltas!$A$2:$P$15000,5,FALSE),"")</f>
        <v/>
      </c>
      <c r="H177" s="38" t="inlineStr">
        <is>
          <t>Blanket (page end)</t>
        </is>
      </c>
      <c r="I177" s="30" t="n"/>
      <c r="J177" s="30" t="n"/>
      <c r="K177" s="30" t="n"/>
      <c r="L177" s="30" t="inlineStr">
        <is>
          <t>NO</t>
        </is>
      </c>
      <c r="M177" s="30" t="n">
        <v>-2.944408936761918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FG_FEAR_THRESHOLD</t>
        </is>
      </c>
      <c r="B178" s="73" t="inlineStr">
        <is>
          <t>31.25</t>
        </is>
      </c>
      <c r="C178" s="38" t="n"/>
      <c r="D178" s="38" t="inlineStr">
        <is>
          <t>GLOBAL_CHECK, STOCKS_EXIT</t>
        </is>
      </c>
      <c r="E178" s="38" t="n"/>
      <c r="F178" s="30" t="n"/>
      <c r="G178" s="38">
        <f>IFERROR(VLOOKUP($A182&amp;"_"&amp;$B182,Results_Deltas!$A$2:$P$15000,5,FALSE),"")</f>
        <v/>
      </c>
      <c r="H178" s="38" t="inlineStr">
        <is>
          <t>Blanket (page end)</t>
        </is>
      </c>
      <c r="I178" s="30" t="n"/>
      <c r="J178" s="30" t="n"/>
      <c r="K178" s="30" t="n"/>
      <c r="L178" s="30" t="inlineStr">
        <is>
          <t>NO</t>
        </is>
      </c>
      <c r="M178" s="30" t="n">
        <v>-2.943660198133803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HLR_SMA_BAND_PCT</t>
        </is>
      </c>
      <c r="B179" s="73" t="inlineStr">
        <is>
          <t>1.0</t>
        </is>
      </c>
      <c r="C179" s="38" t="n"/>
      <c r="D179" s="38" t="inlineStr">
        <is>
          <t>ENTRY, GLOBAL_CHECK, STOCKS_EXIT</t>
        </is>
      </c>
      <c r="E179" s="38" t="n"/>
      <c r="F179" s="30" t="n"/>
      <c r="G179" s="38">
        <f>IFERROR(VLOOKUP($A183&amp;"_"&amp;$B183,Results_Deltas!$A$2:$P$15000,5,FALSE),"")</f>
        <v/>
      </c>
      <c r="H179" s="38" t="inlineStr">
        <is>
          <t>Blanket (page end)</t>
        </is>
      </c>
      <c r="I179" s="30" t="n"/>
      <c r="J179" s="30" t="n"/>
      <c r="K179" s="30" t="n"/>
      <c r="L179" s="30" t="inlineStr">
        <is>
          <t>NO</t>
        </is>
      </c>
      <c r="M179" s="30" t="n">
        <v>-2.943653090702205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HA_WICK_QUALITY_TF</t>
        </is>
      </c>
      <c r="B180" s="73" t="inlineStr">
        <is>
          <t>D</t>
        </is>
      </c>
      <c r="C180" s="38" t="n"/>
      <c r="D180" s="38" t="inlineStr">
        <is>
          <t>ENTRY, GLOBAL_CHECK, STOCKS_EXIT</t>
        </is>
      </c>
      <c r="E180" s="38" t="n"/>
      <c r="F180" s="30" t="n"/>
      <c r="G180" s="38">
        <f>IFERROR(VLOOKUP($A184&amp;"_"&amp;$B184,Results_Deltas!$A$2:$P$15000,5,FALSE),"")</f>
        <v/>
      </c>
      <c r="H180" s="38" t="inlineStr">
        <is>
          <t>Blanket (page end)</t>
        </is>
      </c>
      <c r="I180" s="30" t="n"/>
      <c r="J180" s="30" t="n"/>
      <c r="K180" s="30" t="n"/>
      <c r="L180" s="30" t="inlineStr">
        <is>
          <t>YES</t>
        </is>
      </c>
      <c r="M180" s="30" t="n">
        <v>-2.931157542377051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DC_MOMENT_STRONG_THRESHOLD</t>
        </is>
      </c>
      <c r="B181" s="73" t="inlineStr">
        <is>
          <t>40</t>
        </is>
      </c>
      <c r="C181" s="38" t="n"/>
      <c r="D181" s="38" t="inlineStr">
        <is>
          <t>ENTRY, GLOBAL_CHECK, STOCKS_EXIT</t>
        </is>
      </c>
      <c r="E181" s="38" t="n"/>
      <c r="F181" s="30" t="n"/>
      <c r="G181" s="38">
        <f>IFERROR(VLOOKUP($A185&amp;"_"&amp;$B185,Results_Deltas!$A$2:$P$15000,5,FALSE),"")</f>
        <v/>
      </c>
      <c r="H181" s="38" t="inlineStr">
        <is>
          <t>Blanket (page end)</t>
        </is>
      </c>
      <c r="I181" s="30" t="n"/>
      <c r="J181" s="30" t="n"/>
      <c r="K181" s="30" t="n"/>
      <c r="L181" s="30" t="inlineStr">
        <is>
          <t>YES</t>
        </is>
      </c>
      <c r="M181" s="30" t="n">
        <v>-2.929245451693865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DC_MOMENT_STRONG_THRESHOLD</t>
        </is>
      </c>
      <c r="B182" s="73" t="inlineStr">
        <is>
          <t>20</t>
        </is>
      </c>
      <c r="C182" s="38" t="n"/>
      <c r="D182" s="38" t="inlineStr">
        <is>
          <t>ENTRY, GLOBAL_CHECK, STOCKS_EXIT</t>
        </is>
      </c>
      <c r="E182" s="38" t="n"/>
      <c r="F182" s="30" t="n"/>
      <c r="G182" s="38">
        <f>IFERROR(VLOOKUP($A186&amp;"_"&amp;$B186,Results_Deltas!$A$2:$P$15000,5,FALSE),"")</f>
        <v/>
      </c>
      <c r="H182" s="38" t="inlineStr">
        <is>
          <t>Blanket (page end)</t>
        </is>
      </c>
      <c r="I182" s="30" t="n"/>
      <c r="J182" s="30" t="n"/>
      <c r="K182" s="30" t="n"/>
      <c r="L182" s="30" t="inlineStr">
        <is>
          <t>NO</t>
        </is>
      </c>
      <c r="M182" s="30" t="n">
        <v>-2.927147155897933</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7" t="inlineStr">
        <is>
          <t>FG_GREED_THRESHOLD</t>
        </is>
      </c>
      <c r="B183" s="73" t="inlineStr">
        <is>
          <t>56.25</t>
        </is>
      </c>
      <c r="C183" s="38" t="n"/>
      <c r="D183" s="38" t="inlineStr">
        <is>
          <t>GLOBAL_CHECK, STOCKS_EXIT</t>
        </is>
      </c>
      <c r="E183" s="38" t="n"/>
      <c r="F183" s="30" t="n"/>
      <c r="G183" s="38">
        <f>IFERROR(VLOOKUP($A187&amp;"_"&amp;$B187,Results_Deltas!$A$2:$P$15000,5,FALSE),"")</f>
        <v/>
      </c>
      <c r="H183" s="38" t="inlineStr">
        <is>
          <t>Blanket (page end)</t>
        </is>
      </c>
      <c r="I183" s="30" t="n"/>
      <c r="J183" s="30" t="n"/>
      <c r="K183" s="30" t="n"/>
      <c r="L183" s="30" t="inlineStr">
        <is>
          <t>NO</t>
        </is>
      </c>
      <c r="M183" s="30" t="n">
        <v>-2.926440780087864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OI_CONFIRM_MIN_PRICE_PCT</t>
        </is>
      </c>
      <c r="B184" s="73" t="inlineStr">
        <is>
          <t>2.0</t>
        </is>
      </c>
      <c r="C184" s="38" t="n"/>
      <c r="D184" s="38" t="inlineStr">
        <is>
          <t>ENTRY, GLOBAL_CHECK, STOCKS_EXIT</t>
        </is>
      </c>
      <c r="E184" s="38" t="n"/>
      <c r="F184" s="30" t="n"/>
      <c r="G184" s="38">
        <f>IFERROR(VLOOKUP($A188&amp;"_"&amp;$B188,Results_Deltas!$A$2:$P$15000,5,FALSE),"")</f>
        <v/>
      </c>
      <c r="H184" s="38" t="inlineStr">
        <is>
          <t>Blanket (page end)</t>
        </is>
      </c>
      <c r="I184" s="30" t="n"/>
      <c r="J184" s="30" t="n"/>
      <c r="K184" s="30" t="n"/>
      <c r="L184" s="30" t="inlineStr">
        <is>
          <t>NO</t>
        </is>
      </c>
      <c r="M184" s="30" t="n">
        <v>-2.905268490400064</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BAND_ARROW_ENABLED</t>
        </is>
      </c>
      <c r="B185" s="73" t="inlineStr">
        <is>
          <t>True</t>
        </is>
      </c>
      <c r="C185" s="38" t="n"/>
      <c r="D185" s="38" t="inlineStr">
        <is>
          <t>GLOBAL_CHECK, STOCKS_EXIT</t>
        </is>
      </c>
      <c r="E185" s="38" t="n"/>
      <c r="F185" s="30" t="n"/>
      <c r="G185" s="38">
        <f>IFERROR(VLOOKUP($A189&amp;"_"&amp;$B189,Results_Deltas!$A$2:$P$15000,5,FALSE),"")</f>
        <v/>
      </c>
      <c r="H185" s="38" t="inlineStr">
        <is>
          <t>Blanket (page end)</t>
        </is>
      </c>
      <c r="I185" s="30" t="n"/>
      <c r="J185" s="30" t="n"/>
      <c r="K185" s="30" t="n"/>
      <c r="L185" s="30" t="inlineStr">
        <is>
          <t>NO</t>
        </is>
      </c>
      <c r="M185" s="30" t="n">
        <v>-2.881836494568791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FG_FEAR_THRESHOLD</t>
        </is>
      </c>
      <c r="B186" s="73" t="inlineStr">
        <is>
          <t>18.75</t>
        </is>
      </c>
      <c r="C186" s="38" t="n"/>
      <c r="D186" s="38" t="inlineStr">
        <is>
          <t>GLOBAL_CHECK, STOCKS_EXIT</t>
        </is>
      </c>
      <c r="E186" s="38" t="n"/>
      <c r="F186" s="30" t="n"/>
      <c r="G186" s="38">
        <f>IFERROR(VLOOKUP($A190&amp;"_"&amp;$B190,Results_Deltas!$A$2:$P$15000,5,FALSE),"")</f>
        <v/>
      </c>
      <c r="H186" s="38" t="inlineStr">
        <is>
          <t>Blanket (page end)</t>
        </is>
      </c>
      <c r="I186" s="30" t="n"/>
      <c r="J186" s="30" t="n"/>
      <c r="K186" s="30" t="n"/>
      <c r="L186" s="30" t="inlineStr">
        <is>
          <t>NO</t>
        </is>
      </c>
      <c r="M186" s="30" t="n">
        <v>-2.874409082184743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OI_CONFIRM_MIN_CHANGE_PCT</t>
        </is>
      </c>
      <c r="B187" s="73" t="inlineStr">
        <is>
          <t>1.0</t>
        </is>
      </c>
      <c r="C187" s="38" t="n"/>
      <c r="D187" s="38" t="inlineStr">
        <is>
          <t>ENTRY, GLOBAL_CHECK, STOCKS_EXIT</t>
        </is>
      </c>
      <c r="E187" s="38" t="n"/>
      <c r="F187" s="30" t="n"/>
      <c r="G187" s="38">
        <f>IFERROR(VLOOKUP($A191&amp;"_"&amp;$B191,Results_Deltas!$A$2:$P$15000,5,FALSE),"")</f>
        <v/>
      </c>
      <c r="H187" s="38" t="inlineStr">
        <is>
          <t>Blanket (page end)</t>
        </is>
      </c>
      <c r="I187" s="30" t="n"/>
      <c r="J187" s="30" t="n"/>
      <c r="K187" s="30" t="n"/>
      <c r="L187" s="30" t="inlineStr">
        <is>
          <t>NO</t>
        </is>
      </c>
      <c r="M187" s="30" t="n">
        <v>-2.871428129131112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LH_HL_FILTER_ENABLED</t>
        </is>
      </c>
      <c r="B188" s="73" t="inlineStr">
        <is>
          <t>True</t>
        </is>
      </c>
      <c r="C188" s="38" t="n"/>
      <c r="D188" s="38" t="inlineStr">
        <is>
          <t>ENTRY, GLOBAL_CHECK, STOCKS_EXIT</t>
        </is>
      </c>
      <c r="E188" s="38" t="n"/>
      <c r="F188" s="30" t="n"/>
      <c r="G188" s="38">
        <f>IFERROR(VLOOKUP($A192&amp;"_"&amp;$B192,Results_Deltas!$A$2:$P$15000,5,FALSE),"")</f>
        <v/>
      </c>
      <c r="H188" s="38" t="inlineStr">
        <is>
          <t>Blanket (page end)</t>
        </is>
      </c>
      <c r="I188" s="30" t="n"/>
      <c r="J188" s="30" t="n"/>
      <c r="K188" s="30" t="n"/>
      <c r="L188" s="30" t="inlineStr">
        <is>
          <t>NO</t>
        </is>
      </c>
      <c r="M188" s="30" t="n">
        <v>-2.865440354867174</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ADX_RANGING_THRESHOLD</t>
        </is>
      </c>
      <c r="B189" s="73" t="inlineStr">
        <is>
          <t>15</t>
        </is>
      </c>
      <c r="C189" s="38" t="n"/>
      <c r="D189" s="38" t="inlineStr">
        <is>
          <t>ENTRY, GLOBAL_CHECK, STOCKS_EXIT</t>
        </is>
      </c>
      <c r="E189" s="38" t="n"/>
      <c r="F189" s="30" t="n"/>
      <c r="G189" s="38">
        <f>IFERROR(VLOOKUP($A193&amp;"_"&amp;$B193,Results_Deltas!$A$2:$P$15000,5,FALSE),"")</f>
        <v/>
      </c>
      <c r="H189" s="38" t="inlineStr">
        <is>
          <t>Blanket (page end)</t>
        </is>
      </c>
      <c r="I189" s="30" t="n"/>
      <c r="J189" s="30" t="n"/>
      <c r="K189" s="30" t="n"/>
      <c r="L189" s="30" t="inlineStr">
        <is>
          <t>NO</t>
        </is>
      </c>
      <c r="M189" s="30" t="n">
        <v>-2.864846694408658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MTS_BOTTOM_BONUS_THRESHOLD</t>
        </is>
      </c>
      <c r="B190" s="73" t="inlineStr">
        <is>
          <t>18.75</t>
        </is>
      </c>
      <c r="C190" s="38" t="n"/>
      <c r="D190" s="38" t="inlineStr">
        <is>
          <t>ENTRY, GLOBAL_CHECK, STOCKS_EXIT</t>
        </is>
      </c>
      <c r="E190" s="38" t="n"/>
      <c r="F190" s="30" t="n"/>
      <c r="G190" s="38">
        <f>IFERROR(VLOOKUP($A194&amp;"_"&amp;$B194,Results_Deltas!$A$2:$P$15000,5,FALSE),"")</f>
        <v/>
      </c>
      <c r="H190" s="38" t="inlineStr">
        <is>
          <t>Blanket (page end)</t>
        </is>
      </c>
      <c r="I190" s="30" t="n"/>
      <c r="J190" s="30" t="n"/>
      <c r="K190" s="30" t="n"/>
      <c r="L190" s="30" t="inlineStr">
        <is>
          <t>NO</t>
        </is>
      </c>
      <c r="M190" s="30" t="n">
        <v>-2.859777568666351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HA_WICK_QUALITY_TF</t>
        </is>
      </c>
      <c r="B191" s="73" t="inlineStr">
        <is>
          <t>4h</t>
        </is>
      </c>
      <c r="C191" s="38" t="n"/>
      <c r="D191" s="38" t="inlineStr">
        <is>
          <t>ENTRY, GLOBAL_CHECK, STOCKS_EXIT</t>
        </is>
      </c>
      <c r="E191" s="38" t="n"/>
      <c r="F191" s="30" t="n"/>
      <c r="G191" s="38">
        <f>IFERROR(VLOOKUP($A195&amp;"_"&amp;$B195,Results_Deltas!$A$2:$P$15000,5,FALSE),"")</f>
        <v/>
      </c>
      <c r="H191" s="38" t="inlineStr">
        <is>
          <t>Blanket (page end)</t>
        </is>
      </c>
      <c r="I191" s="30" t="n"/>
      <c r="J191" s="30" t="n"/>
      <c r="K191" s="30" t="n"/>
      <c r="L191" s="30" t="inlineStr">
        <is>
          <t>NO</t>
        </is>
      </c>
      <c r="M191" s="30" t="n">
        <v>-2.856643556588103</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MARKET_QUALITY_SCORE_ENABLED</t>
        </is>
      </c>
      <c r="B192" s="73" t="inlineStr">
        <is>
          <t>True</t>
        </is>
      </c>
      <c r="C192" s="38" t="n"/>
      <c r="D192" s="38" t="inlineStr">
        <is>
          <t>ENTRY, GLOBAL_CHECK, STOCKS_EXIT</t>
        </is>
      </c>
      <c r="E192" s="38" t="n"/>
      <c r="F192" s="30" t="n"/>
      <c r="G192" s="38">
        <f>IFERROR(VLOOKUP($A196&amp;"_"&amp;$B196,Results_Deltas!$A$2:$P$15000,5,FALSE),"")</f>
        <v/>
      </c>
      <c r="H192" s="38" t="inlineStr">
        <is>
          <t>Blanket (page end)</t>
        </is>
      </c>
      <c r="I192" s="30" t="n"/>
      <c r="J192" s="30" t="n"/>
      <c r="K192" s="30" t="n"/>
      <c r="L192" s="30" t="inlineStr">
        <is>
          <t>YES</t>
        </is>
      </c>
      <c r="M192" s="30" t="n">
        <v>-2.853851567941862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9" t="inlineStr">
        <is>
          <t>HTF_TREND_VETO_BYPASS_ENABLED</t>
        </is>
      </c>
      <c r="B193" s="73" t="inlineStr">
        <is>
          <t>True</t>
        </is>
      </c>
      <c r="C193" s="38" t="n"/>
      <c r="D193" s="38" t="inlineStr">
        <is>
          <t>GLOBAL_CHECK, STOCKS_EXIT</t>
        </is>
      </c>
      <c r="E193" s="38" t="n"/>
      <c r="F193" s="30" t="n"/>
      <c r="G193" s="38">
        <f>IFERROR(VLOOKUP($A197&amp;"_"&amp;$B197,Results_Deltas!$A$2:$P$15000,5,FALSE),"")</f>
        <v/>
      </c>
      <c r="H193" s="38" t="inlineStr">
        <is>
          <t>Blanket (page end)</t>
        </is>
      </c>
      <c r="I193" s="30" t="n"/>
      <c r="J193" s="30" t="n"/>
      <c r="K193" s="30" t="n"/>
      <c r="L193" s="30" t="inlineStr">
        <is>
          <t>NO</t>
        </is>
      </c>
      <c r="M193" s="30" t="n">
        <v>-2.829692140140426</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LR_BAND_LADDER_TF_TOP</t>
        </is>
      </c>
      <c r="B194" s="73" t="inlineStr">
        <is>
          <t>1</t>
        </is>
      </c>
      <c r="C194" s="38" t="n"/>
      <c r="D194" s="38" t="inlineStr">
        <is>
          <t>GLOBAL_CHECK, STOCKS_EXIT</t>
        </is>
      </c>
      <c r="E194" s="38" t="n"/>
      <c r="F194" s="30" t="n"/>
      <c r="G194" s="38">
        <f>IFERROR(VLOOKUP($A198&amp;"_"&amp;$B198,Results_Deltas!$A$2:$P$15000,5,FALSE),"")</f>
        <v/>
      </c>
      <c r="H194" s="38" t="inlineStr">
        <is>
          <t>Blanket (page end)</t>
        </is>
      </c>
      <c r="I194" s="30" t="n"/>
      <c r="J194" s="30" t="n"/>
      <c r="K194" s="30" t="n"/>
      <c r="L194" s="30" t="inlineStr">
        <is>
          <t>YES</t>
        </is>
      </c>
      <c r="M194" s="30" t="n">
        <v>-2.822637183817204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9" t="inlineStr">
        <is>
          <t>MTS_GATE_ENABLED</t>
        </is>
      </c>
      <c r="B195" s="73" t="inlineStr">
        <is>
          <t>True</t>
        </is>
      </c>
      <c r="C195" s="38" t="n"/>
      <c r="D195" s="38" t="inlineStr">
        <is>
          <t>ENTRY, GLOBAL_CHECK, STOCKS_EXIT</t>
        </is>
      </c>
      <c r="E195" s="38" t="n"/>
      <c r="F195" s="30" t="n"/>
      <c r="G195" s="38">
        <f>IFERROR(VLOOKUP($A199&amp;"_"&amp;$B199,Results_Deltas!$A$2:$P$15000,5,FALSE),"")</f>
        <v/>
      </c>
      <c r="H195" s="38" t="inlineStr">
        <is>
          <t>Blanket (page end)</t>
        </is>
      </c>
      <c r="I195" s="30" t="n"/>
      <c r="J195" s="30" t="n"/>
      <c r="K195" s="30" t="n"/>
      <c r="L195" s="30" t="inlineStr">
        <is>
          <t>YES</t>
        </is>
      </c>
      <c r="M195" s="30" t="n">
        <v>-2.822302065397472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MTF_GR_MIN_IND</t>
        </is>
      </c>
      <c r="B196" s="73" t="inlineStr">
        <is>
          <t>5</t>
        </is>
      </c>
      <c r="C196" s="38" t="n"/>
      <c r="D196" s="38" t="inlineStr">
        <is>
          <t>GLOBAL_CHECK, STOCKS_EXIT</t>
        </is>
      </c>
      <c r="E196" s="38" t="n"/>
      <c r="F196" s="30" t="n"/>
      <c r="G196" s="38">
        <f>IFERROR(VLOOKUP($A200&amp;"_"&amp;$B200,Results_Deltas!$A$2:$P$15000,5,FALSE),"")</f>
        <v/>
      </c>
      <c r="H196" s="38" t="inlineStr">
        <is>
          <t>Blanket (page end)</t>
        </is>
      </c>
      <c r="I196" s="30" t="n"/>
      <c r="J196" s="30" t="n"/>
      <c r="K196" s="30" t="n"/>
      <c r="L196" s="30" t="inlineStr">
        <is>
          <t>NO</t>
        </is>
      </c>
      <c r="M196" s="30" t="n">
        <v>-2.803481837298349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MTF_GR_MIN_IND</t>
        </is>
      </c>
      <c r="B197" s="73" t="inlineStr">
        <is>
          <t>5_ALT</t>
        </is>
      </c>
      <c r="C197" s="38" t="n"/>
      <c r="D197" s="38" t="inlineStr">
        <is>
          <t>GLOBAL_CHECK, STOCKS_EXIT</t>
        </is>
      </c>
      <c r="E197" s="38" t="n"/>
      <c r="F197" s="30" t="n"/>
      <c r="G197" s="38">
        <f>IFERROR(VLOOKUP($A201&amp;"_"&amp;$B201,Results_Deltas!$A$2:$P$15000,5,FALSE),"")</f>
        <v/>
      </c>
      <c r="H197" s="38" t="inlineStr">
        <is>
          <t>Blanket (page end)</t>
        </is>
      </c>
      <c r="I197" s="30" t="n"/>
      <c r="J197" s="30" t="n"/>
      <c r="K197" s="30" t="n"/>
      <c r="L197" s="30" t="inlineStr">
        <is>
          <t>NO</t>
        </is>
      </c>
      <c r="M197" s="30" t="n">
        <v>-2.803481837298349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9" t="inlineStr">
        <is>
          <t>OI_CONFIRM_ENABLED</t>
        </is>
      </c>
      <c r="B198" s="73" t="inlineStr">
        <is>
          <t>True</t>
        </is>
      </c>
      <c r="C198" s="38" t="n"/>
      <c r="D198" s="38" t="inlineStr">
        <is>
          <t>ENTRY, GLOBAL_CHECK, STOCKS_EXIT</t>
        </is>
      </c>
      <c r="E198" s="38" t="n"/>
      <c r="F198" s="30" t="n"/>
      <c r="G198" s="38">
        <f>IFERROR(VLOOKUP($A202&amp;"_"&amp;$B202,Results_Deltas!$A$2:$P$15000,5,FALSE),"")</f>
        <v/>
      </c>
      <c r="H198" s="38" t="inlineStr">
        <is>
          <t>Blanket (page end)</t>
        </is>
      </c>
      <c r="I198" s="30" t="n"/>
      <c r="J198" s="30" t="n"/>
      <c r="K198" s="30" t="n"/>
      <c r="L198" s="30" t="inlineStr">
        <is>
          <t>NO</t>
        </is>
      </c>
      <c r="M198" s="30" t="n">
        <v>-2.801482076650642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9" t="inlineStr">
        <is>
          <t>ADX_RANGING_THRESHOLD</t>
        </is>
      </c>
      <c r="B199" s="73" t="inlineStr">
        <is>
          <t>10</t>
        </is>
      </c>
      <c r="C199" s="38" t="n"/>
      <c r="D199" s="38" t="inlineStr">
        <is>
          <t>ENTRY, GLOBAL_CHECK, STOCKS_EXIT</t>
        </is>
      </c>
      <c r="E199" s="38" t="n"/>
      <c r="F199" s="30" t="n"/>
      <c r="G199" s="38">
        <f>IFERROR(VLOOKUP($A203&amp;"_"&amp;$B203,Results_Deltas!$A$2:$P$15000,5,FALSE),"")</f>
        <v/>
      </c>
      <c r="H199" s="38" t="inlineStr">
        <is>
          <t>Blanket (page end)</t>
        </is>
      </c>
      <c r="I199" s="30" t="n"/>
      <c r="J199" s="30" t="n"/>
      <c r="K199" s="30" t="n"/>
      <c r="L199" s="30" t="inlineStr">
        <is>
          <t>YES</t>
        </is>
      </c>
      <c r="M199" s="30" t="n">
        <v>-2.796602972872235</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LR_BAND_LADDER_TF_BOTTOM</t>
        </is>
      </c>
      <c r="B200" s="73" t="inlineStr">
        <is>
          <t>1</t>
        </is>
      </c>
      <c r="C200" s="38" t="n"/>
      <c r="D200" s="38" t="inlineStr">
        <is>
          <t>GLOBAL_CHECK, STOCKS_EXIT</t>
        </is>
      </c>
      <c r="E200" s="38" t="n"/>
      <c r="F200" s="30" t="n"/>
      <c r="G200" s="38">
        <f>IFERROR(VLOOKUP($A204&amp;"_"&amp;$B204,Results_Deltas!$A$2:$P$15000,5,FALSE),"")</f>
        <v/>
      </c>
      <c r="H200" s="38" t="inlineStr">
        <is>
          <t>Blanket (page end)</t>
        </is>
      </c>
      <c r="I200" s="30" t="n"/>
      <c r="J200" s="30" t="n"/>
      <c r="K200" s="30" t="n"/>
      <c r="L200" s="30" t="inlineStr">
        <is>
          <t>YES</t>
        </is>
      </c>
      <c r="M200" s="30" t="n">
        <v>-2.789802489932808</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HLR_SMA_BAND_PCT</t>
        </is>
      </c>
      <c r="B201" s="73" t="inlineStr">
        <is>
          <t>2.0</t>
        </is>
      </c>
      <c r="C201" s="38" t="n"/>
      <c r="D201" s="38" t="inlineStr">
        <is>
          <t>ENTRY, GLOBAL_CHECK, STOCKS_EXIT</t>
        </is>
      </c>
      <c r="E201" s="38" t="n"/>
      <c r="F201" s="30" t="n"/>
      <c r="G201" s="38">
        <f>IFERROR(VLOOKUP($A205&amp;"_"&amp;$B205,Results_Deltas!$A$2:$P$15000,5,FALSE),"")</f>
        <v/>
      </c>
      <c r="H201" s="38" t="inlineStr">
        <is>
          <t>Blanket (page end)</t>
        </is>
      </c>
      <c r="I201" s="30" t="n"/>
      <c r="J201" s="30" t="n"/>
      <c r="K201" s="30" t="n"/>
      <c r="L201" s="30" t="inlineStr">
        <is>
          <t>NO</t>
        </is>
      </c>
      <c r="M201" s="30" t="n">
        <v>-2.776477430644382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HA_WICK_QUALITY_TF</t>
        </is>
      </c>
      <c r="B202" s="73" t="inlineStr">
        <is>
          <t>OFF</t>
        </is>
      </c>
      <c r="C202" s="38" t="n"/>
      <c r="D202" s="38" t="inlineStr">
        <is>
          <t>ENTRY, GLOBAL_CHECK, STOCKS_EXIT</t>
        </is>
      </c>
      <c r="E202" s="38" t="n"/>
      <c r="F202" s="30" t="n"/>
      <c r="G202" s="38">
        <f>IFERROR(VLOOKUP($A206&amp;"_"&amp;$B206,Results_Deltas!$A$2:$P$15000,5,FALSE),"")</f>
        <v/>
      </c>
      <c r="H202" s="38" t="inlineStr">
        <is>
          <t>Blanket (page end)</t>
        </is>
      </c>
      <c r="I202" s="30" t="n"/>
      <c r="J202" s="30" t="n"/>
      <c r="K202" s="30" t="n"/>
      <c r="L202" s="30" t="inlineStr">
        <is>
          <t>NO</t>
        </is>
      </c>
      <c r="M202" s="30" t="n">
        <v>-2.772942962360064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9" t="inlineStr">
        <is>
          <t>MTS_BOTTOM_BONUS_THRESHOLD</t>
        </is>
      </c>
      <c r="B203" s="73" t="inlineStr">
        <is>
          <t>25</t>
        </is>
      </c>
      <c r="C203" s="38" t="n"/>
      <c r="D203" s="38" t="inlineStr">
        <is>
          <t>ENTRY, GLOBAL_CHECK, STOCKS_EXIT</t>
        </is>
      </c>
      <c r="E203" s="38" t="n"/>
      <c r="F203" s="30" t="n"/>
      <c r="G203" s="38">
        <f>IFERROR(VLOOKUP($A207&amp;"_"&amp;$B207,Results_Deltas!$A$2:$P$15000,5,FALSE),"")</f>
        <v/>
      </c>
      <c r="H203" s="38" t="inlineStr">
        <is>
          <t>Blanket (page end)</t>
        </is>
      </c>
      <c r="I203" s="30" t="n"/>
      <c r="J203" s="30" t="n"/>
      <c r="K203" s="30" t="n"/>
      <c r="L203" s="30" t="inlineStr">
        <is>
          <t>NO</t>
        </is>
      </c>
      <c r="M203" s="30" t="n">
        <v>-2.764497629393553</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DELTA_HTF_GATE</t>
        </is>
      </c>
      <c r="B204" s="73" t="inlineStr">
        <is>
          <t>4h</t>
        </is>
      </c>
      <c r="C204" s="38" t="n"/>
      <c r="D204" s="38" t="inlineStr">
        <is>
          <t>ENTRY, GLOBAL_CHECK, STOCKS_EXIT</t>
        </is>
      </c>
      <c r="E204" s="38" t="n"/>
      <c r="F204" s="30" t="n"/>
      <c r="G204" s="38">
        <f>IFERROR(VLOOKUP($A208&amp;"_"&amp;$B208,Results_Deltas!$A$2:$P$15000,5,FALSE),"")</f>
        <v/>
      </c>
      <c r="H204" s="38" t="inlineStr">
        <is>
          <t>Blanket (page end)</t>
        </is>
      </c>
      <c r="I204" s="30" t="n"/>
      <c r="J204" s="30" t="n"/>
      <c r="K204" s="30" t="n"/>
      <c r="L204" s="30" t="inlineStr">
        <is>
          <t>NO</t>
        </is>
      </c>
      <c r="M204" s="30" t="n">
        <v>-2.710944713869253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DELTA_HTF_GATE</t>
        </is>
      </c>
      <c r="B205" s="73" t="inlineStr">
        <is>
          <t>4h_ALT</t>
        </is>
      </c>
      <c r="C205" s="38" t="n"/>
      <c r="D205" s="38" t="inlineStr">
        <is>
          <t>ENTRY, GLOBAL_CHECK, STOCKS_EXIT</t>
        </is>
      </c>
      <c r="E205" s="38" t="n"/>
      <c r="F205" s="30" t="n"/>
      <c r="G205" s="38">
        <f>IFERROR(VLOOKUP($A209&amp;"_"&amp;$B209,Results_Deltas!$A$2:$P$15000,5,FALSE),"")</f>
        <v/>
      </c>
      <c r="H205" s="38" t="inlineStr">
        <is>
          <t>Blanket (page end)</t>
        </is>
      </c>
      <c r="I205" s="30" t="n"/>
      <c r="J205" s="30" t="n"/>
      <c r="K205" s="30" t="n"/>
      <c r="L205" s="30" t="inlineStr">
        <is>
          <t>YES</t>
        </is>
      </c>
      <c r="M205" s="30" t="n">
        <v>-2.710944713869253</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NEWBORN_LOSS_KILL_GAIN_THRESHOLD_PCT</t>
        </is>
      </c>
      <c r="B206" s="73" t="inlineStr">
        <is>
          <t>2.0</t>
        </is>
      </c>
      <c r="C206" s="38" t="n"/>
      <c r="D206" s="38" t="inlineStr">
        <is>
          <t>AUGMENT, EXIT, GLOBAL_CHECK, REDUCE, STOCKS_EXIT</t>
        </is>
      </c>
      <c r="E206" s="38" t="n"/>
      <c r="F206" s="30" t="n"/>
      <c r="G206" s="38">
        <f>IFERROR(VLOOKUP($A210&amp;"_"&amp;$B210,Results_Deltas!$A$2:$P$15000,5,FALSE),"")</f>
        <v/>
      </c>
      <c r="H206" s="38" t="inlineStr">
        <is>
          <t>Blanket (page end)</t>
        </is>
      </c>
      <c r="I206" s="30" t="n"/>
      <c r="J206" s="30" t="n"/>
      <c r="K206" s="30" t="n"/>
      <c r="L206" s="30" t="inlineStr">
        <is>
          <t>NO</t>
        </is>
      </c>
      <c r="M206" s="30" t="n">
        <v>-2.650086412848865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7" t="inlineStr">
        <is>
          <t>GR_FILTER_ALL_ENTRIES</t>
        </is>
      </c>
      <c r="B207" s="73" t="inlineStr">
        <is>
          <t>0.0</t>
        </is>
      </c>
      <c r="C207" s="38" t="n"/>
      <c r="D207" s="38" t="inlineStr">
        <is>
          <t>GLOBAL_CHECK, STOCKS_EXIT</t>
        </is>
      </c>
      <c r="E207" s="38" t="n"/>
      <c r="F207" s="30" t="n"/>
      <c r="G207" s="38">
        <f>IFERROR(VLOOKUP($A211&amp;"_"&amp;$B211,Results_Deltas!$A$2:$P$15000,5,FALSE),"")</f>
        <v/>
      </c>
      <c r="H207" s="38" t="inlineStr">
        <is>
          <t>Blanket (page end)</t>
        </is>
      </c>
      <c r="I207" s="30" t="n"/>
      <c r="J207" s="30" t="n"/>
      <c r="K207" s="30" t="n"/>
      <c r="L207" s="30" t="inlineStr">
        <is>
          <t>NO</t>
        </is>
      </c>
      <c r="M207" s="30" t="n">
        <v>-2.636950030452785</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7" t="inlineStr">
        <is>
          <t>GR_FILTER_ALL_ENTRIES</t>
        </is>
      </c>
      <c r="B208" s="73" t="inlineStr">
        <is>
          <t>0.0_ALT</t>
        </is>
      </c>
      <c r="C208" s="38" t="n"/>
      <c r="D208" s="38" t="inlineStr">
        <is>
          <t>GLOBAL_CHECK, STOCKS_EXIT</t>
        </is>
      </c>
      <c r="E208" s="38" t="n"/>
      <c r="F208" s="30" t="n"/>
      <c r="G208" s="38">
        <f>IFERROR(VLOOKUP($A212&amp;"_"&amp;$B212,Results_Deltas!$A$2:$P$15000,5,FALSE),"")</f>
        <v/>
      </c>
      <c r="H208" s="38" t="inlineStr">
        <is>
          <t>Blanket (page end)</t>
        </is>
      </c>
      <c r="I208" s="30" t="n"/>
      <c r="J208" s="30" t="n"/>
      <c r="K208" s="30" t="n"/>
      <c r="L208" s="30" t="inlineStr">
        <is>
          <t>NO</t>
        </is>
      </c>
      <c r="M208" s="30" t="n">
        <v>-2.636950030452785</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NEWBORN_LOSS_KILL_GAIN_THRESHOLD_PCT</t>
        </is>
      </c>
      <c r="B209" s="73" t="inlineStr">
        <is>
          <t>0.5</t>
        </is>
      </c>
      <c r="C209" s="38" t="n"/>
      <c r="D209" s="38" t="inlineStr">
        <is>
          <t>AUGMENT, EXIT, GLOBAL_CHECK, REDUCE, STOCKS_EXIT</t>
        </is>
      </c>
      <c r="E209" s="38" t="n"/>
      <c r="F209" s="30" t="n"/>
      <c r="G209" s="38">
        <f>IFERROR(VLOOKUP($A213&amp;"_"&amp;$B213,Results_Deltas!$A$2:$P$15000,5,FALSE),"")</f>
        <v/>
      </c>
      <c r="H209" s="38" t="inlineStr">
        <is>
          <t>Blanket (page end)</t>
        </is>
      </c>
      <c r="I209" s="30" t="n"/>
      <c r="J209" s="30" t="n"/>
      <c r="K209" s="30" t="n"/>
      <c r="L209" s="30" t="inlineStr">
        <is>
          <t>NO</t>
        </is>
      </c>
      <c r="M209" s="30" t="n">
        <v>-2.620573867974376</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NEWBORN_LOSS_KILL_GAIN_THRESHOLD_PCT</t>
        </is>
      </c>
      <c r="B210" s="73" t="inlineStr">
        <is>
          <t>1.0</t>
        </is>
      </c>
      <c r="C210" s="38" t="n"/>
      <c r="D210" s="38" t="inlineStr">
        <is>
          <t>AUGMENT, EXIT, GLOBAL_CHECK, REDUCE, STOCKS_EXIT</t>
        </is>
      </c>
      <c r="E210" s="38" t="n"/>
      <c r="F210" s="30" t="n"/>
      <c r="G210" s="38">
        <f>IFERROR(VLOOKUP($A214&amp;"_"&amp;$B214,Results_Deltas!$A$2:$P$15000,5,FALSE),"")</f>
        <v/>
      </c>
      <c r="H210" s="38" t="inlineStr">
        <is>
          <t>Blanket (page end)</t>
        </is>
      </c>
      <c r="I210" s="30" t="n"/>
      <c r="J210" s="30" t="n"/>
      <c r="K210" s="30" t="n"/>
      <c r="L210" s="30" t="inlineStr">
        <is>
          <t>NO</t>
        </is>
      </c>
      <c r="M210" s="30" t="n">
        <v>-2.561025751604777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LR_BAND_LADDER_TF_BOTTOM</t>
        </is>
      </c>
      <c r="B211" s="73" t="inlineStr">
        <is>
          <t>0</t>
        </is>
      </c>
      <c r="C211" s="38" t="n"/>
      <c r="D211" s="38" t="inlineStr">
        <is>
          <t>GLOBAL_CHECK, STOCKS_EXIT</t>
        </is>
      </c>
      <c r="E211" s="38" t="n"/>
      <c r="F211" s="30" t="n"/>
      <c r="G211" s="38">
        <f>IFERROR(VLOOKUP($A215&amp;"_"&amp;$B215,Results_Deltas!$A$2:$P$15000,5,FALSE),"")</f>
        <v/>
      </c>
      <c r="H211" s="38" t="inlineStr">
        <is>
          <t>Blanket (page end)</t>
        </is>
      </c>
      <c r="I211" s="30" t="n"/>
      <c r="J211" s="30" t="n"/>
      <c r="K211" s="30" t="n"/>
      <c r="L211" s="30" t="inlineStr">
        <is>
          <t>NO</t>
        </is>
      </c>
      <c r="M211" s="30" t="n">
        <v>-2.292805387784802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LIVE_VEC_EMERGENCY_BRAKE_ENABLED</t>
        </is>
      </c>
      <c r="B212" s="73" t="inlineStr">
        <is>
          <t>True</t>
        </is>
      </c>
      <c r="C212" s="38" t="n"/>
      <c r="D212" s="38" t="inlineStr">
        <is>
          <t>GLOBAL_CHECK, STOCKS_EXIT</t>
        </is>
      </c>
      <c r="E212" s="38" t="n"/>
      <c r="F212" s="30" t="n"/>
      <c r="G212" s="38">
        <f>IFERROR(VLOOKUP($A216&amp;"_"&amp;$B216,Results_Deltas!$A$2:$P$15000,5,FALSE),"")</f>
        <v/>
      </c>
      <c r="H212" s="38" t="inlineStr">
        <is>
          <t>Blanket (page end)</t>
        </is>
      </c>
      <c r="I212" s="30" t="n"/>
      <c r="J212" s="30" t="n"/>
      <c r="K212" s="30" t="n"/>
      <c r="L212" s="30" t="inlineStr">
        <is>
          <t>YES</t>
        </is>
      </c>
      <c r="M212" s="30" t="n">
        <v>-2.247768499433573</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EXECUTE_NOW_SINGLE_GATE_ENFORCE</t>
        </is>
      </c>
      <c r="B213" s="73" t="inlineStr">
        <is>
          <t>0.0_ALT</t>
        </is>
      </c>
      <c r="C213" s="38" t="n"/>
      <c r="D213" s="38" t="inlineStr">
        <is>
          <t>ENTRY, GLOBAL_CHECK, STOCKS_EXIT</t>
        </is>
      </c>
      <c r="E213" s="38" t="n"/>
      <c r="F213" s="30" t="n"/>
      <c r="G213" s="38">
        <f>IFERROR(VLOOKUP($A217&amp;"_"&amp;$B217,Results_Deltas!$A$2:$P$15000,5,FALSE),"")</f>
        <v/>
      </c>
      <c r="H213" s="38" t="inlineStr">
        <is>
          <t>Blanket (page end)</t>
        </is>
      </c>
      <c r="I213" s="30" t="n"/>
      <c r="J213" s="30" t="n"/>
      <c r="K213" s="30" t="n"/>
      <c r="L213" s="30" t="inlineStr">
        <is>
          <t>YES</t>
        </is>
      </c>
      <c r="M213" s="30" t="n">
        <v>-2.245599712744911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MTS_BOTTOM_BONUS_THRESHOLD</t>
        </is>
      </c>
      <c r="B214" s="73" t="inlineStr">
        <is>
          <t>31.25</t>
        </is>
      </c>
      <c r="C214" s="38" t="n"/>
      <c r="D214" s="38" t="inlineStr">
        <is>
          <t>ENTRY, GLOBAL_CHECK, STOCKS_EXIT</t>
        </is>
      </c>
      <c r="E214" s="38" t="n"/>
      <c r="F214" s="30" t="n"/>
      <c r="G214" s="38">
        <f>IFERROR(VLOOKUP($A218&amp;"_"&amp;$B218,Results_Deltas!$A$2:$P$15000,5,FALSE),"")</f>
        <v/>
      </c>
      <c r="H214" s="38" t="inlineStr">
        <is>
          <t>Blanket (page end)</t>
        </is>
      </c>
      <c r="I214" s="30" t="n"/>
      <c r="J214" s="30" t="n"/>
      <c r="K214" s="30" t="n"/>
      <c r="L214" s="30" t="inlineStr">
        <is>
          <t>NO</t>
        </is>
      </c>
      <c r="M214" s="30" t="n">
        <v>-2.188669289417856</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MTS_BOTTOM_STRONG_THRESHOLD</t>
        </is>
      </c>
      <c r="B215" s="73" t="inlineStr">
        <is>
          <t>20</t>
        </is>
      </c>
      <c r="C215" s="38" t="n"/>
      <c r="D215" s="38" t="inlineStr">
        <is>
          <t>ENTRY, GLOBAL_CHECK, STOCKS_EXIT</t>
        </is>
      </c>
      <c r="E215" s="38" t="n"/>
      <c r="F215" s="30" t="n"/>
      <c r="G215" s="38">
        <f>IFERROR(VLOOKUP($A219&amp;"_"&amp;$B219,Results_Deltas!$A$2:$P$15000,5,FALSE),"")</f>
        <v/>
      </c>
      <c r="H215" s="38" t="inlineStr">
        <is>
          <t>Blanket (page end)</t>
        </is>
      </c>
      <c r="I215" s="30" t="n"/>
      <c r="J215" s="30" t="n"/>
      <c r="K215" s="30" t="n"/>
      <c r="L215" s="30" t="inlineStr">
        <is>
          <t>NO</t>
        </is>
      </c>
      <c r="M215" s="30" t="n">
        <v>-2.150492847935305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7" t="inlineStr">
        <is>
          <t>MOVER_THRESHOLD</t>
        </is>
      </c>
      <c r="B216" s="73" t="inlineStr">
        <is>
          <t>6.25</t>
        </is>
      </c>
      <c r="C216" s="38" t="n"/>
      <c r="D216" s="38" t="inlineStr">
        <is>
          <t>ENTRY, GLOBAL_CHECK, STOCKS_EXIT</t>
        </is>
      </c>
      <c r="E216" s="38" t="n"/>
      <c r="F216" s="30" t="n"/>
      <c r="G216" s="38">
        <f>IFERROR(VLOOKUP($A220&amp;"_"&amp;$B220,Results_Deltas!$A$2:$P$15000,5,FALSE),"")</f>
        <v/>
      </c>
      <c r="H216" s="38" t="inlineStr">
        <is>
          <t>Blanket (page end)</t>
        </is>
      </c>
      <c r="I216" s="30" t="n"/>
      <c r="J216" s="30" t="n"/>
      <c r="K216" s="30" t="n"/>
      <c r="L216" s="30" t="inlineStr">
        <is>
          <t>YES</t>
        </is>
      </c>
      <c r="M216" s="30" t="n">
        <v>-2.150287364277767</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FG_FEAR_THRESHOLD</t>
        </is>
      </c>
      <c r="B217" s="73" t="inlineStr">
        <is>
          <t>12.5</t>
        </is>
      </c>
      <c r="C217" s="38" t="n"/>
      <c r="D217" s="38" t="inlineStr">
        <is>
          <t>GLOBAL_CHECK, STOCKS_EXIT</t>
        </is>
      </c>
      <c r="E217" s="38" t="n"/>
      <c r="F217" s="30" t="n"/>
      <c r="G217" s="38">
        <f>IFERROR(VLOOKUP($A221&amp;"_"&amp;$B221,Results_Deltas!$A$2:$P$15000,5,FALSE),"")</f>
        <v/>
      </c>
      <c r="H217" s="38" t="inlineStr">
        <is>
          <t>Blanket (page end)</t>
        </is>
      </c>
      <c r="I217" s="30" t="n"/>
      <c r="J217" s="30" t="n"/>
      <c r="K217" s="30" t="n"/>
      <c r="L217" s="30" t="inlineStr">
        <is>
          <t>NO</t>
        </is>
      </c>
      <c r="M217" s="30" t="n">
        <v>-2.122880351071246</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9" t="inlineStr">
        <is>
          <t>HA_WICK_QUALITY_SCORE</t>
        </is>
      </c>
      <c r="B218" s="73" t="inlineStr">
        <is>
          <t>15</t>
        </is>
      </c>
      <c r="C218" s="38" t="n"/>
      <c r="D218" s="38" t="inlineStr">
        <is>
          <t>ENTRY, GLOBAL_CHECK, STOCKS_EXIT</t>
        </is>
      </c>
      <c r="E218" s="38" t="n"/>
      <c r="F218" s="30" t="n"/>
      <c r="G218" s="38">
        <f>IFERROR(VLOOKUP($A222&amp;"_"&amp;$B222,Results_Deltas!$A$2:$P$15000,5,FALSE),"")</f>
        <v/>
      </c>
      <c r="H218" s="38" t="inlineStr">
        <is>
          <t>Blanket (page end)</t>
        </is>
      </c>
      <c r="I218" s="30" t="n"/>
      <c r="J218" s="30" t="n"/>
      <c r="K218" s="30" t="n"/>
      <c r="L218" s="30" t="inlineStr">
        <is>
          <t>NO</t>
        </is>
      </c>
      <c r="M218" s="30" t="n">
        <v>-2.079654635003829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7" t="inlineStr">
        <is>
          <t>HA_WICK_QUALITY_SCORE</t>
        </is>
      </c>
      <c r="B219" s="73" t="inlineStr">
        <is>
          <t>15_ALT</t>
        </is>
      </c>
      <c r="C219" s="38" t="n"/>
      <c r="D219" s="38" t="inlineStr">
        <is>
          <t>ENTRY, GLOBAL_CHECK, STOCKS_EXIT</t>
        </is>
      </c>
      <c r="E219" s="38" t="n"/>
      <c r="F219" s="30" t="n"/>
      <c r="G219" s="38">
        <f>IFERROR(VLOOKUP($A223&amp;"_"&amp;$B223,Results_Deltas!$A$2:$P$15000,5,FALSE),"")</f>
        <v/>
      </c>
      <c r="H219" s="38" t="inlineStr">
        <is>
          <t>Blanket (page end)</t>
        </is>
      </c>
      <c r="I219" s="30" t="n"/>
      <c r="J219" s="30" t="n"/>
      <c r="K219" s="30" t="n"/>
      <c r="L219" s="30" t="inlineStr">
        <is>
          <t>YES</t>
        </is>
      </c>
      <c r="M219" s="30" t="n">
        <v>-2.079654635003829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MOVER_THRESHOLD</t>
        </is>
      </c>
      <c r="B220" s="73" t="inlineStr">
        <is>
          <t>3.75</t>
        </is>
      </c>
      <c r="C220" s="38" t="n"/>
      <c r="D220" s="38" t="inlineStr">
        <is>
          <t>ENTRY, GLOBAL_CHECK, STOCKS_EXIT</t>
        </is>
      </c>
      <c r="E220" s="38" t="n"/>
      <c r="F220" s="30" t="n"/>
      <c r="G220" s="38">
        <f>IFERROR(VLOOKUP($A224&amp;"_"&amp;$B224,Results_Deltas!$A$2:$P$15000,5,FALSE),"")</f>
        <v/>
      </c>
      <c r="H220" s="38" t="inlineStr">
        <is>
          <t>Blanket (page end)</t>
        </is>
      </c>
      <c r="I220" s="30" t="n"/>
      <c r="J220" s="30" t="n"/>
      <c r="K220" s="30" t="n"/>
      <c r="L220" s="30" t="inlineStr">
        <is>
          <t>NO</t>
        </is>
      </c>
      <c r="M220" s="30" t="n">
        <v>-2.075292007086119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MI_TF_AGREE_MIN</t>
        </is>
      </c>
      <c r="B221" s="73" t="inlineStr">
        <is>
          <t>0.0</t>
        </is>
      </c>
      <c r="C221" s="38" t="n"/>
      <c r="D221" s="38" t="inlineStr">
        <is>
          <t>ENTRY, GLOBAL_CHECK, STOCKS_EXIT</t>
        </is>
      </c>
      <c r="E221" s="38" t="n"/>
      <c r="F221" s="30" t="n"/>
      <c r="G221" s="38">
        <f>IFERROR(VLOOKUP($A225&amp;"_"&amp;$B225,Results_Deltas!$A$2:$P$15000,5,FALSE),"")</f>
        <v/>
      </c>
      <c r="H221" s="38" t="inlineStr">
        <is>
          <t>Blanket (page end)</t>
        </is>
      </c>
      <c r="I221" s="30" t="n"/>
      <c r="J221" s="30" t="n"/>
      <c r="K221" s="30" t="n"/>
      <c r="L221" s="30" t="inlineStr">
        <is>
          <t>NO</t>
        </is>
      </c>
      <c r="M221" s="30" t="n">
        <v>-1.901148580424803</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9" t="inlineStr">
        <is>
          <t>FG_GREED_THRESHOLD</t>
        </is>
      </c>
      <c r="B222" s="73" t="inlineStr">
        <is>
          <t>75</t>
        </is>
      </c>
      <c r="C222" s="38" t="n"/>
      <c r="D222" s="38" t="inlineStr">
        <is>
          <t>GLOBAL_CHECK, STOCKS_EXIT</t>
        </is>
      </c>
      <c r="E222" s="38" t="n"/>
      <c r="F222" s="30" t="n"/>
      <c r="G222" s="38">
        <f>IFERROR(VLOOKUP($A226&amp;"_"&amp;$B226,Results_Deltas!$A$2:$P$15000,5,FALSE),"")</f>
        <v/>
      </c>
      <c r="H222" s="38" t="inlineStr">
        <is>
          <t>Blanket (page end)</t>
        </is>
      </c>
      <c r="I222" s="30" t="n"/>
      <c r="J222" s="30" t="n"/>
      <c r="K222" s="30" t="n"/>
      <c r="L222" s="30" t="inlineStr">
        <is>
          <t>NO</t>
        </is>
      </c>
      <c r="M222" s="30" t="n">
        <v>-1.814435231681853</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FG_GREED_THRESHOLD</t>
        </is>
      </c>
      <c r="B223" s="73" t="inlineStr">
        <is>
          <t>93.75</t>
        </is>
      </c>
      <c r="C223" s="38" t="n"/>
      <c r="D223" s="38" t="inlineStr">
        <is>
          <t>GLOBAL_CHECK, STOCKS_EXIT</t>
        </is>
      </c>
      <c r="E223" s="38" t="n"/>
      <c r="F223" s="30" t="n"/>
      <c r="G223" s="38">
        <f>IFERROR(VLOOKUP($A227&amp;"_"&amp;$B227,Results_Deltas!$A$2:$P$15000,5,FALSE),"")</f>
        <v/>
      </c>
      <c r="H223" s="38" t="inlineStr">
        <is>
          <t>Blanket (page end)</t>
        </is>
      </c>
      <c r="I223" s="30" t="n"/>
      <c r="J223" s="30" t="n"/>
      <c r="K223" s="30" t="n"/>
      <c r="L223" s="30" t="inlineStr">
        <is>
          <t>YES</t>
        </is>
      </c>
      <c r="M223" s="30" t="n">
        <v>-1.759342910688915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0" t="inlineStr">
        <is>
          <t>AUGMENT_BULL_KILL_ENABLED</t>
        </is>
      </c>
      <c r="B224" s="0" t="inlineStr">
        <is>
          <t>False</t>
        </is>
      </c>
      <c r="C224" s="0" t="inlineStr">
        <is>
          <t>False</t>
        </is>
      </c>
    </row>
    <row r="225" ht="15.75" customHeight="1" s="67">
      <c r="A225" s="0" t="inlineStr">
        <is>
          <t>AUGMENT_BULL_KILL_ENABLED</t>
        </is>
      </c>
      <c r="B225" s="0" t="inlineStr">
        <is>
          <t>False</t>
        </is>
      </c>
      <c r="C225" s="0" t="inlineStr">
        <is>
          <t>True</t>
        </is>
      </c>
    </row>
    <row r="226" ht="15.75" customHeight="1" s="67">
      <c r="A226" s="0" t="inlineStr">
        <is>
          <t>MAX_AUGMENTS_PER_POSITION</t>
        </is>
      </c>
      <c r="B226" s="0" t="inlineStr">
        <is>
          <t>999999</t>
        </is>
      </c>
      <c r="C226" s="0" t="inlineStr">
        <is>
          <t>1</t>
        </is>
      </c>
    </row>
    <row r="227" ht="15.75" customHeight="1" s="67">
      <c r="A227" s="0" t="inlineStr">
        <is>
          <t>MAX_AUGMENTS_PER_POSITION</t>
        </is>
      </c>
      <c r="B227" s="0" t="inlineStr">
        <is>
          <t>999999</t>
        </is>
      </c>
      <c r="C227" s="0" t="inlineStr">
        <is>
          <t>0</t>
        </is>
      </c>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MIN_HOLD_BARS_BEFORE_EXIT</t>
        </is>
      </c>
      <c r="B3" s="72" t="inlineStr">
        <is>
          <t>16</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-4.574048761080834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ez_manage.py:4990 top()</t>
        </is>
      </c>
      <c r="IL3" s="30" t="inlineStr">
        <is>
          <t>v12_quick_engine.py:2309 x7</t>
        </is>
      </c>
      <c r="IM3" s="30" t="n"/>
      <c r="IN3" s="76" t="inlineStr">
        <is>
          <t>SUSPICIOUS n=0 for crypto_long — keep, needs S1 fills (backtest-expert: &lt;30 trades, seek plateaus, punish)</t>
        </is>
      </c>
    </row>
    <row r="4" ht="10.5" customHeight="1" s="67">
      <c r="A4" s="30" t="inlineStr">
        <is>
          <t>MIN_HOLD_BARS_BEFORE_EXIT</t>
        </is>
      </c>
      <c r="B4" s="72" t="inlineStr">
        <is>
          <t>24</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-4.210382286950188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ez_manage.py:4990 top()</t>
        </is>
      </c>
      <c r="IL4" s="30" t="inlineStr">
        <is>
          <t>v12_quick_engine.py:2309 x7</t>
        </is>
      </c>
      <c r="IM4" s="30" t="n"/>
      <c r="IN4" s="76" t="inlineStr">
        <is>
          <t>SUSPICIOUS n=0 for crypto_long — keep, needs S1 fills (backtest-expert: &lt;30 trades, seek plateaus, punish)</t>
        </is>
      </c>
    </row>
    <row r="5" ht="10.5" customHeight="1" s="67">
      <c r="A5" s="30" t="inlineStr">
        <is>
          <t>MIN_HOLD_BARS_BEFORE_EXIT</t>
        </is>
      </c>
      <c r="B5" s="72" t="inlineStr">
        <is>
          <t>40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-3.668522959954681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ez_manage.py:4990 top()</t>
        </is>
      </c>
      <c r="IL5" s="30" t="inlineStr">
        <is>
          <t>v12_quick_engine.py:2309 x7</t>
        </is>
      </c>
      <c r="IM5" s="30" t="n"/>
      <c r="IN5" s="76" t="inlineStr">
        <is>
          <t>SUSPICIOUS n=0 for crypto_long — keep, needs S1 fills (backtest-expert: &lt;30 trades, seek plateaus, punish)</t>
        </is>
      </c>
    </row>
    <row r="6" ht="10.5" customHeight="1" s="67">
      <c r="A6" s="30" t="inlineStr">
        <is>
          <t>PARTIAL_PROFIT_LOCK_FRAC</t>
        </is>
      </c>
      <c r="B6" s="72"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-3.468995024752096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c r="IN6" s="76" t="inlineStr">
        <is>
          <t>SUSPICIOUS n=0 for crypto_long — keep, needs S1 fills (backtest-expert: &lt;30 trades, seek plateaus, punish)</t>
        </is>
      </c>
    </row>
    <row r="7" ht="10.5" customHeight="1" s="67">
      <c r="A7" s="30" t="inlineStr">
        <is>
          <t>PEAK_GIVEBACK_DROP_TRIGGER_ENABLED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-3.370541785774651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4" t="n"/>
      <c r="HT7" s="34" t="n"/>
      <c r="HU7" s="34" t="n"/>
      <c r="HV7" s="34" t="n"/>
      <c r="HW7" s="34" t="n"/>
      <c r="HX7" s="33" t="n"/>
      <c r="HY7" s="33" t="n"/>
      <c r="HZ7" s="33" t="n"/>
      <c r="IA7" s="33" t="n"/>
      <c r="IB7" s="33" t="n"/>
      <c r="IC7" s="33" t="n"/>
      <c r="ID7" s="33" t="n"/>
      <c r="IE7" s="33" t="n"/>
      <c r="IF7" s="33" t="n"/>
      <c r="IG7" s="33" t="n"/>
      <c r="IH7" s="33" t="n"/>
      <c r="II7" s="33" t="n"/>
      <c r="IJ7" s="30" t="n"/>
      <c r="IK7" s="30" t="inlineStr">
        <is>
          <t>ez_manage.py:5168 top()</t>
        </is>
      </c>
      <c r="IL7" s="30" t="inlineStr">
        <is>
          <t>v12_quick_engine.py:2682 x3</t>
        </is>
      </c>
      <c r="IM7" s="30" t="n"/>
    </row>
    <row r="8" ht="10.5" customHeight="1" s="67">
      <c r="A8" s="30" t="inlineStr">
        <is>
          <t>HTF_GATE_D_MANDATORY</t>
        </is>
      </c>
      <c r="B8" s="72" t="inlineStr">
        <is>
          <t>0.0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-3.205845954485042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ez_manage.py:4879 top()</t>
        </is>
      </c>
      <c r="IL8" s="30" t="inlineStr">
        <is>
          <t>v12_quick_engine.py:2055 x5</t>
        </is>
      </c>
      <c r="IM8" s="30" t="n"/>
      <c r="IN8" s="76" t="inlineStr">
        <is>
          <t>SUSPICIOUS n=0 for crypto_long — keep, needs S1 fills (backtest-expert: &lt;30 trades, seek plateaus, punish)</t>
        </is>
      </c>
    </row>
    <row r="9" ht="10.5" customHeight="1" s="67">
      <c r="A9" s="30" t="inlineStr">
        <is>
          <t>HTF_GATE_D_MANDATORY</t>
        </is>
      </c>
      <c r="B9" s="72" t="inlineStr">
        <is>
          <t>0.0_ALT</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-3.205845954485042</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ez_manage.py:4879 top()</t>
        </is>
      </c>
      <c r="IL9" s="30" t="inlineStr">
        <is>
          <t>v12_quick_engine.py:2055 x5</t>
        </is>
      </c>
      <c r="IM9" s="30" t="n"/>
      <c r="IN9" s="76" t="inlineStr">
        <is>
          <t>SUSPICIOUS n=0 for crypto_long — keep, needs S1 fills (backtest-expert: &lt;30 trades, seek plateaus, punish)</t>
        </is>
      </c>
    </row>
    <row r="10" ht="10.5" customHeight="1" s="67">
      <c r="A10" s="30" t="inlineStr">
        <is>
          <t>NOLOSS_BYPASS_WT_5OF5_MIN_TFS</t>
        </is>
      </c>
      <c r="B10" s="72" t="inlineStr">
        <is>
          <t>2</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-3.200704130275859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4" t="n"/>
      <c r="HE10" s="34" t="n"/>
      <c r="HF10" s="34" t="n"/>
      <c r="HG10" s="34" t="n"/>
      <c r="HH10" s="34"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ez_manage.py:5095 top()</t>
        </is>
      </c>
      <c r="IL10" s="30" t="inlineStr">
        <is>
          <t>v12_quick_engine.py:860 x7</t>
        </is>
      </c>
      <c r="IM10" s="30" t="n"/>
      <c r="IN10" s="76" t="inlineStr">
        <is>
          <t>SUSPICIOUS n=0 for crypto_long — keep, needs S1 fills (backtest-expert: &lt;30 trades, seek plateaus, punish)</t>
        </is>
      </c>
    </row>
    <row r="11" ht="10.5" customHeight="1" s="67">
      <c r="A11" s="30" t="inlineStr">
        <is>
          <t>NOLOSS_BYPASS_WT_5OF5_MIN_TFS</t>
        </is>
      </c>
      <c r="B11" s="72" t="inlineStr">
        <is>
          <t>8</t>
        </is>
      </c>
      <c r="C11" s="30" t="n"/>
      <c r="D11" s="30" t="n"/>
      <c r="E11" s="30" t="n"/>
      <c r="F11" s="30" t="n"/>
      <c r="G11" s="30">
        <f>IFERROR(VLOOKUP($A12&amp;"_"&amp;$B12,Results_Deltas!$A$2:$P$15000,5,FALSE),"")</f>
        <v/>
      </c>
      <c r="H11" s="30">
        <f>IFERROR(VLOOKUP($A12,Results_30d_Deltas!$A$2:$H$5000,7,FALSE)-E11,"")</f>
        <v/>
      </c>
      <c r="I11" s="30">
        <f>IFERROR(VLOOKUP($A12,Results_30d_Deltas!$A$2:$H$5000,6,FALSE),"")</f>
        <v/>
      </c>
      <c r="J11" s="30" t="n"/>
      <c r="K11" s="30" t="n"/>
      <c r="L11" s="30" t="inlineStr">
        <is>
          <t>NO</t>
        </is>
      </c>
      <c r="M11" s="33" t="n">
        <v>-3.199766386344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ez_manage.py:5095 top()</t>
        </is>
      </c>
      <c r="IL11" s="30" t="inlineStr">
        <is>
          <t>v12_quick_engine.py:860 x7</t>
        </is>
      </c>
      <c r="IM11" s="30" t="n"/>
      <c r="IN11" s="76" t="inlineStr">
        <is>
          <t>SUSPICIOUS n=0 for crypto_long — keep, needs S1 fills (backtest-expert: &lt;30 trades, seek plateaus, punish)</t>
        </is>
      </c>
    </row>
    <row r="12" ht="10.5" customHeight="1" s="67">
      <c r="A12" s="30" t="inlineStr">
        <is>
          <t>MIN_HOLD_BARS_BEFORE_EXIT</t>
        </is>
      </c>
      <c r="B12" s="72" t="inlineStr">
        <is>
          <t>32</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-3.156340816276134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ez_manage.py:4990 top()</t>
        </is>
      </c>
      <c r="IL12" s="30" t="inlineStr">
        <is>
          <t>v12_quick_engine.py:2309 x7</t>
        </is>
      </c>
      <c r="IM12" s="30" t="n"/>
      <c r="IN12" s="76" t="inlineStr">
        <is>
          <t>SUSPICIOUS n=0 for crypto_long — keep, needs S1 fills (backtest-expert: &lt;30 trades, seek plateaus, punish)</t>
        </is>
      </c>
    </row>
    <row r="13" ht="10.5" customHeight="1" s="67">
      <c r="A13" s="30" t="inlineStr">
        <is>
          <t>HTF_GATE_BYPASS_RZ</t>
        </is>
      </c>
      <c r="B13" s="72" t="inlineStr">
        <is>
          <t>0.0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-3.137609875584812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ez_manage.py:4878 top()</t>
        </is>
      </c>
      <c r="IL13" s="30" t="inlineStr">
        <is>
          <t>v12_quick_engine.py:2054 x4</t>
        </is>
      </c>
      <c r="IM13" s="30" t="n"/>
      <c r="IN13" s="76" t="inlineStr">
        <is>
          <t>SUSPICIOUS n=0 for crypto_long — keep, needs S1 fills (backtest-expert: &lt;30 trades, seek plateaus, punish)</t>
        </is>
      </c>
    </row>
    <row r="14" ht="10.5" customHeight="1" s="67">
      <c r="A14" s="30" t="inlineStr">
        <is>
          <t>HTF_GATE_BYPASS_RZ</t>
        </is>
      </c>
      <c r="B14" s="72" t="inlineStr">
        <is>
          <t>0.0_ALT</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-3.137609875584812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ez_manage.py:4878 top()</t>
        </is>
      </c>
      <c r="IL14" s="30" t="inlineStr">
        <is>
          <t>v12_quick_engine.py:2054 x4</t>
        </is>
      </c>
      <c r="IM14" s="30" t="n"/>
      <c r="IN14" s="76" t="inlineStr">
        <is>
          <t>SUSPICIOUS n=0 for crypto_long — keep, needs S1 fills (backtest-expert: &lt;30 trades, seek plateaus, punish)</t>
        </is>
      </c>
    </row>
    <row r="15" ht="10.5" customHeight="1" s="67">
      <c r="A15" s="30" t="inlineStr">
        <is>
          <t>HTF_DIRECTION_GATE_ENABLED</t>
        </is>
      </c>
      <c r="B15" s="72" t="inlineStr">
        <is>
          <t>True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-3.06585571785901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ez_manage.py:4872 top()</t>
        </is>
      </c>
      <c r="IL15" s="30" t="inlineStr">
        <is>
          <t>v12_quick_engine.py:2048 x2</t>
        </is>
      </c>
      <c r="IM15" s="30" t="n"/>
      <c r="IN15" s="76" t="inlineStr">
        <is>
          <t>SUSPICIOUS n=0 for crypto_long — keep, needs S1 fills (backtest-expert: &lt;30 trades, seek plateaus, punish)</t>
        </is>
      </c>
    </row>
    <row r="16" ht="10.5" customHeight="1" s="67">
      <c r="A16" s="30" t="inlineStr">
        <is>
          <t>PARTIAL_PROFIT_LOCK_FRAC</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-3.023420792819531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4" t="n"/>
      <c r="HO16" s="34" t="n"/>
      <c r="HP16" s="34" t="n"/>
      <c r="HQ16" s="34" t="n"/>
      <c r="HR16" s="34"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ez_manage.py:5158 top()</t>
        </is>
      </c>
      <c r="IL16" s="30" t="inlineStr">
        <is>
          <t>v12_quick_engine.py:2674 x7</t>
        </is>
      </c>
      <c r="IM16" s="30" t="n"/>
      <c r="IN16" s="76" t="inlineStr">
        <is>
          <t>SUSPICIOUS n=0 for crypto_long — keep, needs S1 fills (backtest-expert: &lt;30 trades, seek plateaus, punish)</t>
        </is>
      </c>
    </row>
    <row r="17" ht="10.5" customHeight="1" s="67">
      <c r="A17" s="30" t="inlineStr">
        <is>
          <t>BREAKEVEN_GAIN_EROSION_MIN_GAIN</t>
        </is>
      </c>
      <c r="B17" s="72" t="inlineStr">
        <is>
          <t>75.0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-2.969222813232115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ez_manage.py:4401 top()</t>
        </is>
      </c>
      <c r="IL17" s="30" t="inlineStr">
        <is>
          <t>v12_quick_engine.py:357 x14</t>
        </is>
      </c>
      <c r="IM17" s="30" t="n"/>
      <c r="IN17" s="76" t="inlineStr">
        <is>
          <t>SUSPICIOUS n=0 for crypto_long — keep, needs S1 fills (backtest-expert: &lt;30 trades, seek plateaus, punish)</t>
        </is>
      </c>
    </row>
    <row r="18" ht="10.5" customHeight="1" s="67">
      <c r="A18" s="30" t="inlineStr">
        <is>
          <t>BREAKEVEN_GAIN_EROSION_MIN_GAIN</t>
        </is>
      </c>
      <c r="B18" s="72" t="inlineStr">
        <is>
          <t>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-2.945449758910968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c r="IN18" s="76" t="inlineStr">
        <is>
          <t>SUSPICIOUS n=0 for crypto_long — keep, needs S1 fills (backtest-expert: &lt;30 trades, seek plateaus, punish)</t>
        </is>
      </c>
    </row>
    <row r="19" ht="10.5" customHeight="1" s="67">
      <c r="A19" s="31" t="inlineStr">
        <is>
          <t>HTF_DIRECTION_GATE_ENABLED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-2.925681518823356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ez_manage.py:4872 top()</t>
        </is>
      </c>
      <c r="IL19" s="30" t="inlineStr">
        <is>
          <t>v12_quick_engine.py:2048 x2</t>
        </is>
      </c>
      <c r="IM19" s="30" t="n"/>
      <c r="IN19" s="76" t="inlineStr">
        <is>
          <t>SUSPICIOUS n=0 for crypto_long — keep, needs S1 fills (backtest-expert: &lt;30 trades, seek plateaus, punish)</t>
        </is>
      </c>
    </row>
    <row r="20" ht="10.5" customHeight="1" s="67">
      <c r="A20" s="31" t="inlineStr">
        <is>
          <t>MARKET_QUALITY_SCORE_ENABLED</t>
        </is>
      </c>
      <c r="B20" s="72" t="inlineStr">
        <is>
          <t>False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-2.925681518823356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ez_manage.py:3518 top()</t>
        </is>
      </c>
      <c r="IL20" s="30" t="inlineStr">
        <is>
          <t>v12_quick_engine.py:2263 x8</t>
        </is>
      </c>
      <c r="IM20" s="30" t="n"/>
      <c r="IN20" s="76" t="inlineStr">
        <is>
          <t>SUSPICIOUS n=0 for crypto_long — keep, needs S1 fills (backtest-expert: &lt;30 trades, seek plateaus, punish)</t>
        </is>
      </c>
    </row>
    <row r="21" ht="10.5" customHeight="1" s="67">
      <c r="A21" s="30" t="inlineStr">
        <is>
          <t>SIMPLE_TP_PCT</t>
        </is>
      </c>
      <c r="B21" s="72" t="inlineStr">
        <is>
          <t>1.0</t>
        </is>
      </c>
      <c r="C21" s="30" t="n"/>
      <c r="D21" s="30" t="n"/>
      <c r="E21" s="30" t="n"/>
      <c r="F21" s="30" t="n"/>
      <c r="G21" s="30">
        <f>IFERROR(VLOOKUP($A22&amp;"_"&amp;$B22,Results_Deltas!$A$2:$P$15000,5,FALSE),"")</f>
        <v/>
      </c>
      <c r="H21" s="30">
        <f>IFERROR(VLOOKUP($A22,Results_30d_Deltas!$A$2:$H$5000,7,FALSE)-E21,"")</f>
        <v/>
      </c>
      <c r="I21" s="30">
        <f>IFERROR(VLOOKUP($A22,Results_30d_Deltas!$A$2:$H$5000,6,FALSE),"")</f>
        <v/>
      </c>
      <c r="J21" s="30" t="n"/>
      <c r="K21" s="30" t="n"/>
      <c r="L21" s="30" t="inlineStr">
        <is>
          <t>NO</t>
        </is>
      </c>
      <c r="M21" s="33" t="n">
        <v>-2.876994272116791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ez_manage.py:4002 top()</t>
        </is>
      </c>
      <c r="IL21" s="30" t="inlineStr">
        <is>
          <t>v12_quick_engine.py:3228 x2</t>
        </is>
      </c>
      <c r="IM21" s="30" t="n"/>
      <c r="IN21" s="76" t="inlineStr">
        <is>
          <t>SUSPICIOUS n=0 for crypto_long — keep, needs S1 fills (backtest-expert: &lt;30 trades, seek plateaus, punish)</t>
        </is>
      </c>
    </row>
    <row r="22" ht="10.5" customHeight="1" s="67">
      <c r="A22" s="31" t="inlineStr">
        <is>
          <t>PARTIAL_PROFIT_LOCK_FRAC</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v>-2.87213461206948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ez_manage.py:5158 top()</t>
        </is>
      </c>
      <c r="IL22" s="30" t="inlineStr">
        <is>
          <t>v12_quick_engine.py:2674 x7</t>
        </is>
      </c>
      <c r="IM22" s="30" t="n"/>
      <c r="IN22" s="76" t="inlineStr">
        <is>
          <t>SUSPICIOUS n=0 for crypto_long — keep, needs S1 fills (backtest-expert: &lt;30 trades, seek plateaus, punish)</t>
        </is>
      </c>
    </row>
    <row r="23" ht="10.5" customHeight="1" s="67">
      <c r="A23" s="30" t="inlineStr">
        <is>
          <t>HTF4_CONF</t>
        </is>
      </c>
      <c r="B23" s="72" t="inlineStr">
        <is>
          <t>False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-2.865185831972453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ez_manage.py:3370 top()</t>
        </is>
      </c>
      <c r="IL23" s="30" t="inlineStr">
        <is>
          <t>v12_quick_engine.py:2038 x7</t>
        </is>
      </c>
      <c r="IM23" s="30" t="n"/>
      <c r="IN23" s="76" t="inlineStr">
        <is>
          <t>SUSPICIOUS n=0 for crypto_long — keep, needs S1 fills (backtest-expert: &lt;30 trades, seek plateaus, punish)</t>
        </is>
      </c>
    </row>
    <row r="24" ht="10.5" customHeight="1" s="67">
      <c r="A24" s="30" t="inlineStr">
        <is>
          <t>MARKET_QUALITY_SCORE_ENABLED</t>
        </is>
      </c>
      <c r="B24" s="72" t="inlineStr">
        <is>
          <t>True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-2.819528051792922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ez_manage.py:3518 top()</t>
        </is>
      </c>
      <c r="IL24" s="30" t="inlineStr">
        <is>
          <t>v12_quick_engine.py:2263 x8</t>
        </is>
      </c>
      <c r="IM24" s="30" t="n"/>
      <c r="IN24" s="76" t="inlineStr">
        <is>
          <t>SUSPICIOUS n=0 for crypto_long — keep, needs S1 fills (backtest-expert: &lt;30 trades, seek plateaus, punish)</t>
        </is>
      </c>
    </row>
    <row r="25" ht="10.5" customHeight="1" s="67">
      <c r="A25" s="31" t="inlineStr">
        <is>
          <t>BREAKEVEN_GAIN_EROSION_ENABLED</t>
        </is>
      </c>
      <c r="B25" s="72" t="inlineStr">
        <is>
          <t>False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-2.78995756734819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ez_manage.py:4400 top()</t>
        </is>
      </c>
      <c r="IL25" s="30" t="inlineStr">
        <is>
          <t>v12_quick_engine.py:341 x8</t>
        </is>
      </c>
      <c r="IM25" s="30" t="n"/>
      <c r="IN25" s="76" t="inlineStr">
        <is>
          <t>SUSPICIOUS n=0 for crypto_long — keep, needs S1 fills (backtest-expert: &lt;30 trades, seek plateaus, punish)</t>
        </is>
      </c>
    </row>
    <row r="26" ht="10.5" customHeight="1" s="67">
      <c r="A26" s="30" t="inlineStr">
        <is>
          <t>MIN_HOLD_BARS_BEFORE_EXIT</t>
        </is>
      </c>
      <c r="B26" s="72" t="inlineStr">
        <is>
          <t>48</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-2.782782438246869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ez_manage.py:4990 top()</t>
        </is>
      </c>
      <c r="IL26" s="30" t="inlineStr">
        <is>
          <t>v12_quick_engine.py:2309 x7</t>
        </is>
      </c>
      <c r="IM26" s="30" t="n"/>
      <c r="IN26" s="76" t="inlineStr">
        <is>
          <t>SUSPICIOUS n=0 for crypto_long — keep, needs S1 fills (backtest-expert: &lt;30 trades, seek plateaus, punish)</t>
        </is>
      </c>
    </row>
    <row r="27" ht="10.5" customHeight="1" s="67">
      <c r="A27" s="30" t="inlineStr">
        <is>
          <t>BREAKEVEN_GAIN_EROSION_REQUIRE_PROFIT</t>
        </is>
      </c>
      <c r="B27" s="72" t="inlineStr">
        <is>
          <t>False</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YES</t>
        </is>
      </c>
      <c r="M27" s="33" t="n">
        <v>-2.76626934807049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4" t="n"/>
      <c r="HO27" s="34" t="n"/>
      <c r="HP27" s="34" t="n"/>
      <c r="HQ27" s="34" t="n"/>
      <c r="HR27" s="34" t="n"/>
      <c r="HS27" s="34" t="n"/>
      <c r="HT27" s="34" t="n"/>
      <c r="HU27" s="34" t="n"/>
      <c r="HV27" s="34" t="n"/>
      <c r="HW27" s="34" t="n"/>
      <c r="HX27" s="33" t="n"/>
      <c r="HY27" s="33" t="n"/>
      <c r="HZ27" s="33" t="n"/>
      <c r="IA27" s="33" t="n"/>
      <c r="IB27" s="33" t="n"/>
      <c r="IC27" s="33" t="n"/>
      <c r="ID27" s="33" t="n"/>
      <c r="IE27" s="33" t="n"/>
      <c r="IF27" s="33" t="n"/>
      <c r="IG27" s="33" t="n"/>
      <c r="IH27" s="33" t="n"/>
      <c r="II27" s="33" t="n"/>
      <c r="IJ27" s="30" t="n"/>
      <c r="IK27" s="30" t="inlineStr">
        <is>
          <t>ez_manage.py:4402 top()</t>
        </is>
      </c>
      <c r="IL27" s="30" t="inlineStr">
        <is>
          <t>v12_quick_engine.py:364 x13</t>
        </is>
      </c>
      <c r="IM27" s="30" t="n"/>
    </row>
    <row r="28" ht="10.5" customHeight="1" s="67">
      <c r="A28" s="30" t="inlineStr">
        <is>
          <t>SIMPLE_TP_PCT</t>
        </is>
      </c>
      <c r="B28" s="72" t="inlineStr">
        <is>
          <t>2.0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YES</t>
        </is>
      </c>
      <c r="M28" s="33" t="n">
        <v>-2.708755190162001</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ez_manage.py:4002 top()</t>
        </is>
      </c>
      <c r="IL28" s="30" t="inlineStr">
        <is>
          <t>v12_quick_engine.py:3228 x2</t>
        </is>
      </c>
      <c r="IM28" s="30" t="n"/>
      <c r="IN28" s="76" t="inlineStr">
        <is>
          <t>SUSPICIOUS n=0 for crypto_long — keep, needs S1 fills (backtest-expert: &lt;30 trades, seek plateaus, punish)</t>
        </is>
      </c>
    </row>
    <row r="29" ht="10.5" customHeight="1" s="67">
      <c r="A29" s="30" t="inlineStr">
        <is>
          <t>BREAKEVEN_GAIN_EROSION_MIN_GAIN</t>
        </is>
      </c>
      <c r="B29" s="72" t="inlineStr">
        <is>
          <t>25.0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-2.593840549667153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4" t="n"/>
      <c r="AM29" s="34" t="n"/>
      <c r="AN29" s="34" t="n"/>
      <c r="AO29" s="34" t="n"/>
      <c r="AP29" s="34"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4" t="n"/>
      <c r="HT29" s="34" t="n"/>
      <c r="HU29" s="34" t="n"/>
      <c r="HV29" s="34" t="n"/>
      <c r="HW29" s="34" t="n"/>
      <c r="HX29" s="33" t="n"/>
      <c r="HY29" s="33" t="n"/>
      <c r="HZ29" s="33" t="n"/>
      <c r="IA29" s="33" t="n"/>
      <c r="IB29" s="33" t="n"/>
      <c r="IC29" s="33" t="n"/>
      <c r="ID29" s="33" t="n"/>
      <c r="IE29" s="33" t="n"/>
      <c r="IF29" s="33" t="n"/>
      <c r="IG29" s="33" t="n"/>
      <c r="IH29" s="33" t="n"/>
      <c r="II29" s="33" t="n"/>
      <c r="IJ29" s="30" t="n"/>
      <c r="IK29" s="30" t="inlineStr">
        <is>
          <t>ez_manage.py:4401 top()</t>
        </is>
      </c>
      <c r="IL29" s="30" t="inlineStr">
        <is>
          <t>v12_quick_engine.py:357 x14</t>
        </is>
      </c>
      <c r="IM29" s="30" t="n"/>
      <c r="IN29" s="76" t="inlineStr">
        <is>
          <t>SUSPICIOUS n=0 for crypto_long — keep, needs S1 fills (backtest-expert: &lt;30 trades, seek plateaus, punish)</t>
        </is>
      </c>
    </row>
    <row r="30" ht="10.5" customHeight="1" s="67">
      <c r="A30" s="30" t="inlineStr">
        <is>
          <t>NOLOSS_BYPASS_WT_5OF5_MIN_TFS</t>
        </is>
      </c>
      <c r="B30" s="72" t="inlineStr">
        <is>
          <t>6</t>
        </is>
      </c>
      <c r="C30" s="30" t="n"/>
      <c r="D30" s="30" t="n"/>
      <c r="E30" s="30" t="n"/>
      <c r="F30" s="30" t="n"/>
      <c r="G30" s="30">
        <f>IFERROR(VLOOKUP($A31&amp;"_"&amp;$B31,Results_Deltas!$A$2:$P$15000,5,FALSE),"")</f>
        <v/>
      </c>
      <c r="H30" s="30">
        <f>IFERROR(VLOOKUP($A31,Results_30d_Deltas!$A$2:$H$5000,7,FALSE)-E30,"")</f>
        <v/>
      </c>
      <c r="I30" s="30">
        <f>IFERROR(VLOOKUP($A31,Results_30d_Deltas!$A$2:$H$5000,6,FALSE),"")</f>
        <v/>
      </c>
      <c r="J30" s="30" t="n"/>
      <c r="K30" s="30" t="n"/>
      <c r="L30" s="30" t="inlineStr">
        <is>
          <t>NO</t>
        </is>
      </c>
      <c r="M30" s="33" t="n">
        <v>-2.589414130038115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ez_manage.py:5095 top()</t>
        </is>
      </c>
      <c r="IL30" s="30" t="inlineStr">
        <is>
          <t>v12_quick_engine.py:860 x7</t>
        </is>
      </c>
      <c r="IM30" s="30" t="n"/>
      <c r="IN30" s="76" t="inlineStr">
        <is>
          <t>SUSPICIOUS n=0 for crypto_long — keep, needs S1 fills (backtest-expert: &lt;30 trades, seek plateaus, punish)</t>
        </is>
      </c>
    </row>
    <row r="31" ht="10.5" customHeight="1" s="67">
      <c r="A31" s="30" t="inlineStr">
        <is>
          <t>HTF_GATE_APPLY_TO_OPEN</t>
        </is>
      </c>
      <c r="B31" s="72" t="inlineStr">
        <is>
          <t>0.5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-2.530130809996466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ez_manage.py:4877 top()</t>
        </is>
      </c>
      <c r="IL31" s="30" t="inlineStr">
        <is>
          <t>v12_quick_engine.py:2053 x4</t>
        </is>
      </c>
      <c r="IM31" s="30" t="n"/>
    </row>
    <row r="32" ht="10.5" customHeight="1" s="67">
      <c r="A32" s="30" t="inlineStr">
        <is>
          <t>PARTIAL_PROFIT_LOCK_FRAC</t>
        </is>
      </c>
      <c r="B32" s="72" t="inlineStr">
        <is>
          <t>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-2.503402732710741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4" t="n"/>
      <c r="HO32" s="34" t="n"/>
      <c r="HP32" s="34" t="n"/>
      <c r="HQ32" s="34" t="n"/>
      <c r="HR32" s="34"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ez_manage.py:5158 top()</t>
        </is>
      </c>
      <c r="IL32" s="30" t="inlineStr">
        <is>
          <t>v12_quick_engine.py:2674 x7</t>
        </is>
      </c>
      <c r="IM32" s="30" t="n"/>
      <c r="IN32" s="76" t="inlineStr">
        <is>
          <t>SUSPICIOUS n=0 for crypto_long — keep, needs S1 fills (backtest-expert: &lt;30 trades, seek plateaus, punish)</t>
        </is>
      </c>
    </row>
    <row r="33" ht="10.5" customHeight="1" s="67">
      <c r="A33" s="30" t="inlineStr">
        <is>
          <t>NOLOSS_BYPASS_WT_5OF5_MIN_TFS</t>
        </is>
      </c>
      <c r="B33" s="72" t="inlineStr">
        <is>
          <t>4</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-2.484329171507555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ez_manage.py:5095 top()</t>
        </is>
      </c>
      <c r="IL33" s="30" t="inlineStr">
        <is>
          <t>v12_quick_engine.py:860 x7</t>
        </is>
      </c>
      <c r="IM33" s="30" t="n"/>
      <c r="IN33" s="76" t="inlineStr">
        <is>
          <t>SUSPICIOUS n=0 for crypto_long — keep, needs S1 fills (backtest-expert: &lt;30 trades, seek plateaus, punish)</t>
        </is>
      </c>
    </row>
    <row r="34" ht="10.5" customHeight="1" s="67">
      <c r="A34" s="30" t="inlineStr">
        <is>
          <t>HTF_GATE_APPLY_TO_OPEN</t>
        </is>
      </c>
      <c r="B34" s="72"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-2.484226952524474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ez_manage.py:4877 top()</t>
        </is>
      </c>
      <c r="IL34" s="30" t="inlineStr">
        <is>
          <t>v12_quick_engine.py:2053 x4</t>
        </is>
      </c>
      <c r="IM34" s="30" t="n"/>
    </row>
    <row r="35" ht="10.5" customHeight="1" s="67">
      <c r="A35" s="31" t="inlineStr">
        <is>
          <t>SIMPLE_TP_PCT</t>
        </is>
      </c>
      <c r="B35" s="72" t="inlineStr">
        <is>
          <t>0.5</t>
        </is>
      </c>
      <c r="C35" s="30" t="n"/>
      <c r="D35" s="30" t="n"/>
      <c r="E35" s="30" t="n"/>
      <c r="F35" s="30" t="n"/>
      <c r="G35" s="30">
        <f>IFERROR(VLOOKUP($A36&amp;"_"&amp;$B36,Results_Deltas!$A$2:$P$15000,5,FALSE),"")</f>
        <v/>
      </c>
      <c r="H35" s="30">
        <f>IFERROR(VLOOKUP($A36,Results_30d_Deltas!$A$2:$H$5000,7,FALSE)-E35,"")</f>
        <v/>
      </c>
      <c r="I35" s="30">
        <f>IFERROR(VLOOKUP($A36,Results_30d_Deltas!$A$2:$H$5000,6,FALSE),"")</f>
        <v/>
      </c>
      <c r="J35" s="30" t="n"/>
      <c r="K35" s="30" t="n"/>
      <c r="L35" s="30" t="inlineStr">
        <is>
          <t>NO</t>
        </is>
      </c>
      <c r="M35" s="33" t="n">
        <v>-2.419187998689762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ez_manage.py:4002 top()</t>
        </is>
      </c>
      <c r="IL35" s="30" t="inlineStr">
        <is>
          <t>v12_quick_engine.py:3228 x2</t>
        </is>
      </c>
      <c r="IM35" s="30" t="n"/>
      <c r="IN35" s="76" t="inlineStr">
        <is>
          <t>SUSPICIOUS n=0 for crypto_long — keep, needs S1 fills (backtest-expert: &lt;30 trades, seek plateaus, punish)</t>
        </is>
      </c>
    </row>
    <row r="36" ht="10.5" customHeight="1" s="67">
      <c r="A36" s="30" t="inlineStr">
        <is>
          <t>HTF_GATE_APPLY_TO_OPEN</t>
        </is>
      </c>
      <c r="B36" s="72" t="inlineStr">
        <is>
          <t>1.0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-2.372732883176133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ez_manage.py:4877 top()</t>
        </is>
      </c>
      <c r="IL36" s="30" t="inlineStr">
        <is>
          <t>v12_quick_engine.py:2053 x4</t>
        </is>
      </c>
      <c r="IM36" s="30" t="n"/>
    </row>
    <row r="37" ht="10.5" customHeight="1" s="67">
      <c r="A37" s="30" t="inlineStr">
        <is>
          <t>SIMPLE_TP_EXIT_ENABLED</t>
        </is>
      </c>
      <c r="B37" s="72" t="inlineStr">
        <is>
          <t>True</t>
        </is>
      </c>
      <c r="C37" s="30" t="n"/>
      <c r="D37" s="30" t="n"/>
      <c r="E37" s="30" t="n"/>
      <c r="F37" s="30" t="n"/>
      <c r="G37" s="30">
        <f>IFERROR(VLOOKUP($A38&amp;"_"&amp;$B38,Results_Deltas!$A$2:$P$15000,5,FALSE),"")</f>
        <v/>
      </c>
      <c r="H37" s="30">
        <f>IFERROR(VLOOKUP($A38,Results_30d_Deltas!$A$2:$H$5000,7,FALSE)-E37,"")</f>
        <v/>
      </c>
      <c r="I37" s="30">
        <f>IFERROR(VLOOKUP($A38,Results_30d_Deltas!$A$2:$H$5000,6,FALSE),"")</f>
        <v/>
      </c>
      <c r="J37" s="30" t="n"/>
      <c r="K37" s="30" t="n"/>
      <c r="L37" s="30" t="inlineStr">
        <is>
          <t>NO</t>
        </is>
      </c>
      <c r="M37" s="33" t="n">
        <v>-2.267387994012904</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ez_manage.py:4001 top()</t>
        </is>
      </c>
      <c r="IL37" s="30" t="inlineStr">
        <is>
          <t>v12_quick_engine.py:3227 x2</t>
        </is>
      </c>
      <c r="IM37" s="30" t="n"/>
    </row>
    <row r="38" ht="10.5" customHeight="1" s="67">
      <c r="A38" s="30" t="inlineStr">
        <is>
          <t>FUNDING_GATE_LONG_MAX</t>
        </is>
      </c>
      <c r="B38" s="72" t="inlineStr">
        <is>
          <t>0.0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-2.254886604323074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ez_manage.py:4730 top()</t>
        </is>
      </c>
      <c r="IL38" s="30" t="inlineStr">
        <is>
          <t>v12_quick_engine.py:1864 x6</t>
        </is>
      </c>
      <c r="IM38" s="30" t="n"/>
      <c r="IN38" s="76" t="inlineStr">
        <is>
          <t>SUSPICIOUS n=0 for crypto_long — keep, needs S1 fills (backtest-expert: &lt;30 trades, seek plateaus, punish)</t>
        </is>
      </c>
    </row>
    <row r="39" ht="10.5" customHeight="1" s="67">
      <c r="A39" s="30" t="inlineStr">
        <is>
          <t>FUNDING_GATE_LONG_MAX</t>
        </is>
      </c>
      <c r="B39" s="72" t="inlineStr">
        <is>
          <t>0.0_ALT</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-2.254886604323074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ez_manage.py:4730 top()</t>
        </is>
      </c>
      <c r="IL39" s="30" t="inlineStr">
        <is>
          <t>v12_quick_engine.py:1864 x6</t>
        </is>
      </c>
      <c r="IM39" s="30" t="n"/>
      <c r="IN39" s="76" t="inlineStr">
        <is>
          <t>SUSPICIOUS n=0 for crypto_long — keep, needs S1 fills (backtest-expert: &lt;30 trades, seek plateaus, punish)</t>
        </is>
      </c>
    </row>
    <row r="40" ht="10.5" customHeight="1" s="67">
      <c r="A40" s="30" t="inlineStr">
        <is>
          <t>FUNDING_GATE_MTF_REQUIRED</t>
        </is>
      </c>
      <c r="B40" s="72" t="inlineStr">
        <is>
          <t>0.0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-2.254886604323074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4" t="n"/>
      <c r="GF40" s="34" t="n"/>
      <c r="GG40" s="34" t="n"/>
      <c r="GH40" s="34" t="n"/>
      <c r="GI40" s="34" t="n"/>
      <c r="GJ40" s="33" t="n"/>
      <c r="GK40" s="33" t="n"/>
      <c r="GL40" s="33" t="n"/>
      <c r="GM40" s="33" t="n"/>
      <c r="GN40" s="33" t="n"/>
      <c r="GO40" s="34" t="n"/>
      <c r="GP40" s="34" t="n"/>
      <c r="GQ40" s="34" t="n"/>
      <c r="GR40" s="34" t="n"/>
      <c r="GS40" s="34"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ez_manage.py:4732 top()</t>
        </is>
      </c>
      <c r="IL40" s="30" t="inlineStr">
        <is>
          <t>v12_quick_engine.py:1866 x5</t>
        </is>
      </c>
      <c r="IM40" s="30" t="n"/>
      <c r="IN40" s="76" t="inlineStr">
        <is>
          <t>SUSPICIOUS n=0 for crypto_long — keep, needs S1 fills (backtest-expert: &lt;30 trades, seek plateaus, punish)</t>
        </is>
      </c>
    </row>
    <row r="41" ht="10.5" customHeight="1" s="67">
      <c r="A41" s="30" t="inlineStr">
        <is>
          <t>FUNDING_GATE_MTF_REQUIRED</t>
        </is>
      </c>
      <c r="B41" s="72" t="inlineStr">
        <is>
          <t>0.0_ALT</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-2.254886604323074</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4" t="n"/>
      <c r="GF41" s="34" t="n"/>
      <c r="GG41" s="34" t="n"/>
      <c r="GH41" s="34" t="n"/>
      <c r="GI41" s="34" t="n"/>
      <c r="GJ41" s="33" t="n"/>
      <c r="GK41" s="33" t="n"/>
      <c r="GL41" s="33" t="n"/>
      <c r="GM41" s="33" t="n"/>
      <c r="GN41" s="33" t="n"/>
      <c r="GO41" s="34" t="n"/>
      <c r="GP41" s="34" t="n"/>
      <c r="GQ41" s="34" t="n"/>
      <c r="GR41" s="34" t="n"/>
      <c r="GS41" s="34"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ez_manage.py:4732 top()</t>
        </is>
      </c>
      <c r="IL41" s="30" t="inlineStr">
        <is>
          <t>v12_quick_engine.py:1866 x5</t>
        </is>
      </c>
      <c r="IM41" s="30" t="n"/>
      <c r="IN41" s="76" t="inlineStr">
        <is>
          <t>SUSPICIOUS n=0 for crypto_long — keep, needs S1 fills (backtest-expert: &lt;30 trades, seek plateaus, punish)</t>
        </is>
      </c>
    </row>
    <row r="42" ht="10.5" customHeight="1" s="67">
      <c r="A42" s="30" t="inlineStr">
        <is>
          <t>FUNDING_GATE_SHORT_MIN</t>
        </is>
      </c>
      <c r="B42" s="72" t="inlineStr">
        <is>
          <t>0.0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-2.254886604323074</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ez_manage.py:4734 top()</t>
        </is>
      </c>
      <c r="IL42" s="30" t="inlineStr">
        <is>
          <t>v12_quick_engine.py:1870 x6</t>
        </is>
      </c>
      <c r="IM42" s="30" t="n"/>
      <c r="IN42" s="76" t="inlineStr">
        <is>
          <t>SUSPICIOUS n=0 for crypto_long — keep, needs S1 fills (backtest-expert: &lt;30 trades, seek plateaus, punish)</t>
        </is>
      </c>
    </row>
    <row r="43" ht="10.5" customHeight="1" s="67">
      <c r="A43" s="30" t="inlineStr">
        <is>
          <t>FUNDING_GATE_SHORT_MIN</t>
        </is>
      </c>
      <c r="B43" s="72" t="inlineStr">
        <is>
          <t>0.0_ALT</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-2.254886604323074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ez_manage.py:4734 top()</t>
        </is>
      </c>
      <c r="IL43" s="30" t="inlineStr">
        <is>
          <t>v12_quick_engine.py:1870 x6</t>
        </is>
      </c>
      <c r="IM43" s="30" t="n"/>
      <c r="IN43" s="76" t="inlineStr">
        <is>
          <t>SUSPICIOUS n=0 for crypto_long — keep, needs S1 fills (backtest-expert: &lt;30 trades, seek plateaus, punish)</t>
        </is>
      </c>
    </row>
    <row r="44" ht="10.5" customHeight="1" s="67">
      <c r="A44" s="30" t="inlineStr">
        <is>
          <t>HTF_GATE_MIN_CONFIRMATIONS</t>
        </is>
      </c>
      <c r="B44" s="72" t="inlineStr">
        <is>
          <t>0.0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v>-2.254886604323074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ez_manage.py:4880 top()</t>
        </is>
      </c>
      <c r="IL44" s="30" t="inlineStr">
        <is>
          <t>v12_quick_engine.py:2056 x6</t>
        </is>
      </c>
      <c r="IM44" s="30" t="n"/>
      <c r="IN44" s="76" t="inlineStr">
        <is>
          <t>SUSPICIOUS n=0 for crypto_long — keep, needs S1 fills (backtest-expert: &lt;30 trades, seek plateaus, punish)</t>
        </is>
      </c>
    </row>
    <row r="45" ht="10.5" customHeight="1" s="67">
      <c r="A45" s="30" t="inlineStr">
        <is>
          <t>HTF_GATE_MIN_CONFIRMATIONS</t>
        </is>
      </c>
      <c r="B45" s="72" t="inlineStr">
        <is>
          <t>0.0_ALT</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-2.254886604323074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ez_manage.py:4880 top()</t>
        </is>
      </c>
      <c r="IL45" s="30" t="inlineStr">
        <is>
          <t>v12_quick_engine.py:2056 x6</t>
        </is>
      </c>
      <c r="IM45" s="30" t="n"/>
      <c r="IN45" s="76" t="inlineStr">
        <is>
          <t>SUSPICIOUS n=0 for crypto_long — keep, needs S1 fills (backtest-expert: &lt;30 trades, seek plateaus, punish)</t>
        </is>
      </c>
    </row>
    <row r="46" ht="10.5" customHeight="1" s="67">
      <c r="A46" s="30" t="inlineStr">
        <is>
          <t>HTF4_CONF</t>
        </is>
      </c>
      <c r="B46" s="72" t="inlineStr">
        <is>
          <t>False_ALT</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v>-2.224638760897623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ez_manage.py:3370 top()</t>
        </is>
      </c>
      <c r="IL46" s="30" t="inlineStr">
        <is>
          <t>v12_quick_engine.py:2038 x7</t>
        </is>
      </c>
      <c r="IM46" s="30" t="n"/>
      <c r="IN46" s="76" t="inlineStr">
        <is>
          <t>SUSPICIOUS n=0 for crypto_long — keep, needs S1 fills (backtest-expert: &lt;30 trades, seek plateaus, punish)</t>
        </is>
      </c>
    </row>
    <row r="47" ht="10.5" customHeight="1" s="67">
      <c r="A47" s="31" t="inlineStr">
        <is>
          <t>BREAKEVEN_GAIN_EROSION_MIN_GAIN</t>
        </is>
      </c>
      <c r="B47" s="72" t="inlineStr">
        <is>
          <t>50.0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-2.167066539343138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4" t="n"/>
      <c r="HT47" s="34" t="n"/>
      <c r="HU47" s="34" t="n"/>
      <c r="HV47" s="34" t="n"/>
      <c r="HW47" s="34" t="n"/>
      <c r="HX47" s="33" t="n"/>
      <c r="HY47" s="33" t="n"/>
      <c r="HZ47" s="33" t="n"/>
      <c r="IA47" s="33" t="n"/>
      <c r="IB47" s="33" t="n"/>
      <c r="IC47" s="33" t="n"/>
      <c r="ID47" s="33" t="n"/>
      <c r="IE47" s="33" t="n"/>
      <c r="IF47" s="33" t="n"/>
      <c r="IG47" s="33" t="n"/>
      <c r="IH47" s="33" t="n"/>
      <c r="II47" s="33" t="n"/>
      <c r="IJ47" s="30" t="n"/>
      <c r="IK47" s="30" t="inlineStr">
        <is>
          <t>ez_manage.py:4401 top()</t>
        </is>
      </c>
      <c r="IL47" s="30" t="inlineStr">
        <is>
          <t>v12_quick_engine.py:357 x14</t>
        </is>
      </c>
      <c r="IM47" s="30" t="n"/>
      <c r="IN47" s="76" t="inlineStr">
        <is>
          <t>SUSPICIOUS n=0 for crypto_long — keep, needs S1 fills (backtest-expert: &lt;30 trades, seek plateaus, punish)</t>
        </is>
      </c>
    </row>
    <row r="48" ht="10.5" customHeight="1" s="67">
      <c r="A48" s="30" t="inlineStr">
        <is>
          <t>HTF_GATE_APPLY_TO_OPEN</t>
        </is>
      </c>
      <c r="B48" s="72" t="inlineStr">
        <is>
          <t>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-2.136719778372054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4" t="n"/>
      <c r="DY48" s="34" t="n"/>
      <c r="DZ48" s="34" t="n"/>
      <c r="EA48" s="34" t="n"/>
      <c r="EB48" s="34"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4" t="n"/>
      <c r="HJ48" s="34" t="n"/>
      <c r="HK48" s="34" t="n"/>
      <c r="HL48" s="34" t="n"/>
      <c r="HM48" s="34"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ez_manage.py:4877 top()</t>
        </is>
      </c>
      <c r="IL48" s="30" t="inlineStr">
        <is>
          <t>v12_quick_engine.py:2053 x4</t>
        </is>
      </c>
      <c r="IM48" s="30" t="n"/>
    </row>
    <row r="49" ht="10.5" customHeight="1" s="67">
      <c r="A49" s="30" t="inlineStr">
        <is>
          <t>BREAKEVEN_GAIN_EROSION_MIN_GAIN</t>
        </is>
      </c>
      <c r="B49" s="72" t="inlineStr">
        <is>
          <t>62.5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-2.09421661945703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4" t="n"/>
      <c r="HT49" s="34" t="n"/>
      <c r="HU49" s="34" t="n"/>
      <c r="HV49" s="34" t="n"/>
      <c r="HW49" s="34" t="n"/>
      <c r="HX49" s="33" t="n"/>
      <c r="HY49" s="33" t="n"/>
      <c r="HZ49" s="33" t="n"/>
      <c r="IA49" s="33" t="n"/>
      <c r="IB49" s="33" t="n"/>
      <c r="IC49" s="33" t="n"/>
      <c r="ID49" s="33" t="n"/>
      <c r="IE49" s="33" t="n"/>
      <c r="IF49" s="33" t="n"/>
      <c r="IG49" s="33" t="n"/>
      <c r="IH49" s="33" t="n"/>
      <c r="II49" s="33" t="n"/>
      <c r="IJ49" s="30" t="n"/>
      <c r="IK49" s="30" t="inlineStr">
        <is>
          <t>ez_manage.py:4401 top()</t>
        </is>
      </c>
      <c r="IL49" s="30" t="inlineStr">
        <is>
          <t>v12_quick_engine.py:357 x14</t>
        </is>
      </c>
      <c r="IM49" s="30" t="n"/>
      <c r="IN49" s="76" t="inlineStr">
        <is>
          <t>SUSPICIOUS n=0 for crypto_long — keep, needs S1 fills (backtest-expert: &lt;30 trades, seek plateaus, punish)</t>
        </is>
      </c>
    </row>
    <row r="50" ht="10.5" customHeight="1" s="67">
      <c r="A50" s="30" t="inlineStr">
        <is>
          <t>SIMPLE_TP_PCT</t>
        </is>
      </c>
      <c r="B50" s="72" t="inlineStr">
        <is>
          <t>0</t>
        </is>
      </c>
      <c r="C50" s="30" t="n"/>
      <c r="D50" s="30" t="n"/>
      <c r="E50" s="30" t="n"/>
      <c r="F50" s="30" t="n"/>
      <c r="G50" s="30">
        <f>IFERROR(VLOOKUP($A51&amp;"_"&amp;$B51,Results_Deltas!$A$2:$P$15000,5,FALSE),"")</f>
        <v/>
      </c>
      <c r="H50" s="30">
        <f>IFERROR(VLOOKUP($A51,Results_30d_Deltas!$A$2:$H$5000,7,FALSE)-E50,"")</f>
        <v/>
      </c>
      <c r="I50" s="30">
        <f>IFERROR(VLOOKUP($A51,Results_30d_Deltas!$A$2:$H$5000,6,FALSE),"")</f>
        <v/>
      </c>
      <c r="J50" s="30" t="n"/>
      <c r="K50" s="30" t="n"/>
      <c r="L50" s="30" t="inlineStr">
        <is>
          <t>NO</t>
        </is>
      </c>
      <c r="M50" s="33" t="n">
        <v>-2.091517725921445</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ez_manage.py:4002 top()</t>
        </is>
      </c>
      <c r="IL50" s="30" t="inlineStr">
        <is>
          <t>v12_quick_engine.py:3228 x2</t>
        </is>
      </c>
      <c r="IM50" s="30" t="n"/>
      <c r="IN50" s="76" t="inlineStr">
        <is>
          <t>SUSPICIOUS n=0 for crypto_long — keep, needs S1 fills (backtest-expert: &lt;30 trades, seek plateaus, punish)</t>
        </is>
      </c>
    </row>
    <row r="51" ht="10.5" customHeight="1" s="67">
      <c r="A51" s="31" t="inlineStr">
        <is>
          <t>BREAKEVEN_GAIN_EROSION_REQUIRE_PROFIT</t>
        </is>
      </c>
      <c r="B51" s="72"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-1.920894423594341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4" t="n"/>
      <c r="HO51" s="34" t="n"/>
      <c r="HP51" s="34" t="n"/>
      <c r="HQ51" s="34" t="n"/>
      <c r="HR51" s="34" t="n"/>
      <c r="HS51" s="34" t="n"/>
      <c r="HT51" s="34" t="n"/>
      <c r="HU51" s="34" t="n"/>
      <c r="HV51" s="34" t="n"/>
      <c r="HW51" s="34" t="n"/>
      <c r="HX51" s="33" t="n"/>
      <c r="HY51" s="33" t="n"/>
      <c r="HZ51" s="33" t="n"/>
      <c r="IA51" s="33" t="n"/>
      <c r="IB51" s="33" t="n"/>
      <c r="IC51" s="33" t="n"/>
      <c r="ID51" s="33" t="n"/>
      <c r="IE51" s="33" t="n"/>
      <c r="IF51" s="33" t="n"/>
      <c r="IG51" s="33" t="n"/>
      <c r="IH51" s="33" t="n"/>
      <c r="II51" s="33" t="n"/>
      <c r="IJ51" s="30" t="n"/>
      <c r="IK51" s="30" t="inlineStr">
        <is>
          <t>ez_manage.py:4402 top()</t>
        </is>
      </c>
      <c r="IL51" s="30" t="inlineStr">
        <is>
          <t>v12_quick_engine.py:364 x13</t>
        </is>
      </c>
      <c r="IM51" s="30" t="n"/>
    </row>
    <row r="52" ht="10.5" customHeight="1" s="67">
      <c r="A52" s="31" t="inlineStr">
        <is>
          <t>SIMPLE_TP_EXIT_ENABLED</t>
        </is>
      </c>
      <c r="B52" s="72" t="inlineStr">
        <is>
          <t>False</t>
        </is>
      </c>
      <c r="C52" s="30" t="n"/>
      <c r="D52" s="30" t="n"/>
      <c r="E52" s="30" t="n"/>
      <c r="F52" s="30" t="n"/>
      <c r="G52" s="30">
        <f>IFERROR(VLOOKUP($A53&amp;"_"&amp;$B53,Results_Deltas!$A$2:$P$15000,5,FALSE),"")</f>
        <v/>
      </c>
      <c r="H52" s="30">
        <f>IFERROR(VLOOKUP($A53,Results_30d_Deltas!$A$2:$H$5000,7,FALSE)-E52,"")</f>
        <v/>
      </c>
      <c r="I52" s="30">
        <f>IFERROR(VLOOKUP($A53,Results_30d_Deltas!$A$2:$H$5000,6,FALSE),"")</f>
        <v/>
      </c>
      <c r="J52" s="30" t="n"/>
      <c r="K52" s="30" t="n"/>
      <c r="L52" s="30" t="inlineStr">
        <is>
          <t>YES</t>
        </is>
      </c>
      <c r="M52" s="33" t="n">
        <v>-1.897508663149987</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ez_manage.py:4001 top()</t>
        </is>
      </c>
      <c r="IL52" s="30" t="inlineStr">
        <is>
          <t>v12_quick_engine.py:3227 x2</t>
        </is>
      </c>
      <c r="IM52" s="30" t="n"/>
    </row>
    <row r="53" ht="10.5" customHeight="1" s="67">
      <c r="A53" s="30" t="inlineStr">
        <is>
          <t>BREAKEVEN_GAIN_EROSION_ENABLED</t>
        </is>
      </c>
      <c r="B53" s="72" t="inlineStr">
        <is>
          <t>True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-1.856453734538065</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4" t="n"/>
      <c r="AM53" s="34" t="n"/>
      <c r="AN53" s="34" t="n"/>
      <c r="AO53" s="34" t="n"/>
      <c r="AP53" s="34"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4" t="n"/>
      <c r="HT53" s="34" t="n"/>
      <c r="HU53" s="34" t="n"/>
      <c r="HV53" s="34" t="n"/>
      <c r="HW53" s="34" t="n"/>
      <c r="HX53" s="33" t="n"/>
      <c r="HY53" s="33" t="n"/>
      <c r="HZ53" s="33" t="n"/>
      <c r="IA53" s="33" t="n"/>
      <c r="IB53" s="33" t="n"/>
      <c r="IC53" s="33" t="n"/>
      <c r="ID53" s="33" t="n"/>
      <c r="IE53" s="33" t="n"/>
      <c r="IF53" s="33" t="n"/>
      <c r="IG53" s="33" t="n"/>
      <c r="IH53" s="33" t="n"/>
      <c r="II53" s="33" t="n"/>
      <c r="IJ53" s="30" t="n"/>
      <c r="IK53" s="30" t="inlineStr">
        <is>
          <t>ez_manage.py:4400 top()</t>
        </is>
      </c>
      <c r="IL53" s="30" t="inlineStr">
        <is>
          <t>v12_quick_engine.py:341 x8</t>
        </is>
      </c>
      <c r="IM53" s="30" t="n"/>
      <c r="IN53" s="76" t="inlineStr">
        <is>
          <t>SUSPICIOUS n=0 for crypto_long — keep, needs S1 fills (backtest-expert: &lt;30 trades, seek plateaus, punish)</t>
        </is>
      </c>
    </row>
    <row r="54" ht="10.5" customHeight="1" s="67">
      <c r="A54" s="31" t="inlineStr">
        <is>
          <t>PEAK_GIVEBACK_DROP_TRIGGER_ENABLED</t>
        </is>
      </c>
      <c r="B54" s="72" t="inlineStr">
        <is>
          <t>False</t>
        </is>
      </c>
      <c r="C54" s="30" t="n"/>
      <c r="D54" s="30" t="n"/>
      <c r="E54" s="30" t="n"/>
      <c r="F54" s="30" t="n"/>
      <c r="G54" s="30">
        <f>IFERROR(VLOOKUP($A54&amp;"="&amp;$B54,Results_Deltas!$A$2:$P$15000,5,FALSE),"")</f>
        <v/>
      </c>
      <c r="H54" s="30">
        <f>IFERROR(VLOOKUP($A54,Results_30d_Deltas!$A$2:$H$5000,7,FALSE)-E54,"")</f>
        <v/>
      </c>
      <c r="I54" s="30">
        <f>IFERROR(VLOOKUP($A54,Results_30d_Deltas!$A$2:$H$5000,6,FALSE),"")</f>
        <v/>
      </c>
      <c r="J54" s="30" t="n"/>
      <c r="K54" s="30" t="n"/>
      <c r="L54" s="30" t="inlineStr">
        <is>
          <t>YES</t>
        </is>
      </c>
      <c r="M54" s="33" t="n">
        <v>-1.791657959591702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4" t="n"/>
      <c r="HT54" s="34" t="n"/>
      <c r="HU54" s="34" t="n"/>
      <c r="HV54" s="34" t="n"/>
      <c r="HW54" s="34" t="n"/>
      <c r="HX54" s="33" t="n"/>
      <c r="HY54" s="33" t="n"/>
      <c r="HZ54" s="33" t="n"/>
      <c r="IA54" s="33" t="n"/>
      <c r="IB54" s="33" t="n"/>
      <c r="IC54" s="33" t="n"/>
      <c r="ID54" s="33" t="n"/>
      <c r="IE54" s="33" t="n"/>
      <c r="IF54" s="33" t="n"/>
      <c r="IG54" s="33" t="n"/>
      <c r="IH54" s="33" t="n"/>
      <c r="II54" s="33" t="n"/>
      <c r="IJ54" s="30" t="n"/>
      <c r="IK54" s="30" t="inlineStr">
        <is>
          <t>ez_manage.py:5168 top()</t>
        </is>
      </c>
      <c r="IL54" s="30" t="inlineStr">
        <is>
          <t>v12_quick_engine.py:2682 x3</t>
        </is>
      </c>
      <c r="IM54" s="30" t="n"/>
    </row>
    <row r="55" ht="15.75" customHeight="1" s="67">
      <c r="A55" s="31" t="inlineStr">
        <is>
          <t>PEAK_GIVEBACK_DROP_TRIGGER_ENABLED</t>
        </is>
      </c>
      <c r="B55" s="72" t="inlineStr">
        <is>
          <t>False</t>
        </is>
      </c>
      <c r="C55" s="30" t="n"/>
      <c r="D55" s="30" t="n"/>
      <c r="E55" s="30" t="n"/>
      <c r="F55" s="30" t="n"/>
      <c r="G55" s="30">
        <f>IFERROR(VLOOKUP($A56&amp;"_"&amp;$B56,Results_Deltas!$A$2:$P$15000,5,FALSE),"")</f>
        <v/>
      </c>
      <c r="H55" s="30">
        <f>IFERROR(VLOOKUP($A57,Results_30d_Deltas!$A$2:$H$5000,7,FALSE)-E-166,"")</f>
        <v/>
      </c>
      <c r="I55" s="30">
        <f>IFERROR(VLOOKUP($A57,Results_30d_Deltas!$A$2:$H$5000,6,FALSE),"")</f>
        <v/>
      </c>
      <c r="J55" s="30" t="n"/>
      <c r="K55" s="30" t="n"/>
      <c r="L55" s="30" t="inlineStr">
        <is>
          <t>YES</t>
        </is>
      </c>
      <c r="M55" s="33" t="n">
        <v>-1.791657959591702</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5" t="n"/>
      <c r="HT55" s="35" t="n"/>
      <c r="HU55" s="35" t="n"/>
      <c r="HV55" s="35" t="n"/>
      <c r="HW55" s="35" t="n"/>
      <c r="HX55" s="33" t="n"/>
      <c r="HY55" s="33" t="n"/>
      <c r="HZ55" s="33" t="n"/>
      <c r="IA55" s="33" t="n"/>
      <c r="IB55" s="33" t="n"/>
      <c r="IC55" s="33" t="n"/>
      <c r="ID55" s="33" t="n"/>
      <c r="IE55" s="33" t="n"/>
      <c r="IF55" s="33" t="n"/>
      <c r="IG55" s="33" t="n"/>
      <c r="IH55" s="33" t="n"/>
      <c r="II55" s="33" t="n"/>
      <c r="IJ55" s="30" t="n"/>
      <c r="IK55" s="30" t="inlineStr">
        <is>
          <t>ez_manage.py:5168 top()</t>
        </is>
      </c>
      <c r="IL55" s="30" t="inlineStr">
        <is>
          <t>v12_quick_engine.py:2682 x3</t>
        </is>
      </c>
      <c r="IM55" s="30" t="n"/>
    </row>
    <row r="56" ht="15.75" customHeight="1" s="67">
      <c r="A56" s="37" t="inlineStr">
        <is>
          <t>EMA_9_21_FILTER_MIN_TFS</t>
        </is>
      </c>
      <c r="B56" s="73" t="inlineStr">
        <is>
          <t>0</t>
        </is>
      </c>
      <c r="C56" s="38" t="n"/>
      <c r="D56" s="38" t="inlineStr">
        <is>
          <t>GLOBAL_CHECK</t>
        </is>
      </c>
      <c r="E56" s="38" t="n"/>
      <c r="F56" s="30" t="n"/>
      <c r="G56" s="38">
        <f>IFERROR(VLOOKUP($A57&amp;"_"&amp;$B57,Results_Deltas!$A$2:$P$15000,5,FALSE),"")</f>
        <v/>
      </c>
      <c r="H56" s="38" t="inlineStr">
        <is>
          <t>Blanket (page end)</t>
        </is>
      </c>
      <c r="I56" s="30" t="n"/>
      <c r="J56" s="30" t="n"/>
      <c r="K56" s="30" t="n"/>
      <c r="L56" s="30" t="inlineStr">
        <is>
          <t>NO</t>
        </is>
      </c>
      <c r="M56" s="30" t="n">
        <v>-7.134803590135071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7" t="inlineStr">
        <is>
          <t>FUNDING_GATE_FILTER_TF</t>
        </is>
      </c>
      <c r="B57" s="73" t="inlineStr">
        <is>
          <t>4h</t>
        </is>
      </c>
      <c r="C57" s="38" t="n"/>
      <c r="D57" s="38" t="inlineStr">
        <is>
          <t>GLOBAL_CHECK</t>
        </is>
      </c>
      <c r="E57" s="38" t="n"/>
      <c r="F57" s="30" t="n"/>
      <c r="G57" s="38">
        <f>IFERROR(VLOOKUP($A58&amp;"_"&amp;$B58,Results_Deltas!$A$2:$P$15000,5,FALSE),"")</f>
        <v/>
      </c>
      <c r="H57" s="38" t="inlineStr">
        <is>
          <t>Blanket (page end)</t>
        </is>
      </c>
      <c r="I57" s="30" t="n"/>
      <c r="J57" s="30" t="n"/>
      <c r="K57" s="30" t="n"/>
      <c r="L57" s="30" t="inlineStr">
        <is>
          <t>NO</t>
        </is>
      </c>
      <c r="M57" s="30" t="n">
        <v>-7.007373732257411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COOLDOWN_LOCKS_FILTER_TF</t>
        </is>
      </c>
      <c r="B58" s="73" t="inlineStr">
        <is>
          <t>4h</t>
        </is>
      </c>
      <c r="C58" s="38" t="n"/>
      <c r="D58" s="38" t="inlineStr">
        <is>
          <t>GLOBAL_CHECK</t>
        </is>
      </c>
      <c r="E58" s="38" t="n"/>
      <c r="F58" s="30" t="n"/>
      <c r="G58" s="38">
        <f>IFERROR(VLOOKUP($A59&amp;"_"&amp;$B59,Results_Deltas!$A$2:$P$15000,5,FALSE),"")</f>
        <v/>
      </c>
      <c r="H58" s="38" t="inlineStr">
        <is>
          <t>Blanket (page end)</t>
        </is>
      </c>
      <c r="I58" s="30" t="n"/>
      <c r="J58" s="30" t="n"/>
      <c r="K58" s="30" t="n"/>
      <c r="L58" s="30" t="inlineStr">
        <is>
          <t>NO</t>
        </is>
      </c>
      <c r="M58" s="30" t="n">
        <v>-6.918929396417593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EMA_BLANKET_FILTER_MIN_TFS</t>
        </is>
      </c>
      <c r="B59" s="73" t="inlineStr">
        <is>
          <t>1</t>
        </is>
      </c>
      <c r="C59" s="38" t="n"/>
      <c r="D59" s="38" t="inlineStr">
        <is>
          <t>GLOBAL_CHECK</t>
        </is>
      </c>
      <c r="E59" s="38" t="n"/>
      <c r="F59" s="30" t="n"/>
      <c r="G59" s="38">
        <f>IFERROR(VLOOKUP($A60&amp;"_"&amp;$B60,Results_Deltas!$A$2:$P$15000,5,FALSE),"")</f>
        <v/>
      </c>
      <c r="H59" s="38" t="inlineStr">
        <is>
          <t>Blanket (page end)</t>
        </is>
      </c>
      <c r="I59" s="30" t="n"/>
      <c r="J59" s="30" t="n"/>
      <c r="K59" s="30" t="n"/>
      <c r="L59" s="30" t="inlineStr">
        <is>
          <t>NO</t>
        </is>
      </c>
      <c r="M59" s="30" t="n">
        <v>-6.88710705933901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DUP_GUARD_FILTER_TF</t>
        </is>
      </c>
      <c r="B60" s="73" t="inlineStr">
        <is>
          <t>D</t>
        </is>
      </c>
      <c r="C60" s="38" t="n"/>
      <c r="D60" s="38" t="inlineStr">
        <is>
          <t>GLOBAL_CHECK</t>
        </is>
      </c>
      <c r="E60" s="38" t="n"/>
      <c r="F60" s="30" t="n"/>
      <c r="G60" s="38">
        <f>IFERROR(VLOOKUP($A61&amp;"_"&amp;$B61,Results_Deltas!$A$2:$P$15000,5,FALSE),"")</f>
        <v/>
      </c>
      <c r="H60" s="38" t="inlineStr">
        <is>
          <t>Blanket (page end)</t>
        </is>
      </c>
      <c r="I60" s="30" t="n"/>
      <c r="J60" s="30" t="n"/>
      <c r="K60" s="30" t="n"/>
      <c r="L60" s="30" t="inlineStr">
        <is>
          <t>NO</t>
        </is>
      </c>
      <c r="M60" s="30" t="n">
        <v>-6.861746446873384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EMA_BLANKET_FILTER_MIN_TFS</t>
        </is>
      </c>
      <c r="B61" s="73" t="inlineStr">
        <is>
          <t>2</t>
        </is>
      </c>
      <c r="C61" s="38" t="n"/>
      <c r="D61" s="38" t="inlineStr">
        <is>
          <t>GLOBAL_CHECK</t>
        </is>
      </c>
      <c r="E61" s="38" t="n"/>
      <c r="F61" s="30" t="n"/>
      <c r="G61" s="38">
        <f>IFERROR(VLOOKUP($A62&amp;"_"&amp;$B62,Results_Deltas!$A$2:$P$15000,5,FALSE),"")</f>
        <v/>
      </c>
      <c r="H61" s="38" t="inlineStr">
        <is>
          <t>Blanket (page end)</t>
        </is>
      </c>
      <c r="I61" s="30" t="n"/>
      <c r="J61" s="30" t="n"/>
      <c r="K61" s="30" t="n"/>
      <c r="L61" s="30" t="inlineStr">
        <is>
          <t>YES</t>
        </is>
      </c>
      <c r="M61" s="30" t="n">
        <v>-6.844547986660173</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EMA_9_21_FILTER_MIN_TFS</t>
        </is>
      </c>
      <c r="B62" s="73" t="inlineStr">
        <is>
          <t>2</t>
        </is>
      </c>
      <c r="C62" s="38" t="n"/>
      <c r="D62" s="38" t="inlineStr">
        <is>
          <t>GLOBAL_CHECK</t>
        </is>
      </c>
      <c r="E62" s="38" t="n"/>
      <c r="F62" s="30" t="n"/>
      <c r="G62" s="38">
        <f>IFERROR(VLOOKUP($A63&amp;"_"&amp;$B63,Results_Deltas!$A$2:$P$15000,5,FALSE),"")</f>
        <v/>
      </c>
      <c r="H62" s="38" t="inlineStr">
        <is>
          <t>Blanket (page end)</t>
        </is>
      </c>
      <c r="I62" s="30" t="n"/>
      <c r="J62" s="30" t="n"/>
      <c r="K62" s="30" t="n"/>
      <c r="L62" s="30" t="inlineStr">
        <is>
          <t>YES</t>
        </is>
      </c>
      <c r="M62" s="30" t="n">
        <v>-6.780101585645657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7" t="inlineStr">
        <is>
          <t>GR_FILTER_VEC_MIN_TFS</t>
        </is>
      </c>
      <c r="B63" s="73" t="inlineStr">
        <is>
          <t>1</t>
        </is>
      </c>
      <c r="C63" s="38" t="n"/>
      <c r="D63" s="38" t="inlineStr">
        <is>
          <t>GLOBAL_CHECK</t>
        </is>
      </c>
      <c r="E63" s="38" t="n"/>
      <c r="F63" s="30" t="n"/>
      <c r="G63" s="38">
        <f>IFERROR(VLOOKUP($A64&amp;"_"&amp;$B64,Results_Deltas!$A$2:$P$15000,5,FALSE),"")</f>
        <v/>
      </c>
      <c r="H63" s="38" t="inlineStr">
        <is>
          <t>Blanket (page end)</t>
        </is>
      </c>
      <c r="I63" s="30" t="n"/>
      <c r="J63" s="30" t="n"/>
      <c r="K63" s="30" t="n"/>
      <c r="L63" s="30" t="inlineStr">
        <is>
          <t>NO</t>
        </is>
      </c>
      <c r="M63" s="30" t="n">
        <v>-6.777340882462302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5.75" customHeight="1" s="67">
      <c r="A64" s="37" t="inlineStr">
        <is>
          <t>EMA_BLANKET_FILTER_ENABLED</t>
        </is>
      </c>
      <c r="B64" s="73" t="inlineStr">
        <is>
          <t>False</t>
        </is>
      </c>
      <c r="C64" s="38" t="n"/>
      <c r="D64" s="38" t="inlineStr">
        <is>
          <t>GLOBAL_CHECK</t>
        </is>
      </c>
      <c r="E64" s="38" t="n"/>
      <c r="F64" s="30" t="n"/>
      <c r="G64" s="38">
        <f>IFERROR(VLOOKUP($A65&amp;"_"&amp;$B65,Results_Deltas!$A$2:$P$15000,5,FALSE),"")</f>
        <v/>
      </c>
      <c r="H64" s="38" t="inlineStr">
        <is>
          <t>Blanket (page end)</t>
        </is>
      </c>
      <c r="I64" s="30" t="n"/>
      <c r="J64" s="30" t="n"/>
      <c r="K64" s="30" t="n"/>
      <c r="L64" s="30" t="inlineStr">
        <is>
          <t>NO</t>
        </is>
      </c>
      <c r="M64" s="30" t="n">
        <v>-6.774920603078204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7" t="inlineStr">
        <is>
          <t>DUP_GUARD_FILTER_TF</t>
        </is>
      </c>
      <c r="B65" s="73" t="inlineStr">
        <is>
          <t>4h</t>
        </is>
      </c>
      <c r="C65" s="38" t="n"/>
      <c r="D65" s="38" t="inlineStr">
        <is>
          <t>GLOBAL_CHECK</t>
        </is>
      </c>
      <c r="E65" s="38" t="n"/>
      <c r="F65" s="30" t="n"/>
      <c r="G65" s="38">
        <f>IFERROR(VLOOKUP($A66&amp;"_"&amp;$B66,Results_Deltas!$A$2:$P$15000,5,FALSE),"")</f>
        <v/>
      </c>
      <c r="H65" s="38" t="inlineStr">
        <is>
          <t>Blanket (page end)</t>
        </is>
      </c>
      <c r="I65" s="30" t="n"/>
      <c r="J65" s="30" t="n"/>
      <c r="K65" s="30" t="n"/>
      <c r="L65" s="30" t="inlineStr">
        <is>
          <t>NO</t>
        </is>
      </c>
      <c r="M65" s="30" t="n">
        <v>-6.736517281127181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7" t="inlineStr">
        <is>
          <t>FUNDING_GATE_FILTER_TF</t>
        </is>
      </c>
      <c r="B66" s="73" t="inlineStr">
        <is>
          <t>1h</t>
        </is>
      </c>
      <c r="C66" s="38" t="n"/>
      <c r="D66" s="38" t="inlineStr">
        <is>
          <t>GLOBAL_CHECK</t>
        </is>
      </c>
      <c r="E66" s="38" t="n"/>
      <c r="F66" s="30" t="n"/>
      <c r="G66" s="38">
        <f>IFERROR(VLOOKUP($A67&amp;"_"&amp;$B67,Results_Deltas!$A$2:$P$15000,5,FALSE),"")</f>
        <v/>
      </c>
      <c r="H66" s="38" t="inlineStr">
        <is>
          <t>Blanket (page end)</t>
        </is>
      </c>
      <c r="I66" s="30" t="n"/>
      <c r="J66" s="30" t="n"/>
      <c r="K66" s="30" t="n"/>
      <c r="L66" s="30" t="inlineStr">
        <is>
          <t>NO</t>
        </is>
      </c>
      <c r="M66" s="30" t="n">
        <v>-6.705619239837276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COOLDOWN_LOCKS_FILTER_TF</t>
        </is>
      </c>
      <c r="B67" s="73" t="inlineStr">
        <is>
          <t>1h</t>
        </is>
      </c>
      <c r="C67" s="38" t="n"/>
      <c r="D67" s="38" t="inlineStr">
        <is>
          <t>GLOBAL_CHECK</t>
        </is>
      </c>
      <c r="E67" s="38" t="n"/>
      <c r="F67" s="30" t="n"/>
      <c r="G67" s="38">
        <f>IFERROR(VLOOKUP($A68&amp;"_"&amp;$B68,Results_Deltas!$A$2:$P$15000,5,FALSE),"")</f>
        <v/>
      </c>
      <c r="H67" s="38" t="inlineStr">
        <is>
          <t>Blanket (page end)</t>
        </is>
      </c>
      <c r="I67" s="30" t="n"/>
      <c r="J67" s="30" t="n"/>
      <c r="K67" s="30" t="n"/>
      <c r="L67" s="30" t="inlineStr">
        <is>
          <t>NO</t>
        </is>
      </c>
      <c r="M67" s="30" t="n">
        <v>-6.611435515617345</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7" t="inlineStr">
        <is>
          <t>COOLDOWN_LOCKS_FILTER_TF</t>
        </is>
      </c>
      <c r="B68" s="73" t="inlineStr">
        <is>
          <t>OFF</t>
        </is>
      </c>
      <c r="C68" s="38" t="n"/>
      <c r="D68" s="38" t="inlineStr">
        <is>
          <t>GLOBAL_CHECK</t>
        </is>
      </c>
      <c r="E68" s="38" t="n"/>
      <c r="F68" s="30" t="n"/>
      <c r="G68" s="38">
        <f>IFERROR(VLOOKUP($A69&amp;"_"&amp;$B69,Results_Deltas!$A$2:$P$15000,5,FALSE),"")</f>
        <v/>
      </c>
      <c r="H68" s="38" t="inlineStr">
        <is>
          <t>Blanket (page end)</t>
        </is>
      </c>
      <c r="I68" s="30" t="n"/>
      <c r="J68" s="30" t="n"/>
      <c r="K68" s="30" t="n"/>
      <c r="L68" s="30" t="inlineStr">
        <is>
          <t>NO</t>
        </is>
      </c>
      <c r="M68" s="30" t="n">
        <v>-6.590854008858305</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FUNDING_GATE_FILTER_TF</t>
        </is>
      </c>
      <c r="B69" s="73" t="inlineStr">
        <is>
          <t>D</t>
        </is>
      </c>
      <c r="C69" s="38" t="n"/>
      <c r="D69" s="38" t="inlineStr">
        <is>
          <t>GLOBAL_CHECK</t>
        </is>
      </c>
      <c r="E69" s="38" t="n"/>
      <c r="F69" s="30" t="n"/>
      <c r="G69" s="38">
        <f>IFERROR(VLOOKUP($A70&amp;"_"&amp;$B70,Results_Deltas!$A$2:$P$15000,5,FALSE),"")</f>
        <v/>
      </c>
      <c r="H69" s="38" t="inlineStr">
        <is>
          <t>Blanket (page end)</t>
        </is>
      </c>
      <c r="I69" s="30" t="n"/>
      <c r="J69" s="30" t="n"/>
      <c r="K69" s="30" t="n"/>
      <c r="L69" s="30" t="inlineStr">
        <is>
          <t>NO</t>
        </is>
      </c>
      <c r="M69" s="30" t="n">
        <v>-6.400513491572895</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7" t="inlineStr">
        <is>
          <t>EMA_BLANKET_FILTER_MIN_TFS</t>
        </is>
      </c>
      <c r="B70" s="73" t="inlineStr">
        <is>
          <t>0</t>
        </is>
      </c>
      <c r="C70" s="38" t="n"/>
      <c r="D70" s="38" t="inlineStr">
        <is>
          <t>GLOBAL_CHECK</t>
        </is>
      </c>
      <c r="E70" s="38" t="n"/>
      <c r="F70" s="30" t="n"/>
      <c r="G70" s="38">
        <f>IFERROR(VLOOKUP($A71&amp;"_"&amp;$B71,Results_Deltas!$A$2:$P$15000,5,FALSE),"")</f>
        <v/>
      </c>
      <c r="H70" s="38" t="inlineStr">
        <is>
          <t>Blanket (page end)</t>
        </is>
      </c>
      <c r="I70" s="30" t="n"/>
      <c r="J70" s="30" t="n"/>
      <c r="K70" s="30" t="n"/>
      <c r="L70" s="30" t="inlineStr">
        <is>
          <t>NO</t>
        </is>
      </c>
      <c r="M70" s="30" t="n">
        <v>-6.327367337569569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GR_FILTER_VEC_MIN_TFS</t>
        </is>
      </c>
      <c r="B71" s="73" t="inlineStr">
        <is>
          <t>0</t>
        </is>
      </c>
      <c r="C71" s="38" t="n"/>
      <c r="D71" s="38" t="inlineStr">
        <is>
          <t>GLOBAL_CHECK</t>
        </is>
      </c>
      <c r="E71" s="38" t="n"/>
      <c r="F71" s="30" t="n"/>
      <c r="G71" s="38">
        <f>IFERROR(VLOOKUP($A72&amp;"_"&amp;$B72,Results_Deltas!$A$2:$P$15000,5,FALSE),"")</f>
        <v/>
      </c>
      <c r="H71" s="38" t="inlineStr">
        <is>
          <t>Blanket (page end)</t>
        </is>
      </c>
      <c r="I71" s="30" t="n"/>
      <c r="J71" s="30" t="n"/>
      <c r="K71" s="30" t="n"/>
      <c r="L71" s="30" t="inlineStr">
        <is>
          <t>YES</t>
        </is>
      </c>
      <c r="M71" s="30" t="n">
        <v>-6.284654874840199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COOLDOWN_LOCKS_FILTER_TF</t>
        </is>
      </c>
      <c r="B72" s="73" t="inlineStr">
        <is>
          <t>D</t>
        </is>
      </c>
      <c r="C72" s="38" t="n"/>
      <c r="D72" s="38" t="inlineStr">
        <is>
          <t>GLOBAL_CHECK</t>
        </is>
      </c>
      <c r="E72" s="38" t="n"/>
      <c r="F72" s="30" t="n"/>
      <c r="G72" s="38">
        <f>IFERROR(VLOOKUP($A73&amp;"_"&amp;$B73,Results_Deltas!$A$2:$P$15000,5,FALSE),"")</f>
        <v/>
      </c>
      <c r="H72" s="38" t="inlineStr">
        <is>
          <t>Blanket (page end)</t>
        </is>
      </c>
      <c r="I72" s="30" t="n"/>
      <c r="J72" s="30" t="n"/>
      <c r="K72" s="30" t="n"/>
      <c r="L72" s="30" t="inlineStr">
        <is>
          <t>NO</t>
        </is>
      </c>
      <c r="M72" s="30" t="n">
        <v>-6.207188101541079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EMA_9_21_FILTER_MIN_TFS</t>
        </is>
      </c>
      <c r="B73" s="73" t="inlineStr">
        <is>
          <t>1</t>
        </is>
      </c>
      <c r="C73" s="38" t="n"/>
      <c r="D73" s="38" t="inlineStr">
        <is>
          <t>GLOBAL_CHECK</t>
        </is>
      </c>
      <c r="E73" s="38" t="n"/>
      <c r="F73" s="30" t="n"/>
      <c r="G73" s="38">
        <f>IFERROR(VLOOKUP($A74&amp;"_"&amp;$B74,Results_Deltas!$A$2:$P$15000,5,FALSE),"")</f>
        <v/>
      </c>
      <c r="H73" s="38" t="inlineStr">
        <is>
          <t>Blanket (page end)</t>
        </is>
      </c>
      <c r="I73" s="30" t="n"/>
      <c r="J73" s="30" t="n"/>
      <c r="K73" s="30" t="n"/>
      <c r="L73" s="30" t="inlineStr">
        <is>
          <t>NO</t>
        </is>
      </c>
      <c r="M73" s="30" t="n">
        <v>-6.155389017580799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9" t="inlineStr">
        <is>
          <t>GR_FILTER_VEC_MIN_TFS</t>
        </is>
      </c>
      <c r="B74" s="73" t="inlineStr">
        <is>
          <t>2</t>
        </is>
      </c>
      <c r="C74" s="38" t="n"/>
      <c r="D74" s="38" t="inlineStr">
        <is>
          <t>GLOBAL_CHECK</t>
        </is>
      </c>
      <c r="E74" s="38" t="n"/>
      <c r="F74" s="30" t="n"/>
      <c r="G74" s="38">
        <f>IFERROR(VLOOKUP($A75&amp;"_"&amp;$B75,Results_Deltas!$A$2:$P$15000,5,FALSE),"")</f>
        <v/>
      </c>
      <c r="H74" s="38" t="inlineStr">
        <is>
          <t>Blanket (page end)</t>
        </is>
      </c>
      <c r="I74" s="30" t="n"/>
      <c r="J74" s="30" t="n"/>
      <c r="K74" s="30" t="n"/>
      <c r="L74" s="30" t="inlineStr">
        <is>
          <t>NO</t>
        </is>
      </c>
      <c r="M74" s="30" t="n">
        <v>-6.027743976161479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GR_FILTER_VEC_ENABLED</t>
        </is>
      </c>
      <c r="B75" s="73" t="inlineStr">
        <is>
          <t>True</t>
        </is>
      </c>
      <c r="C75" s="38" t="n"/>
      <c r="D75" s="38" t="inlineStr">
        <is>
          <t>GLOBAL_CHECK</t>
        </is>
      </c>
      <c r="E75" s="38" t="n"/>
      <c r="F75" s="30" t="n"/>
      <c r="G75" s="38">
        <f>IFERROR(VLOOKUP($A76&amp;"_"&amp;$B76,Results_Deltas!$A$2:$P$15000,5,FALSE),"")</f>
        <v/>
      </c>
      <c r="H75" s="38" t="inlineStr">
        <is>
          <t>Blanket (page end)</t>
        </is>
      </c>
      <c r="I75" s="30" t="n"/>
      <c r="J75" s="30" t="n"/>
      <c r="K75" s="30" t="n"/>
      <c r="L75" s="30" t="inlineStr">
        <is>
          <t>NO</t>
        </is>
      </c>
      <c r="M75" s="30" t="n">
        <v>-5.666092008842392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DUP_GUARD_FILTER_TF</t>
        </is>
      </c>
      <c r="B76" s="73" t="inlineStr">
        <is>
          <t>1h</t>
        </is>
      </c>
      <c r="C76" s="38" t="n"/>
      <c r="D76" s="38" t="inlineStr">
        <is>
          <t>GLOBAL_CHECK</t>
        </is>
      </c>
      <c r="E76" s="38" t="n"/>
      <c r="F76" s="30" t="n"/>
      <c r="G76" s="38">
        <f>IFERROR(VLOOKUP($A77&amp;"_"&amp;$B77,Results_Deltas!$A$2:$P$15000,5,FALSE),"")</f>
        <v/>
      </c>
      <c r="H76" s="38" t="inlineStr">
        <is>
          <t>Blanket (page end)</t>
        </is>
      </c>
      <c r="I76" s="30" t="n"/>
      <c r="J76" s="30" t="n"/>
      <c r="K76" s="30" t="n"/>
      <c r="L76" s="30" t="inlineStr">
        <is>
          <t>NO</t>
        </is>
      </c>
      <c r="M76" s="30" t="n">
        <v>-5.551606611844577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DUP_GUARD_FILTER_TF</t>
        </is>
      </c>
      <c r="B77" s="73" t="inlineStr">
        <is>
          <t>OFF</t>
        </is>
      </c>
      <c r="C77" s="38" t="n"/>
      <c r="D77" s="38" t="inlineStr">
        <is>
          <t>GLOBAL_CHECK</t>
        </is>
      </c>
      <c r="E77" s="38" t="n"/>
      <c r="F77" s="30" t="n"/>
      <c r="G77" s="38">
        <f>IFERROR(VLOOKUP($A78&amp;"_"&amp;$B78,Results_Deltas!$A$2:$P$15000,5,FALSE),"")</f>
        <v/>
      </c>
      <c r="H77" s="38" t="inlineStr">
        <is>
          <t>Blanket (page end)</t>
        </is>
      </c>
      <c r="I77" s="30" t="n"/>
      <c r="J77" s="30" t="n"/>
      <c r="K77" s="30" t="n"/>
      <c r="L77" s="30" t="inlineStr">
        <is>
          <t>YES</t>
        </is>
      </c>
      <c r="M77" s="30" t="n">
        <v>-4.7747345042032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7" t="inlineStr">
        <is>
          <t>FUNDING_GATE_FILTER_TF</t>
        </is>
      </c>
      <c r="B78" s="73" t="inlineStr">
        <is>
          <t>OFF</t>
        </is>
      </c>
      <c r="C78" s="38" t="n"/>
      <c r="D78" s="38" t="inlineStr">
        <is>
          <t>GLOBAL_CHECK</t>
        </is>
      </c>
      <c r="E78" s="38" t="n"/>
      <c r="F78" s="30" t="n"/>
      <c r="G78" s="38">
        <f>IFERROR(VLOOKUP($A79&amp;"_"&amp;$B79,Results_Deltas!$A$2:$P$15000,5,FALSE),"")</f>
        <v/>
      </c>
      <c r="H78" s="38" t="inlineStr">
        <is>
          <t>Blanket (page end)</t>
        </is>
      </c>
      <c r="I78" s="30" t="n"/>
      <c r="J78" s="30" t="n"/>
      <c r="K78" s="30" t="n"/>
      <c r="L78" s="30" t="inlineStr">
        <is>
          <t>NO</t>
        </is>
      </c>
      <c r="M78" s="30" t="n">
        <v>-4.722760609017175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OI_CONFIRM_MIN_PRICE_PCT</t>
        </is>
      </c>
      <c r="B79" s="73" t="inlineStr">
        <is>
          <t>0.5</t>
        </is>
      </c>
      <c r="C79" s="38" t="n"/>
      <c r="D79" s="38" t="inlineStr">
        <is>
          <t>ENTRY, GLOBAL_CHECK, STOCKS_EXIT</t>
        </is>
      </c>
      <c r="E79" s="38" t="n"/>
      <c r="F79" s="30" t="n"/>
      <c r="G79" s="38">
        <f>IFERROR(VLOOKUP($A80&amp;"_"&amp;$B80,Results_Deltas!$A$2:$P$15000,5,FALSE),"")</f>
        <v/>
      </c>
      <c r="H79" s="38" t="inlineStr">
        <is>
          <t>Blanket (page end)</t>
        </is>
      </c>
      <c r="I79" s="30" t="n"/>
      <c r="J79" s="30" t="n"/>
      <c r="K79" s="30" t="n"/>
      <c r="L79" s="30" t="inlineStr">
        <is>
          <t>NO</t>
        </is>
      </c>
      <c r="M79" s="30" t="n">
        <v>-4.338746045617596</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MANDATORY_REENTRY_WT_FILTER_MIN_TFS</t>
        </is>
      </c>
      <c r="B80" s="73" t="inlineStr">
        <is>
          <t>3</t>
        </is>
      </c>
      <c r="C80" s="38" t="n"/>
      <c r="D80" s="38" t="inlineStr">
        <is>
          <t>GLOBAL_CHECK, STOCKS_EXIT</t>
        </is>
      </c>
      <c r="E80" s="38" t="n"/>
      <c r="F80" s="30" t="n"/>
      <c r="G80" s="38">
        <f>IFERROR(VLOOKUP($A81&amp;"_"&amp;$B81,Results_Deltas!$A$2:$P$15000,5,FALSE),"")</f>
        <v/>
      </c>
      <c r="H80" s="38" t="inlineStr">
        <is>
          <t>Blanket (page end)</t>
        </is>
      </c>
      <c r="I80" s="30" t="n"/>
      <c r="J80" s="30" t="n"/>
      <c r="K80" s="30" t="n"/>
      <c r="L80" s="30" t="inlineStr">
        <is>
          <t>NO</t>
        </is>
      </c>
      <c r="M80" s="30" t="n">
        <v>-4.008603038482927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9" t="inlineStr">
        <is>
          <t>MANDATORY_REENTRY_WT_FILTER_VELOCITY_RATIO</t>
        </is>
      </c>
      <c r="B81" s="73" t="inlineStr">
        <is>
          <t>0.90</t>
        </is>
      </c>
      <c r="C81" s="38" t="n"/>
      <c r="D81" s="38" t="inlineStr">
        <is>
          <t>GLOBAL_CHECK, STOCKS_EXIT</t>
        </is>
      </c>
      <c r="E81" s="38" t="n"/>
      <c r="F81" s="30" t="n"/>
      <c r="G81" s="38">
        <f>IFERROR(VLOOKUP($A82&amp;"_"&amp;$B82,Results_Deltas!$A$2:$P$15000,5,FALSE),"")</f>
        <v/>
      </c>
      <c r="H81" s="38" t="inlineStr">
        <is>
          <t>Blanket (page end)</t>
        </is>
      </c>
      <c r="I81" s="30" t="n"/>
      <c r="J81" s="30" t="n"/>
      <c r="K81" s="30" t="n"/>
      <c r="L81" s="30" t="inlineStr">
        <is>
          <t>YES</t>
        </is>
      </c>
      <c r="M81" s="30" t="n">
        <v>-3.825739749264932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IFERROR(VLOOKUP($A83&amp;"_"&amp;$B83,Results_Deltas!$A$2:$P$15000,5,FALSE),"")</f>
        <v/>
      </c>
      <c r="H82" s="38" t="inlineStr">
        <is>
          <t>Blanket (page end)</t>
        </is>
      </c>
      <c r="I82" s="30" t="n"/>
      <c r="J82" s="30" t="n"/>
      <c r="K82" s="30" t="n"/>
      <c r="L82" s="30" t="inlineStr">
        <is>
          <t>NO</t>
        </is>
      </c>
      <c r="M82" s="30" t="n">
        <v>-3.825739749264932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7" t="inlineStr">
        <is>
          <t>HLR_TOP_MIN_TFS</t>
        </is>
      </c>
      <c r="B83" s="73" t="inlineStr">
        <is>
          <t>1</t>
        </is>
      </c>
      <c r="C83" s="38" t="n"/>
      <c r="D83" s="38" t="inlineStr">
        <is>
          <t>GLOBAL_CHECK, REENTRY, STOCKS_EXIT</t>
        </is>
      </c>
      <c r="E83" s="38" t="n"/>
      <c r="F83" s="30" t="n"/>
      <c r="G83" s="38">
        <f>IFERROR(VLOOKUP($A84&amp;"_"&amp;$B84,Results_Deltas!$A$2:$P$15000,5,FALSE),"")</f>
        <v/>
      </c>
      <c r="H83" s="38" t="inlineStr">
        <is>
          <t>Blanket (page end)</t>
        </is>
      </c>
      <c r="I83" s="30" t="n"/>
      <c r="J83" s="30" t="n"/>
      <c r="K83" s="30" t="n"/>
      <c r="L83" s="30" t="inlineStr">
        <is>
          <t>NO</t>
        </is>
      </c>
      <c r="M83" s="30" t="n">
        <v>-3.704122282510061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MANDATORY_REENTRY_WT_FILTER_MIN_TFS</t>
        </is>
      </c>
      <c r="B84" s="73" t="inlineStr">
        <is>
          <t>2</t>
        </is>
      </c>
      <c r="C84" s="38" t="n"/>
      <c r="D84" s="38" t="inlineStr">
        <is>
          <t>GLOBAL_CHECK, STOCKS_EXIT</t>
        </is>
      </c>
      <c r="E84" s="38" t="n"/>
      <c r="F84" s="30" t="n"/>
      <c r="G84" s="38">
        <f>IFERROR(VLOOKUP($A85&amp;"_"&amp;$B85,Results_Deltas!$A$2:$P$15000,5,FALSE),"")</f>
        <v/>
      </c>
      <c r="H84" s="38" t="inlineStr">
        <is>
          <t>Blanket (page end)</t>
        </is>
      </c>
      <c r="I84" s="30" t="n"/>
      <c r="J84" s="30" t="n"/>
      <c r="K84" s="30" t="n"/>
      <c r="L84" s="30" t="inlineStr">
        <is>
          <t>YES</t>
        </is>
      </c>
      <c r="M84" s="30" t="n">
        <v>-3.613554767382973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DELTA_REENTRY_FILTER_ENABLED</t>
        </is>
      </c>
      <c r="B85" s="73" t="inlineStr">
        <is>
          <t>True</t>
        </is>
      </c>
      <c r="C85" s="38" t="n"/>
      <c r="D85" s="38" t="inlineStr">
        <is>
          <t>ENTRY, GLOBAL_CHECK, STOCKS_EXIT</t>
        </is>
      </c>
      <c r="E85" s="38" t="n"/>
      <c r="F85" s="30" t="n"/>
      <c r="G85" s="38">
        <f>IFERROR(VLOOKUP($A86&amp;"_"&amp;$B86,Results_Deltas!$A$2:$P$15000,5,FALSE),"")</f>
        <v/>
      </c>
      <c r="H85" s="38" t="inlineStr">
        <is>
          <t>Blanket (page end)</t>
        </is>
      </c>
      <c r="I85" s="30" t="n"/>
      <c r="J85" s="30" t="n"/>
      <c r="K85" s="30" t="n"/>
      <c r="L85" s="30" t="inlineStr">
        <is>
          <t>NO</t>
        </is>
      </c>
      <c r="M85" s="30" t="n">
        <v>-3.559986430896786</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LH_HL_FILTER_MODE</t>
        </is>
      </c>
      <c r="B86" s="73" t="inlineStr">
        <is>
          <t>STRICT_2BAR_ALT</t>
        </is>
      </c>
      <c r="C86" s="38" t="n"/>
      <c r="D86" s="38" t="inlineStr">
        <is>
          <t>ENTRY, GLOBAL_CHECK, STOCKS_EXIT</t>
        </is>
      </c>
      <c r="E86" s="38" t="n"/>
      <c r="F86" s="30" t="n"/>
      <c r="G86" s="38">
        <f>IFERROR(VLOOKUP($A87&amp;"_"&amp;$B87,Results_Deltas!$A$2:$P$15000,5,FALSE),"")</f>
        <v/>
      </c>
      <c r="H86" s="38" t="inlineStr">
        <is>
          <t>Blanket (page end)</t>
        </is>
      </c>
      <c r="I86" s="30" t="n"/>
      <c r="J86" s="30" t="n"/>
      <c r="K86" s="30" t="n"/>
      <c r="L86" s="30" t="inlineStr">
        <is>
          <t>NO</t>
        </is>
      </c>
      <c r="M86" s="30" t="n">
        <v>-3.547153965211038</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7" t="inlineStr">
        <is>
          <t>NEW_POSITION_MAX_LOSS_THRESHOLD</t>
        </is>
      </c>
      <c r="B87" s="73" t="inlineStr">
        <is>
          <t>1.0</t>
        </is>
      </c>
      <c r="C87" s="38" t="n"/>
      <c r="D87" s="38" t="inlineStr">
        <is>
          <t>AUGMENT, EXIT, GLOBAL_CHECK, REDUCE, STOCKS_EXIT</t>
        </is>
      </c>
      <c r="E87" s="38" t="n"/>
      <c r="F87" s="30" t="n"/>
      <c r="G87" s="38">
        <f>IFERROR(VLOOKUP($A88&amp;"_"&amp;$B88,Results_Deltas!$A$2:$P$15000,5,FALSE),"")</f>
        <v/>
      </c>
      <c r="H87" s="38" t="inlineStr">
        <is>
          <t>Blanket (page end)</t>
        </is>
      </c>
      <c r="I87" s="30" t="n"/>
      <c r="J87" s="30" t="n"/>
      <c r="K87" s="30" t="n"/>
      <c r="L87" s="30" t="inlineStr">
        <is>
          <t>NO</t>
        </is>
      </c>
      <c r="M87" s="30" t="n">
        <v>-3.546105135298148</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9" t="inlineStr">
        <is>
          <t>LH_HL_FILTER_MODE</t>
        </is>
      </c>
      <c r="B88" s="73" t="inlineStr">
        <is>
          <t>STRICT_2BAR</t>
        </is>
      </c>
      <c r="C88" s="38" t="n"/>
      <c r="D88" s="38" t="inlineStr">
        <is>
          <t>ENTRY, GLOBAL_CHECK, STOCKS_EXIT</t>
        </is>
      </c>
      <c r="E88" s="38" t="n"/>
      <c r="F88" s="30" t="n"/>
      <c r="G88" s="38">
        <f>IFERROR(VLOOKUP($A89&amp;"_"&amp;$B89,Results_Deltas!$A$2:$P$15000,5,FALSE),"")</f>
        <v/>
      </c>
      <c r="H88" s="38" t="inlineStr">
        <is>
          <t>Blanket (page end)</t>
        </is>
      </c>
      <c r="I88" s="30" t="n"/>
      <c r="J88" s="30" t="n"/>
      <c r="K88" s="30" t="n"/>
      <c r="L88" s="30" t="inlineStr">
        <is>
          <t>YES</t>
        </is>
      </c>
      <c r="M88" s="30" t="n">
        <v>-3.528680420363134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7" t="inlineStr">
        <is>
          <t>BANDAID_OFF_LOSER_RECOVER_PCT</t>
        </is>
      </c>
      <c r="B89" s="73" t="inlineStr">
        <is>
          <t>2.0</t>
        </is>
      </c>
      <c r="C89" s="38" t="n"/>
      <c r="D89" s="38" t="inlineStr">
        <is>
          <t>AUGMENT, ENTRY, EXIT, GLOBAL_CHECK, REDUCE, STOCKS_EXIT</t>
        </is>
      </c>
      <c r="E89" s="38" t="n"/>
      <c r="F89" s="30" t="n"/>
      <c r="G89" s="38">
        <f>IFERROR(VLOOKUP($A90&amp;"_"&amp;$B90,Results_Deltas!$A$2:$P$15000,5,FALSE),"")</f>
        <v/>
      </c>
      <c r="H89" s="38" t="inlineStr">
        <is>
          <t>Blanket (page end)</t>
        </is>
      </c>
      <c r="I89" s="30" t="n"/>
      <c r="J89" s="30" t="n"/>
      <c r="K89" s="30" t="n"/>
      <c r="L89" s="30" t="inlineStr">
        <is>
          <t>NO</t>
        </is>
      </c>
      <c r="M89" s="30" t="n">
        <v>-3.490902209998315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9" t="inlineStr">
        <is>
          <t>LIVE_VEC_EMERGENCY_BRAKE_ENABLED</t>
        </is>
      </c>
      <c r="B90" s="73" t="inlineStr">
        <is>
          <t>False</t>
        </is>
      </c>
      <c r="C90" s="38" t="n"/>
      <c r="D90" s="38" t="inlineStr">
        <is>
          <t>GLOBAL_CHECK, STOCKS_EXIT</t>
        </is>
      </c>
      <c r="E90" s="38" t="n"/>
      <c r="F90" s="30" t="n"/>
      <c r="G90" s="38">
        <f>IFERROR(VLOOKUP($A91&amp;"_"&amp;$B91,Results_Deltas!$A$2:$P$15000,5,FALSE),"")</f>
        <v/>
      </c>
      <c r="H90" s="38" t="inlineStr">
        <is>
          <t>Blanket (page end)</t>
        </is>
      </c>
      <c r="I90" s="30" t="n"/>
      <c r="J90" s="30" t="n"/>
      <c r="K90" s="30" t="n"/>
      <c r="L90" s="30" t="inlineStr">
        <is>
          <t>YES</t>
        </is>
      </c>
      <c r="M90" s="30" t="n">
        <v>-3.469305821478835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BANDAID_OFF_LOSER_RECOVER_PCT</t>
        </is>
      </c>
      <c r="B91" s="73" t="inlineStr">
        <is>
          <t>1.0</t>
        </is>
      </c>
      <c r="C91" s="38" t="n"/>
      <c r="D91" s="38" t="inlineStr">
        <is>
          <t>AUGMENT, ENTRY, EXIT, GLOBAL_CHECK, REDUCE, STOCKS_EXIT</t>
        </is>
      </c>
      <c r="E91" s="38" t="n"/>
      <c r="F91" s="30" t="n"/>
      <c r="G91" s="38">
        <f>IFERROR(VLOOKUP($A92&amp;"_"&amp;$B92,Results_Deltas!$A$2:$P$15000,5,FALSE),"")</f>
        <v/>
      </c>
      <c r="H91" s="38" t="inlineStr">
        <is>
          <t>Blanket (page end)</t>
        </is>
      </c>
      <c r="I91" s="30" t="n"/>
      <c r="J91" s="30" t="n"/>
      <c r="K91" s="30" t="n"/>
      <c r="L91" s="30" t="inlineStr">
        <is>
          <t>NO</t>
        </is>
      </c>
      <c r="M91" s="30" t="n">
        <v>-3.460882112273404</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HTF_TREND_VETO_BYPASS_ENABLED</t>
        </is>
      </c>
      <c r="B92" s="73" t="inlineStr">
        <is>
          <t>False</t>
        </is>
      </c>
      <c r="C92" s="38" t="n"/>
      <c r="D92" s="38" t="inlineStr">
        <is>
          <t>GLOBAL_CHECK, STOCKS_EXIT</t>
        </is>
      </c>
      <c r="E92" s="38" t="n"/>
      <c r="F92" s="30" t="n"/>
      <c r="G92" s="38">
        <f>IFERROR(VLOOKUP($A93&amp;"_"&amp;$B93,Results_Deltas!$A$2:$P$15000,5,FALSE),"")</f>
        <v/>
      </c>
      <c r="H92" s="38" t="inlineStr">
        <is>
          <t>Blanket (page end)</t>
        </is>
      </c>
      <c r="I92" s="30" t="n"/>
      <c r="J92" s="30" t="n"/>
      <c r="K92" s="30" t="n"/>
      <c r="L92" s="30" t="inlineStr">
        <is>
          <t>NO</t>
        </is>
      </c>
      <c r="M92" s="30" t="n">
        <v>-3.444348266655181</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CRYPTO_SPIKE_FADE_THRESHOLD_PCT</t>
        </is>
      </c>
      <c r="B93" s="73" t="inlineStr">
        <is>
          <t>5</t>
        </is>
      </c>
      <c r="C93" s="38" t="n"/>
      <c r="D93" s="38" t="inlineStr">
        <is>
          <t>GLOBAL_CHECK, STOCKS_EXIT</t>
        </is>
      </c>
      <c r="E93" s="38" t="n"/>
      <c r="F93" s="30" t="n"/>
      <c r="G93" s="38">
        <f>IFERROR(VLOOKUP($A94&amp;"_"&amp;$B94,Results_Deltas!$A$2:$P$15000,5,FALSE),"")</f>
        <v/>
      </c>
      <c r="H93" s="38" t="inlineStr">
        <is>
          <t>Blanket (page end)</t>
        </is>
      </c>
      <c r="I93" s="30" t="n"/>
      <c r="J93" s="30" t="n"/>
      <c r="K93" s="30" t="n"/>
      <c r="L93" s="30" t="inlineStr">
        <is>
          <t>NO</t>
        </is>
      </c>
      <c r="M93" s="30" t="n">
        <v>-3.442664444730186</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9" t="inlineStr">
        <is>
          <t>MANDATORY_REENTRY_WT_FILTER_MIN_TFS</t>
        </is>
      </c>
      <c r="B94" s="73" t="inlineStr">
        <is>
          <t>1</t>
        </is>
      </c>
      <c r="C94" s="38" t="n"/>
      <c r="D94" s="38" t="inlineStr">
        <is>
          <t>GLOBAL_CHECK, STOCKS_EXIT</t>
        </is>
      </c>
      <c r="E94" s="38" t="n"/>
      <c r="F94" s="30" t="n"/>
      <c r="G94" s="38">
        <f>IFERROR(VLOOKUP($A95&amp;"_"&amp;$B95,Results_Deltas!$A$2:$P$15000,5,FALSE),"")</f>
        <v/>
      </c>
      <c r="H94" s="38" t="inlineStr">
        <is>
          <t>Blanket (page end)</t>
        </is>
      </c>
      <c r="I94" s="30" t="n"/>
      <c r="J94" s="30" t="n"/>
      <c r="K94" s="30" t="n"/>
      <c r="L94" s="30" t="inlineStr">
        <is>
          <t>NO</t>
        </is>
      </c>
      <c r="M94" s="30" t="n">
        <v>-3.432840831727106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CRYPTO_SPIKE_FADE_THRESHOLD_PCT</t>
        </is>
      </c>
      <c r="B95" s="73" t="inlineStr">
        <is>
          <t>7.5</t>
        </is>
      </c>
      <c r="C95" s="38" t="n"/>
      <c r="D95" s="38" t="inlineStr">
        <is>
          <t>GLOBAL_CHECK, STOCKS_EXIT</t>
        </is>
      </c>
      <c r="E95" s="38" t="n"/>
      <c r="F95" s="30" t="n"/>
      <c r="G95" s="38">
        <f>IFERROR(VLOOKUP($A96&amp;"_"&amp;$B96,Results_Deltas!$A$2:$P$15000,5,FALSE),"")</f>
        <v/>
      </c>
      <c r="H95" s="38" t="inlineStr">
        <is>
          <t>Blanket (page end)</t>
        </is>
      </c>
      <c r="I95" s="30" t="n"/>
      <c r="J95" s="30" t="n"/>
      <c r="K95" s="30" t="n"/>
      <c r="L95" s="30" t="inlineStr">
        <is>
          <t>YES</t>
        </is>
      </c>
      <c r="M95" s="30" t="n">
        <v>-3.414009976104513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NEW_POSITION_MAX_LOSS_THRESHOLD</t>
        </is>
      </c>
      <c r="B96" s="73" t="inlineStr">
        <is>
          <t>2.0</t>
        </is>
      </c>
      <c r="C96" s="38" t="n"/>
      <c r="D96" s="38" t="inlineStr">
        <is>
          <t>AUGMENT, EXIT, GLOBAL_CHECK, REDUCE, STOCKS_EXIT</t>
        </is>
      </c>
      <c r="E96" s="38" t="n"/>
      <c r="F96" s="30" t="n"/>
      <c r="G96" s="38">
        <f>IFERROR(VLOOKUP($A97&amp;"_"&amp;$B97,Results_Deltas!$A$2:$P$15000,5,FALSE),"")</f>
        <v/>
      </c>
      <c r="H96" s="38" t="inlineStr">
        <is>
          <t>Blanket (page end)</t>
        </is>
      </c>
      <c r="I96" s="30" t="n"/>
      <c r="J96" s="30" t="n"/>
      <c r="K96" s="30" t="n"/>
      <c r="L96" s="30" t="inlineStr">
        <is>
          <t>NO</t>
        </is>
      </c>
      <c r="M96" s="30" t="n">
        <v>-3.410060256289363</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BANDAID_OFF_LOSER_RECOVER_PCT</t>
        </is>
      </c>
      <c r="B97" s="73" t="inlineStr">
        <is>
          <t>0.5</t>
        </is>
      </c>
      <c r="C97" s="38" t="n"/>
      <c r="D97" s="38" t="inlineStr">
        <is>
          <t>AUGMENT, ENTRY, EXIT, GLOBAL_CHECK, REDUCE, STOCKS_EXIT</t>
        </is>
      </c>
      <c r="E97" s="38" t="n"/>
      <c r="F97" s="30" t="n"/>
      <c r="G97" s="38">
        <f>IFERROR(VLOOKUP($A98&amp;"_"&amp;$B98,Results_Deltas!$A$2:$P$15000,5,FALSE),"")</f>
        <v/>
      </c>
      <c r="H97" s="38" t="inlineStr">
        <is>
          <t>Blanket (page end)</t>
        </is>
      </c>
      <c r="I97" s="30" t="n"/>
      <c r="J97" s="30" t="n"/>
      <c r="K97" s="30" t="n"/>
      <c r="L97" s="30" t="inlineStr">
        <is>
          <t>NO</t>
        </is>
      </c>
      <c r="M97" s="30" t="n">
        <v>-3.386124269017738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9" t="inlineStr">
        <is>
          <t>CRYPTO_SPIKE_FADE_THRESHOLD_PCT</t>
        </is>
      </c>
      <c r="B98" s="73" t="inlineStr">
        <is>
          <t>10</t>
        </is>
      </c>
      <c r="C98" s="38" t="n"/>
      <c r="D98" s="38" t="inlineStr">
        <is>
          <t>GLOBAL_CHECK, STOCKS_EXIT</t>
        </is>
      </c>
      <c r="E98" s="38" t="n"/>
      <c r="F98" s="30" t="n"/>
      <c r="G98" s="38">
        <f>IFERROR(VLOOKUP($A99&amp;"_"&amp;$B99,Results_Deltas!$A$2:$P$15000,5,FALSE),"")</f>
        <v/>
      </c>
      <c r="H98" s="38" t="inlineStr">
        <is>
          <t>Blanket (page end)</t>
        </is>
      </c>
      <c r="I98" s="30" t="n"/>
      <c r="J98" s="30" t="n"/>
      <c r="K98" s="30" t="n"/>
      <c r="L98" s="30" t="inlineStr">
        <is>
          <t>NO</t>
        </is>
      </c>
      <c r="M98" s="30" t="n">
        <v>-3.384823610701403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CRYPTO_SPIKE_FADE_THRESHOLD_PCT</t>
        </is>
      </c>
      <c r="B99" s="73" t="inlineStr">
        <is>
          <t>12.5</t>
        </is>
      </c>
      <c r="C99" s="38" t="n"/>
      <c r="D99" s="38" t="inlineStr">
        <is>
          <t>GLOBAL_CHECK, STOCKS_EXIT</t>
        </is>
      </c>
      <c r="E99" s="38" t="n"/>
      <c r="F99" s="30" t="n"/>
      <c r="G99" s="38">
        <f>IFERROR(VLOOKUP($A100&amp;"_"&amp;$B100,Results_Deltas!$A$2:$P$15000,5,FALSE),"")</f>
        <v/>
      </c>
      <c r="H99" s="38" t="inlineStr">
        <is>
          <t>Blanket (page end)</t>
        </is>
      </c>
      <c r="I99" s="30" t="n"/>
      <c r="J99" s="30" t="n"/>
      <c r="K99" s="30" t="n"/>
      <c r="L99" s="30" t="inlineStr">
        <is>
          <t>YES</t>
        </is>
      </c>
      <c r="M99" s="30" t="n">
        <v>-3.38412399393749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9" t="inlineStr">
        <is>
          <t>MANDATORY_REENTRY_WT_FILTER_MIN_VELOCITY</t>
        </is>
      </c>
      <c r="B100" s="73" t="inlineStr">
        <is>
          <t>0.0</t>
        </is>
      </c>
      <c r="C100" s="38" t="n"/>
      <c r="D100" s="38" t="inlineStr">
        <is>
          <t>GLOBAL_CHECK, STOCKS_EXIT</t>
        </is>
      </c>
      <c r="E100" s="38" t="n"/>
      <c r="F100" s="30" t="n"/>
      <c r="G100" s="38">
        <f>IFERROR(VLOOKUP($A101&amp;"_"&amp;$B101,Results_Deltas!$A$2:$P$15000,5,FALSE),"")</f>
        <v/>
      </c>
      <c r="H100" s="38" t="inlineStr">
        <is>
          <t>Blanket (page end)</t>
        </is>
      </c>
      <c r="I100" s="30" t="n"/>
      <c r="J100" s="30" t="n"/>
      <c r="K100" s="30" t="n"/>
      <c r="L100" s="30" t="inlineStr">
        <is>
          <t>NO</t>
        </is>
      </c>
      <c r="M100" s="30" t="n">
        <v>-3.369214832886672</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MANDATORY_REENTRY_WT_FILTER_MIN_VELOCITY</t>
        </is>
      </c>
      <c r="B101" s="73" t="inlineStr">
        <is>
          <t>0.0_ALT</t>
        </is>
      </c>
      <c r="C101" s="38" t="n"/>
      <c r="D101" s="38" t="inlineStr">
        <is>
          <t>GLOBAL_CHECK, STOCKS_EXIT</t>
        </is>
      </c>
      <c r="E101" s="38" t="n"/>
      <c r="F101" s="30" t="n"/>
      <c r="G101" s="38">
        <f>IFERROR(VLOOKUP($A102&amp;"_"&amp;$B102,Results_Deltas!$A$2:$P$15000,5,FALSE),"")</f>
        <v/>
      </c>
      <c r="H101" s="38" t="inlineStr">
        <is>
          <t>Blanket (page end)</t>
        </is>
      </c>
      <c r="I101" s="30" t="n"/>
      <c r="J101" s="30" t="n"/>
      <c r="K101" s="30" t="n"/>
      <c r="L101" s="30" t="inlineStr">
        <is>
          <t>NO</t>
        </is>
      </c>
      <c r="M101" s="30" t="n">
        <v>-3.369214832886672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7" t="inlineStr">
        <is>
          <t>MANDATORY_REENTRY_WT_FILTER_REQUIRE_FLIP</t>
        </is>
      </c>
      <c r="B102" s="73" t="inlineStr">
        <is>
          <t>False_ALT</t>
        </is>
      </c>
      <c r="C102" s="38" t="n"/>
      <c r="D102" s="38" t="inlineStr">
        <is>
          <t>GLOBAL_CHECK, STOCKS_EXIT</t>
        </is>
      </c>
      <c r="E102" s="38" t="n"/>
      <c r="F102" s="30" t="n"/>
      <c r="G102" s="38">
        <f>IFERROR(VLOOKUP($A103&amp;"_"&amp;$B103,Results_Deltas!$A$2:$P$15000,5,FALSE),"")</f>
        <v/>
      </c>
      <c r="H102" s="38" t="inlineStr">
        <is>
          <t>Blanket (page end)</t>
        </is>
      </c>
      <c r="I102" s="30" t="n"/>
      <c r="J102" s="30" t="n"/>
      <c r="K102" s="30" t="n"/>
      <c r="L102" s="30" t="inlineStr">
        <is>
          <t>NO</t>
        </is>
      </c>
      <c r="M102" s="30" t="n">
        <v>-3.369214832886672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9" t="inlineStr">
        <is>
          <t>FG_FEAR_THRESHOLD</t>
        </is>
      </c>
      <c r="B103" s="73" t="inlineStr">
        <is>
          <t>25</t>
        </is>
      </c>
      <c r="C103" s="38" t="n"/>
      <c r="D103" s="38" t="inlineStr">
        <is>
          <t>GLOBAL_CHECK, STOCKS_EXIT</t>
        </is>
      </c>
      <c r="E103" s="38" t="n"/>
      <c r="F103" s="30" t="n"/>
      <c r="G103" s="38">
        <f>IFERROR(VLOOKUP($A104&amp;"_"&amp;$B104,Results_Deltas!$A$2:$P$15000,5,FALSE),"")</f>
        <v/>
      </c>
      <c r="H103" s="38" t="inlineStr">
        <is>
          <t>Blanket (page end)</t>
        </is>
      </c>
      <c r="I103" s="30" t="n"/>
      <c r="J103" s="30" t="n"/>
      <c r="K103" s="30" t="n"/>
      <c r="L103" s="30" t="inlineStr">
        <is>
          <t>NO</t>
        </is>
      </c>
      <c r="M103" s="30" t="n">
        <v>-3.326771135720551</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9" t="inlineStr">
        <is>
          <t>BAND_ARROW_ENABLED</t>
        </is>
      </c>
      <c r="B104" s="73" t="inlineStr">
        <is>
          <t>False</t>
        </is>
      </c>
      <c r="C104" s="38" t="n"/>
      <c r="D104" s="38" t="inlineStr">
        <is>
          <t>GLOBAL_CHECK, STOCKS_EXIT</t>
        </is>
      </c>
      <c r="E104" s="38" t="n"/>
      <c r="F104" s="30" t="n"/>
      <c r="G104" s="38">
        <f>IFERROR(VLOOKUP($A105&amp;"_"&amp;$B105,Results_Deltas!$A$2:$P$15000,5,FALSE),"")</f>
        <v/>
      </c>
      <c r="H104" s="38" t="inlineStr">
        <is>
          <t>Blanket (page end)</t>
        </is>
      </c>
      <c r="I104" s="30" t="n"/>
      <c r="J104" s="30" t="n"/>
      <c r="K104" s="30" t="n"/>
      <c r="L104" s="30" t="inlineStr">
        <is>
          <t>NO</t>
        </is>
      </c>
      <c r="M104" s="30" t="n">
        <v>-3.312629341000179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9" t="inlineStr">
        <is>
          <t>HA_WICK_QUALITY_ENABLED</t>
        </is>
      </c>
      <c r="B105" s="73" t="inlineStr">
        <is>
          <t>False</t>
        </is>
      </c>
      <c r="C105" s="38" t="n"/>
      <c r="D105" s="38" t="inlineStr">
        <is>
          <t>ENTRY, GLOBAL_CHECK, STOCKS_EXIT</t>
        </is>
      </c>
      <c r="E105" s="38" t="n"/>
      <c r="F105" s="30" t="n"/>
      <c r="G105" s="38">
        <f>IFERROR(VLOOKUP($A106&amp;"_"&amp;$B106,Results_Deltas!$A$2:$P$15000,5,FALSE),"")</f>
        <v/>
      </c>
      <c r="H105" s="38" t="inlineStr">
        <is>
          <t>Blanket (page end)</t>
        </is>
      </c>
      <c r="I105" s="30" t="n"/>
      <c r="J105" s="30" t="n"/>
      <c r="K105" s="30" t="n"/>
      <c r="L105" s="30" t="inlineStr">
        <is>
          <t>YES</t>
        </is>
      </c>
      <c r="M105" s="30" t="n">
        <v>-3.312629341000179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crypto_long — keep, needs S1 fills (backtest-expert: &lt;30 trades, seek plateaus, punish)</t>
        </is>
      </c>
    </row>
    <row r="106" ht="15.75" customHeight="1" s="67">
      <c r="A106" s="37" t="inlineStr">
        <is>
          <t>HA_WICK_QUALITY_TF</t>
        </is>
      </c>
      <c r="B106" s="73" t="inlineStr">
        <is>
          <t>15m</t>
        </is>
      </c>
      <c r="C106" s="38" t="n"/>
      <c r="D106" s="38" t="inlineStr">
        <is>
          <t>ENTRY, GLOBAL_CHECK, STOCKS_EXIT</t>
        </is>
      </c>
      <c r="E106" s="38" t="n"/>
      <c r="F106" s="30" t="n"/>
      <c r="G106" s="38">
        <f>IFERROR(VLOOKUP($A107&amp;"_"&amp;$B107,Results_Deltas!$A$2:$P$15000,5,FALSE),"")</f>
        <v/>
      </c>
      <c r="H106" s="38" t="inlineStr">
        <is>
          <t>Blanket (page end)</t>
        </is>
      </c>
      <c r="I106" s="30" t="n"/>
      <c r="J106" s="30" t="n"/>
      <c r="K106" s="30" t="n"/>
      <c r="L106" s="30" t="inlineStr">
        <is>
          <t>NO</t>
        </is>
      </c>
      <c r="M106" s="30" t="n">
        <v>-3.312629341000179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LEADERBOARD_FILTER</t>
        </is>
      </c>
      <c r="B107" s="73" t="inlineStr">
        <is>
          <t>False</t>
        </is>
      </c>
      <c r="C107" s="38" t="n"/>
      <c r="D107" s="38" t="inlineStr">
        <is>
          <t>AUGMENT, ENTRY, EXIT, GLOBAL_CHECK, REDUCE, STOCKS_EXIT</t>
        </is>
      </c>
      <c r="E107" s="38" t="n"/>
      <c r="F107" s="30" t="n"/>
      <c r="G107" s="38">
        <f>IFERROR(VLOOKUP($A108&amp;"_"&amp;$B108,Results_Deltas!$A$2:$P$15000,5,FALSE),"")</f>
        <v/>
      </c>
      <c r="H107" s="38" t="inlineStr">
        <is>
          <t>Blanket (page end)</t>
        </is>
      </c>
      <c r="I107" s="30" t="n"/>
      <c r="J107" s="30" t="n"/>
      <c r="K107" s="30" t="n"/>
      <c r="L107" s="30" t="inlineStr">
        <is>
          <t>NO</t>
        </is>
      </c>
      <c r="M107" s="30" t="n">
        <v>-3.312629341000179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9" t="inlineStr">
        <is>
          <t>LH_HL_FILTER_ENABLED</t>
        </is>
      </c>
      <c r="B108" s="73" t="inlineStr">
        <is>
          <t>False</t>
        </is>
      </c>
      <c r="C108" s="38" t="n"/>
      <c r="D108" s="38" t="inlineStr">
        <is>
          <t>ENTRY, GLOBAL_CHECK, STOCKS_EXIT</t>
        </is>
      </c>
      <c r="E108" s="38" t="n"/>
      <c r="F108" s="30" t="n"/>
      <c r="G108" s="38">
        <f>IFERROR(VLOOKUP($A109&amp;"_"&amp;$B109,Results_Deltas!$A$2:$P$15000,5,FALSE),"")</f>
        <v/>
      </c>
      <c r="H108" s="38" t="inlineStr">
        <is>
          <t>Blanket (page end)</t>
        </is>
      </c>
      <c r="I108" s="30" t="n"/>
      <c r="J108" s="30" t="n"/>
      <c r="K108" s="30" t="n"/>
      <c r="L108" s="30" t="inlineStr">
        <is>
          <t>NO</t>
        </is>
      </c>
      <c r="M108" s="30" t="n">
        <v>-3.312629341000179</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LH_HL_FILTER_REQUIRE_BOTH</t>
        </is>
      </c>
      <c r="B109" s="73" t="inlineStr">
        <is>
          <t>False</t>
        </is>
      </c>
      <c r="C109" s="38" t="n"/>
      <c r="D109" s="38" t="inlineStr">
        <is>
          <t>ENTRY, GLOBAL_CHECK, STOCKS_EXIT</t>
        </is>
      </c>
      <c r="E109" s="38" t="n"/>
      <c r="F109" s="30" t="n"/>
      <c r="G109" s="38">
        <f>IFERROR(VLOOKUP($A110&amp;"_"&amp;$B110,Results_Deltas!$A$2:$P$15000,5,FALSE),"")</f>
        <v/>
      </c>
      <c r="H109" s="38" t="inlineStr">
        <is>
          <t>Blanket (page end)</t>
        </is>
      </c>
      <c r="I109" s="30" t="n"/>
      <c r="J109" s="30" t="n"/>
      <c r="K109" s="30" t="n"/>
      <c r="L109" s="30" t="inlineStr">
        <is>
          <t>YES</t>
        </is>
      </c>
      <c r="M109" s="30" t="n">
        <v>-3.312629341000179</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9" t="inlineStr">
        <is>
          <t>MANDATORY_REENTRY_WT_FILTER_REQUIRE_FLIP</t>
        </is>
      </c>
      <c r="B110" s="73" t="inlineStr">
        <is>
          <t>False</t>
        </is>
      </c>
      <c r="C110" s="38" t="n"/>
      <c r="D110" s="38" t="inlineStr">
        <is>
          <t>GLOBAL_CHECK, STOCKS_EXIT</t>
        </is>
      </c>
      <c r="E110" s="38" t="n"/>
      <c r="F110" s="30" t="n"/>
      <c r="G110" s="38">
        <f>IFERROR(VLOOKUP($A111&amp;"_"&amp;$B111,Results_Deltas!$A$2:$P$15000,5,FALSE),"")</f>
        <v/>
      </c>
      <c r="H110" s="38" t="inlineStr">
        <is>
          <t>Blanket (page end)</t>
        </is>
      </c>
      <c r="I110" s="30" t="n"/>
      <c r="J110" s="30" t="n"/>
      <c r="K110" s="30" t="n"/>
      <c r="L110" s="30" t="inlineStr">
        <is>
          <t>YES</t>
        </is>
      </c>
      <c r="M110" s="30" t="n">
        <v>-3.312629341000179</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MTS_GATE_ENABLED</t>
        </is>
      </c>
      <c r="B111" s="73" t="inlineStr">
        <is>
          <t>False</t>
        </is>
      </c>
      <c r="C111" s="38" t="n"/>
      <c r="D111" s="38" t="inlineStr">
        <is>
          <t>ENTRY, GLOBAL_CHECK, STOCKS_EXIT</t>
        </is>
      </c>
      <c r="E111" s="38" t="n"/>
      <c r="F111" s="30" t="n"/>
      <c r="G111" s="38">
        <f>IFERROR(VLOOKUP($A112&amp;"_"&amp;$B112,Results_Deltas!$A$2:$P$15000,5,FALSE),"")</f>
        <v/>
      </c>
      <c r="H111" s="38" t="inlineStr">
        <is>
          <t>Blanket (page end)</t>
        </is>
      </c>
      <c r="I111" s="30" t="n"/>
      <c r="J111" s="30" t="n"/>
      <c r="K111" s="30" t="n"/>
      <c r="L111" s="30" t="inlineStr">
        <is>
          <t>NO</t>
        </is>
      </c>
      <c r="M111" s="30" t="n">
        <v>-3.312629341000179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OI_CONFIRM_ENABLED</t>
        </is>
      </c>
      <c r="B112" s="73" t="inlineStr">
        <is>
          <t>False</t>
        </is>
      </c>
      <c r="C112" s="38" t="n"/>
      <c r="D112" s="38" t="inlineStr">
        <is>
          <t>ENTRY, GLOBAL_CHECK, STOCKS_EXIT</t>
        </is>
      </c>
      <c r="E112" s="38" t="n"/>
      <c r="F112" s="30" t="n"/>
      <c r="G112" s="38">
        <f>IFERROR(VLOOKUP($A113&amp;"_"&amp;$B113,Results_Deltas!$A$2:$P$15000,5,FALSE),"")</f>
        <v/>
      </c>
      <c r="H112" s="38" t="inlineStr">
        <is>
          <t>Blanket (page end)</t>
        </is>
      </c>
      <c r="I112" s="30" t="n"/>
      <c r="J112" s="30" t="n"/>
      <c r="K112" s="30" t="n"/>
      <c r="L112" s="30" t="inlineStr">
        <is>
          <t>NO</t>
        </is>
      </c>
      <c r="M112" s="30" t="n">
        <v>-3.312629341000179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HTF_TREND_VETO_BYPASS_REASONS</t>
        </is>
      </c>
      <c r="B113" s="73" t="inlineStr">
        <is>
          <t>0.0</t>
        </is>
      </c>
      <c r="C113" s="38" t="n"/>
      <c r="D113" s="38" t="inlineStr">
        <is>
          <t>GLOBAL_CHECK, STOCKS_EXIT</t>
        </is>
      </c>
      <c r="E113" s="38" t="n"/>
      <c r="F113" s="30" t="n"/>
      <c r="G113" s="38">
        <f>IFERROR(VLOOKUP($A114&amp;"_"&amp;$B114,Results_Deltas!$A$2:$P$15000,5,FALSE),"")</f>
        <v/>
      </c>
      <c r="H113" s="38" t="inlineStr">
        <is>
          <t>Blanket (page end)</t>
        </is>
      </c>
      <c r="I113" s="30" t="n"/>
      <c r="J113" s="30" t="n"/>
      <c r="K113" s="30" t="n"/>
      <c r="L113" s="30" t="inlineStr">
        <is>
          <t>NO</t>
        </is>
      </c>
      <c r="M113" s="30" t="n">
        <v>-3.295233484763282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HTF_TREND_VETO_BYPASS_REASONS</t>
        </is>
      </c>
      <c r="B114" s="73" t="inlineStr">
        <is>
          <t>0.0_ALT</t>
        </is>
      </c>
      <c r="C114" s="38" t="n"/>
      <c r="D114" s="38" t="inlineStr">
        <is>
          <t>GLOBAL_CHECK, STOCKS_EXIT</t>
        </is>
      </c>
      <c r="E114" s="38" t="n"/>
      <c r="F114" s="30" t="n"/>
      <c r="G114" s="38">
        <f>IFERROR(VLOOKUP($A115&amp;"_"&amp;$B115,Results_Deltas!$A$2:$P$15000,5,FALSE),"")</f>
        <v/>
      </c>
      <c r="H114" s="38" t="inlineStr">
        <is>
          <t>Blanket (page end)</t>
        </is>
      </c>
      <c r="I114" s="30" t="n"/>
      <c r="J114" s="30" t="n"/>
      <c r="K114" s="30" t="n"/>
      <c r="L114" s="30" t="inlineStr">
        <is>
          <t>YES</t>
        </is>
      </c>
      <c r="M114" s="30" t="n">
        <v>-3.295233484763282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MTF_FILTER_STRONG_BUY_QUICK_BYPASS</t>
        </is>
      </c>
      <c r="B115" s="73" t="inlineStr">
        <is>
          <t>0.0</t>
        </is>
      </c>
      <c r="C115" s="38" t="n"/>
      <c r="D115" s="38" t="inlineStr">
        <is>
          <t>GLOBAL_CHECK, STOCKS_EXIT</t>
        </is>
      </c>
      <c r="E115" s="38" t="n"/>
      <c r="F115" s="30" t="n"/>
      <c r="G115" s="38">
        <f>IFERROR(VLOOKUP($A116&amp;"_"&amp;$B116,Results_Deltas!$A$2:$P$15000,5,FALSE),"")</f>
        <v/>
      </c>
      <c r="H115" s="38" t="inlineStr">
        <is>
          <t>Blanket (page end)</t>
        </is>
      </c>
      <c r="I115" s="30" t="n"/>
      <c r="J115" s="30" t="n"/>
      <c r="K115" s="30" t="n"/>
      <c r="L115" s="30" t="inlineStr">
        <is>
          <t>NO</t>
        </is>
      </c>
      <c r="M115" s="30" t="n">
        <v>-3.295233484763282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5.75" customHeight="1" s="67">
      <c r="A116" s="37" t="inlineStr">
        <is>
          <t>MTF_FILTER_STRONG_BUY_QUICK_BYPASS</t>
        </is>
      </c>
      <c r="B116" s="73" t="inlineStr">
        <is>
          <t>0.0_ALT</t>
        </is>
      </c>
      <c r="C116" s="38" t="n"/>
      <c r="D116" s="38" t="inlineStr">
        <is>
          <t>GLOBAL_CHECK, STOCKS_EXIT</t>
        </is>
      </c>
      <c r="E116" s="38" t="n"/>
      <c r="F116" s="30" t="n"/>
      <c r="G116" s="38">
        <f>IFERROR(VLOOKUP($A117&amp;"_"&amp;$B117,Results_Deltas!$A$2:$P$15000,5,FALSE),"")</f>
        <v/>
      </c>
      <c r="H116" s="38" t="inlineStr">
        <is>
          <t>Blanket (page end)</t>
        </is>
      </c>
      <c r="I116" s="30" t="n"/>
      <c r="J116" s="30" t="n"/>
      <c r="K116" s="30" t="n"/>
      <c r="L116" s="30" t="inlineStr">
        <is>
          <t>NO</t>
        </is>
      </c>
      <c r="M116" s="30" t="n">
        <v>-3.295233484763282</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7" t="inlineStr">
        <is>
          <t>NEW_POSITION_MAX_LOSS_THRESHOLD</t>
        </is>
      </c>
      <c r="B117" s="73" t="inlineStr">
        <is>
          <t>0</t>
        </is>
      </c>
      <c r="C117" s="38" t="n"/>
      <c r="D117" s="38" t="inlineStr">
        <is>
          <t>AUGMENT, EXIT, GLOBAL_CHECK, REDUCE, STOCKS_EXIT</t>
        </is>
      </c>
      <c r="E117" s="38" t="n"/>
      <c r="F117" s="30" t="n"/>
      <c r="G117" s="38">
        <f>IFERROR(VLOOKUP($A118&amp;"_"&amp;$B118,Results_Deltas!$A$2:$P$15000,5,FALSE),"")</f>
        <v/>
      </c>
      <c r="H117" s="38" t="inlineStr">
        <is>
          <t>Blanket (page end)</t>
        </is>
      </c>
      <c r="I117" s="30" t="n"/>
      <c r="J117" s="30" t="n"/>
      <c r="K117" s="30" t="n"/>
      <c r="L117" s="30" t="inlineStr">
        <is>
          <t>NO</t>
        </is>
      </c>
      <c r="M117" s="30" t="n">
        <v>-3.289240779363579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OI_CONFIRM_MIN_CHANGE_PCT</t>
        </is>
      </c>
      <c r="B118" s="73" t="inlineStr">
        <is>
          <t>2.0</t>
        </is>
      </c>
      <c r="C118" s="38" t="n"/>
      <c r="D118" s="38" t="inlineStr">
        <is>
          <t>ENTRY, GLOBAL_CHECK, STOCKS_EXIT</t>
        </is>
      </c>
      <c r="E118" s="38" t="n"/>
      <c r="F118" s="30" t="n"/>
      <c r="G118" s="38">
        <f>IFERROR(VLOOKUP($A119&amp;"_"&amp;$B119,Results_Deltas!$A$2:$P$15000,5,FALSE),"")</f>
        <v/>
      </c>
      <c r="H118" s="38" t="inlineStr">
        <is>
          <t>Blanket (page end)</t>
        </is>
      </c>
      <c r="I118" s="30" t="n"/>
      <c r="J118" s="30" t="n"/>
      <c r="K118" s="30" t="n"/>
      <c r="L118" s="30" t="inlineStr">
        <is>
          <t>YES</t>
        </is>
      </c>
      <c r="M118" s="30" t="n">
        <v>-3.266794548350824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9" t="inlineStr">
        <is>
          <t>FG_GREED_THRESHOLD</t>
        </is>
      </c>
      <c r="B119" s="73" t="inlineStr">
        <is>
          <t>75</t>
        </is>
      </c>
      <c r="C119" s="38" t="n"/>
      <c r="D119" s="38" t="inlineStr">
        <is>
          <t>GLOBAL_CHECK, STOCKS_EXIT</t>
        </is>
      </c>
      <c r="E119" s="38" t="n"/>
      <c r="F119" s="30" t="n"/>
      <c r="G119" s="38">
        <f>IFERROR(VLOOKUP($A120&amp;"_"&amp;$B120,Results_Deltas!$A$2:$P$15000,5,FALSE),"")</f>
        <v/>
      </c>
      <c r="H119" s="38" t="inlineStr">
        <is>
          <t>Blanket (page end)</t>
        </is>
      </c>
      <c r="I119" s="30" t="n"/>
      <c r="J119" s="30" t="n"/>
      <c r="K119" s="30" t="n"/>
      <c r="L119" s="30" t="inlineStr">
        <is>
          <t>NO</t>
        </is>
      </c>
      <c r="M119" s="30" t="n">
        <v>-3.253915507529753</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FG_GREED_THRESHOLD</t>
        </is>
      </c>
      <c r="B120" s="73" t="inlineStr">
        <is>
          <t>56.25</t>
        </is>
      </c>
      <c r="C120" s="38" t="n"/>
      <c r="D120" s="38" t="inlineStr">
        <is>
          <t>GLOBAL_CHECK, STOCKS_EXIT</t>
        </is>
      </c>
      <c r="E120" s="38" t="n"/>
      <c r="F120" s="30" t="n"/>
      <c r="G120" s="38">
        <f>IFERROR(VLOOKUP($A121&amp;"_"&amp;$B121,Results_Deltas!$A$2:$P$15000,5,FALSE),"")</f>
        <v/>
      </c>
      <c r="H120" s="38" t="inlineStr">
        <is>
          <t>Blanket (page end)</t>
        </is>
      </c>
      <c r="I120" s="30" t="n"/>
      <c r="J120" s="30" t="n"/>
      <c r="K120" s="30" t="n"/>
      <c r="L120" s="30" t="inlineStr">
        <is>
          <t>YES</t>
        </is>
      </c>
      <c r="M120" s="30" t="n">
        <v>-3.230308319740434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FG_GREED_THRESHOLD</t>
        </is>
      </c>
      <c r="B121" s="73" t="inlineStr">
        <is>
          <t>37.5</t>
        </is>
      </c>
      <c r="C121" s="38" t="n"/>
      <c r="D121" s="38" t="inlineStr">
        <is>
          <t>GLOBAL_CHECK, STOCKS_EXIT</t>
        </is>
      </c>
      <c r="E121" s="38" t="n"/>
      <c r="F121" s="30" t="n"/>
      <c r="G121" s="38">
        <f>IFERROR(VLOOKUP($A122&amp;"_"&amp;$B122,Results_Deltas!$A$2:$P$15000,5,FALSE),"")</f>
        <v/>
      </c>
      <c r="H121" s="38" t="inlineStr">
        <is>
          <t>Blanket (page end)</t>
        </is>
      </c>
      <c r="I121" s="30" t="n"/>
      <c r="J121" s="30" t="n"/>
      <c r="K121" s="30" t="n"/>
      <c r="L121" s="30" t="inlineStr">
        <is>
          <t>NO</t>
        </is>
      </c>
      <c r="M121" s="30" t="n">
        <v>-3.224275572864911</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9" t="inlineStr">
        <is>
          <t>MTS_BOTTOM_STRONG_THRESHOLD</t>
        </is>
      </c>
      <c r="B122" s="73" t="inlineStr">
        <is>
          <t>40</t>
        </is>
      </c>
      <c r="C122" s="38" t="n"/>
      <c r="D122" s="38" t="inlineStr">
        <is>
          <t>ENTRY, GLOBAL_CHECK, STOCKS_EXIT</t>
        </is>
      </c>
      <c r="E122" s="38" t="n"/>
      <c r="F122" s="30" t="n"/>
      <c r="G122" s="38">
        <f>IFERROR(VLOOKUP($A123&amp;"_"&amp;$B123,Results_Deltas!$A$2:$P$15000,5,FALSE),"")</f>
        <v/>
      </c>
      <c r="H122" s="38" t="inlineStr">
        <is>
          <t>Blanket (page end)</t>
        </is>
      </c>
      <c r="I122" s="30" t="n"/>
      <c r="J122" s="30" t="n"/>
      <c r="K122" s="30" t="n"/>
      <c r="L122" s="30" t="inlineStr">
        <is>
          <t>NO</t>
        </is>
      </c>
      <c r="M122" s="30" t="n">
        <v>-3.213836977033956</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MTS_BOTTOM_BONUS_THRESHOLD</t>
        </is>
      </c>
      <c r="B123" s="73" t="inlineStr">
        <is>
          <t>12.5</t>
        </is>
      </c>
      <c r="C123" s="38" t="n"/>
      <c r="D123" s="38" t="inlineStr">
        <is>
          <t>ENTRY, GLOBAL_CHECK, STOCKS_EXIT</t>
        </is>
      </c>
      <c r="E123" s="38" t="n"/>
      <c r="F123" s="30" t="n"/>
      <c r="G123" s="38">
        <f>IFERROR(VLOOKUP($A124&amp;"_"&amp;$B124,Results_Deltas!$A$2:$P$15000,5,FALSE),"")</f>
        <v/>
      </c>
      <c r="H123" s="38" t="inlineStr">
        <is>
          <t>Blanket (page end)</t>
        </is>
      </c>
      <c r="I123" s="30" t="n"/>
      <c r="J123" s="30" t="n"/>
      <c r="K123" s="30" t="n"/>
      <c r="L123" s="30" t="inlineStr">
        <is>
          <t>NO</t>
        </is>
      </c>
      <c r="M123" s="30" t="n">
        <v>-3.209586708366529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HTF_GATE_D_MANDATORY</t>
        </is>
      </c>
      <c r="B124" s="73" t="inlineStr">
        <is>
          <t>0.0</t>
        </is>
      </c>
      <c r="C124" s="38" t="n"/>
      <c r="D124" s="38" t="inlineStr">
        <is>
          <t>ENTRY, GLOBAL_CHECK, STOCKS_EXIT</t>
        </is>
      </c>
      <c r="E124" s="38" t="n"/>
      <c r="F124" s="30" t="n"/>
      <c r="G124" s="38">
        <f>IFERROR(VLOOKUP($A125&amp;"_"&amp;$B125,Results_Deltas!$A$2:$P$15000,5,FALSE),"")</f>
        <v/>
      </c>
      <c r="H124" s="38" t="inlineStr">
        <is>
          <t>Blanket (page end)</t>
        </is>
      </c>
      <c r="I124" s="30" t="n"/>
      <c r="J124" s="30" t="n"/>
      <c r="K124" s="30" t="n"/>
      <c r="L124" s="30" t="inlineStr">
        <is>
          <t>NO</t>
        </is>
      </c>
      <c r="M124" s="30" t="n">
        <v>-3.205845954485042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HTF_GATE_D_MANDATORY</t>
        </is>
      </c>
      <c r="B125" s="73" t="inlineStr">
        <is>
          <t>0.0_ALT</t>
        </is>
      </c>
      <c r="C125" s="38" t="n"/>
      <c r="D125" s="38" t="inlineStr">
        <is>
          <t>ENTRY, GLOBAL_CHECK, STOCKS_EXIT</t>
        </is>
      </c>
      <c r="E125" s="38" t="n"/>
      <c r="F125" s="30" t="n"/>
      <c r="G125" s="38">
        <f>IFERROR(VLOOKUP($A126&amp;"_"&amp;$B126,Results_Deltas!$A$2:$P$15000,5,FALSE),"")</f>
        <v/>
      </c>
      <c r="H125" s="38" t="inlineStr">
        <is>
          <t>Blanket (page end)</t>
        </is>
      </c>
      <c r="I125" s="30" t="n"/>
      <c r="J125" s="30" t="n"/>
      <c r="K125" s="30" t="n"/>
      <c r="L125" s="30" t="inlineStr">
        <is>
          <t>NO</t>
        </is>
      </c>
      <c r="M125" s="30" t="n">
        <v>-3.205845954485042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OI_CONFIRM_MIN_PRICE_PCT</t>
        </is>
      </c>
      <c r="B126" s="73" t="inlineStr">
        <is>
          <t>2.0</t>
        </is>
      </c>
      <c r="C126" s="38" t="n"/>
      <c r="D126" s="38" t="inlineStr">
        <is>
          <t>ENTRY, GLOBAL_CHECK, STOCKS_EXIT</t>
        </is>
      </c>
      <c r="E126" s="38" t="n"/>
      <c r="F126" s="30" t="n"/>
      <c r="G126" s="38">
        <f>IFERROR(VLOOKUP($A127&amp;"_"&amp;$B127,Results_Deltas!$A$2:$P$15000,5,FALSE),"")</f>
        <v/>
      </c>
      <c r="H126" s="38" t="inlineStr">
        <is>
          <t>Blanket (page end)</t>
        </is>
      </c>
      <c r="I126" s="30" t="n"/>
      <c r="J126" s="30" t="n"/>
      <c r="K126" s="30" t="n"/>
      <c r="L126" s="30" t="inlineStr">
        <is>
          <t>YES</t>
        </is>
      </c>
      <c r="M126" s="30" t="n">
        <v>-3.193698038823482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FG_FEAR_THRESHOLD</t>
        </is>
      </c>
      <c r="B127" s="73" t="inlineStr">
        <is>
          <t>18.75</t>
        </is>
      </c>
      <c r="C127" s="38" t="n"/>
      <c r="D127" s="38" t="inlineStr">
        <is>
          <t>GLOBAL_CHECK, STOCKS_EXIT</t>
        </is>
      </c>
      <c r="E127" s="38" t="n"/>
      <c r="F127" s="30" t="n"/>
      <c r="G127" s="38">
        <f>IFERROR(VLOOKUP($A128&amp;"_"&amp;$B128,Results_Deltas!$A$2:$P$15000,5,FALSE),"")</f>
        <v/>
      </c>
      <c r="H127" s="38" t="inlineStr">
        <is>
          <t>Blanket (page end)</t>
        </is>
      </c>
      <c r="I127" s="30" t="n"/>
      <c r="J127" s="30" t="n"/>
      <c r="K127" s="30" t="n"/>
      <c r="L127" s="30" t="inlineStr">
        <is>
          <t>YES</t>
        </is>
      </c>
      <c r="M127" s="30" t="n">
        <v>-3.192246568334479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7" t="inlineStr">
        <is>
          <t>LR_BAND_LADDER_TF_TOP</t>
        </is>
      </c>
      <c r="B128" s="73" t="inlineStr">
        <is>
          <t>0</t>
        </is>
      </c>
      <c r="C128" s="38" t="n"/>
      <c r="D128" s="38" t="inlineStr">
        <is>
          <t>GLOBAL_CHECK, STOCKS_EXIT</t>
        </is>
      </c>
      <c r="E128" s="38" t="n"/>
      <c r="F128" s="30" t="n"/>
      <c r="G128" s="38">
        <f>IFERROR(VLOOKUP($A129&amp;"_"&amp;$B129,Results_Deltas!$A$2:$P$15000,5,FALSE),"")</f>
        <v/>
      </c>
      <c r="H128" s="38" t="inlineStr">
        <is>
          <t>Blanket (page end)</t>
        </is>
      </c>
      <c r="I128" s="30" t="n"/>
      <c r="J128" s="30" t="n"/>
      <c r="K128" s="30" t="n"/>
      <c r="L128" s="30" t="inlineStr">
        <is>
          <t>NO</t>
        </is>
      </c>
      <c r="M128" s="30" t="n">
        <v>-3.187339282832483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HA_WICK_QUALITY_ENABLED</t>
        </is>
      </c>
      <c r="B129" s="73" t="inlineStr">
        <is>
          <t>True</t>
        </is>
      </c>
      <c r="C129" s="38" t="n"/>
      <c r="D129" s="38" t="inlineStr">
        <is>
          <t>ENTRY, GLOBAL_CHECK, STOCKS_EXIT</t>
        </is>
      </c>
      <c r="E129" s="38" t="n"/>
      <c r="F129" s="30" t="n"/>
      <c r="G129" s="38">
        <f>IFERROR(VLOOKUP($A130&amp;"_"&amp;$B130,Results_Deltas!$A$2:$P$15000,5,FALSE),"")</f>
        <v/>
      </c>
      <c r="H129" s="38" t="inlineStr">
        <is>
          <t>Blanket (page end)</t>
        </is>
      </c>
      <c r="I129" s="30" t="n"/>
      <c r="J129" s="30" t="n"/>
      <c r="K129" s="30" t="n"/>
      <c r="L129" s="30" t="inlineStr">
        <is>
          <t>NO</t>
        </is>
      </c>
      <c r="M129" s="30" t="n">
        <v>-3.169543665731126</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9" t="inlineStr">
        <is>
          <t>DC_MOMENT_STRONG_THRESHOLD</t>
        </is>
      </c>
      <c r="B130" s="73" t="inlineStr">
        <is>
          <t>40</t>
        </is>
      </c>
      <c r="C130" s="38" t="n"/>
      <c r="D130" s="38" t="inlineStr">
        <is>
          <t>ENTRY, GLOBAL_CHECK, STOCKS_EXIT</t>
        </is>
      </c>
      <c r="E130" s="38" t="n"/>
      <c r="F130" s="30" t="n"/>
      <c r="G130" s="38">
        <f>IFERROR(VLOOKUP($A131&amp;"_"&amp;$B131,Results_Deltas!$A$2:$P$15000,5,FALSE),"")</f>
        <v/>
      </c>
      <c r="H130" s="38" t="inlineStr">
        <is>
          <t>Blanket (page end)</t>
        </is>
      </c>
      <c r="I130" s="30" t="n"/>
      <c r="J130" s="30" t="n"/>
      <c r="K130" s="30" t="n"/>
      <c r="L130" s="30" t="inlineStr">
        <is>
          <t>NO</t>
        </is>
      </c>
      <c r="M130" s="30" t="n">
        <v>-3.168097908108559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ADX_RANGING_THRESHOLD</t>
        </is>
      </c>
      <c r="B131" s="73" t="inlineStr">
        <is>
          <t>25</t>
        </is>
      </c>
      <c r="C131" s="38" t="n"/>
      <c r="D131" s="38" t="inlineStr">
        <is>
          <t>ENTRY, GLOBAL_CHECK, STOCKS_EXIT</t>
        </is>
      </c>
      <c r="E131" s="38" t="n"/>
      <c r="F131" s="30" t="n"/>
      <c r="G131" s="38">
        <f>IFERROR(VLOOKUP($A132&amp;"_"&amp;$B132,Results_Deltas!$A$2:$P$15000,5,FALSE),"")</f>
        <v/>
      </c>
      <c r="H131" s="38" t="inlineStr">
        <is>
          <t>Blanket (page end)</t>
        </is>
      </c>
      <c r="I131" s="30" t="n"/>
      <c r="J131" s="30" t="n"/>
      <c r="K131" s="30" t="n"/>
      <c r="L131" s="30" t="inlineStr">
        <is>
          <t>NO</t>
        </is>
      </c>
      <c r="M131" s="30" t="n">
        <v>-3.165336029037422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MOVER_THRESHOLD</t>
        </is>
      </c>
      <c r="B132" s="73" t="inlineStr">
        <is>
          <t>2.5</t>
        </is>
      </c>
      <c r="C132" s="38" t="n"/>
      <c r="D132" s="38" t="inlineStr">
        <is>
          <t>ENTRY, GLOBAL_CHECK, STOCKS_EXIT</t>
        </is>
      </c>
      <c r="E132" s="38" t="n"/>
      <c r="F132" s="30" t="n"/>
      <c r="G132" s="38">
        <f>IFERROR(VLOOKUP($A133&amp;"_"&amp;$B133,Results_Deltas!$A$2:$P$15000,5,FALSE),"")</f>
        <v/>
      </c>
      <c r="H132" s="38" t="inlineStr">
        <is>
          <t>Blanket (page end)</t>
        </is>
      </c>
      <c r="I132" s="30" t="n"/>
      <c r="J132" s="30" t="n"/>
      <c r="K132" s="30" t="n"/>
      <c r="L132" s="30" t="inlineStr">
        <is>
          <t>NO</t>
        </is>
      </c>
      <c r="M132" s="30" t="n">
        <v>-3.152103697434192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HA_WICK_QUALITY_TF</t>
        </is>
      </c>
      <c r="B133" s="73" t="inlineStr">
        <is>
          <t>D</t>
        </is>
      </c>
      <c r="C133" s="38" t="n"/>
      <c r="D133" s="38" t="inlineStr">
        <is>
          <t>ENTRY, GLOBAL_CHECK, STOCKS_EXIT</t>
        </is>
      </c>
      <c r="E133" s="38" t="n"/>
      <c r="F133" s="30" t="n"/>
      <c r="G133" s="38">
        <f>IFERROR(VLOOKUP($A134&amp;"_"&amp;$B134,Results_Deltas!$A$2:$P$15000,5,FALSE),"")</f>
        <v/>
      </c>
      <c r="H133" s="38" t="inlineStr">
        <is>
          <t>Blanket (page end)</t>
        </is>
      </c>
      <c r="I133" s="30" t="n"/>
      <c r="J133" s="30" t="n"/>
      <c r="K133" s="30" t="n"/>
      <c r="L133" s="30" t="inlineStr">
        <is>
          <t>NO</t>
        </is>
      </c>
      <c r="M133" s="30" t="n">
        <v>-3.149365497663081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9" t="inlineStr">
        <is>
          <t>MOVER_THRESHOLD</t>
        </is>
      </c>
      <c r="B134" s="73" t="inlineStr">
        <is>
          <t>5</t>
        </is>
      </c>
      <c r="C134" s="38" t="n"/>
      <c r="D134" s="38" t="inlineStr">
        <is>
          <t>ENTRY, GLOBAL_CHECK, STOCKS_EXIT</t>
        </is>
      </c>
      <c r="E134" s="38" t="n"/>
      <c r="F134" s="30" t="n"/>
      <c r="G134" s="38">
        <f>IFERROR(VLOOKUP($A135&amp;"_"&amp;$B135,Results_Deltas!$A$2:$P$15000,5,FALSE),"")</f>
        <v/>
      </c>
      <c r="H134" s="38" t="inlineStr">
        <is>
          <t>Blanket (page end)</t>
        </is>
      </c>
      <c r="I134" s="30" t="n"/>
      <c r="J134" s="30" t="n"/>
      <c r="K134" s="30" t="n"/>
      <c r="L134" s="30" t="inlineStr">
        <is>
          <t>NO</t>
        </is>
      </c>
      <c r="M134" s="30" t="n">
        <v>-3.140808704630091</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HTF_GATE_BYPASS_RZ</t>
        </is>
      </c>
      <c r="B135" s="73" t="inlineStr">
        <is>
          <t>0.0</t>
        </is>
      </c>
      <c r="C135" s="38" t="n"/>
      <c r="D135" s="38" t="inlineStr">
        <is>
          <t>ENTRY, GLOBAL_CHECK, STOCKS_EXIT</t>
        </is>
      </c>
      <c r="E135" s="38" t="n"/>
      <c r="F135" s="30" t="n"/>
      <c r="G135" s="38">
        <f>IFERROR(VLOOKUP($A136&amp;"_"&amp;$B136,Results_Deltas!$A$2:$P$15000,5,FALSE),"")</f>
        <v/>
      </c>
      <c r="H135" s="38" t="inlineStr">
        <is>
          <t>Blanket (page end)</t>
        </is>
      </c>
      <c r="I135" s="30" t="n"/>
      <c r="J135" s="30" t="n"/>
      <c r="K135" s="30" t="n"/>
      <c r="L135" s="30" t="inlineStr">
        <is>
          <t>YES</t>
        </is>
      </c>
      <c r="M135" s="30" t="n">
        <v>-3.137609875584812</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7" t="inlineStr">
        <is>
          <t>HTF_GATE_BYPASS_RZ</t>
        </is>
      </c>
      <c r="B136" s="73" t="inlineStr">
        <is>
          <t>0.0_ALT</t>
        </is>
      </c>
      <c r="C136" s="38" t="n"/>
      <c r="D136" s="38" t="inlineStr">
        <is>
          <t>ENTRY, GLOBAL_CHECK, STOCKS_EXIT</t>
        </is>
      </c>
      <c r="E136" s="38" t="n"/>
      <c r="F136" s="30" t="n"/>
      <c r="G136" s="38">
        <f>IFERROR(VLOOKUP($A137&amp;"_"&amp;$B137,Results_Deltas!$A$2:$P$15000,5,FALSE),"")</f>
        <v/>
      </c>
      <c r="H136" s="38" t="inlineStr">
        <is>
          <t>Blanket (page end)</t>
        </is>
      </c>
      <c r="I136" s="30" t="n"/>
      <c r="J136" s="30" t="n"/>
      <c r="K136" s="30" t="n"/>
      <c r="L136" s="30" t="inlineStr">
        <is>
          <t>NO</t>
        </is>
      </c>
      <c r="M136" s="30" t="n">
        <v>-3.137609875584812</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HLR_SMA_BAND_PCT</t>
        </is>
      </c>
      <c r="B137" s="73" t="inlineStr">
        <is>
          <t>1.0</t>
        </is>
      </c>
      <c r="C137" s="38" t="n"/>
      <c r="D137" s="38" t="inlineStr">
        <is>
          <t>ENTRY, GLOBAL_CHECK, STOCKS_EXIT</t>
        </is>
      </c>
      <c r="E137" s="38" t="n"/>
      <c r="F137" s="30" t="n"/>
      <c r="G137" s="38">
        <f>IFERROR(VLOOKUP($A138&amp;"_"&amp;$B138,Results_Deltas!$A$2:$P$15000,5,FALSE),"")</f>
        <v/>
      </c>
      <c r="H137" s="38" t="inlineStr">
        <is>
          <t>Blanket (page end)</t>
        </is>
      </c>
      <c r="I137" s="30" t="n"/>
      <c r="J137" s="30" t="n"/>
      <c r="K137" s="30" t="n"/>
      <c r="L137" s="30" t="inlineStr">
        <is>
          <t>NO</t>
        </is>
      </c>
      <c r="M137" s="30" t="n">
        <v>-3.13482428957618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HLR_SMA_BAND_PCT</t>
        </is>
      </c>
      <c r="B138" s="73" t="inlineStr">
        <is>
          <t>0.5</t>
        </is>
      </c>
      <c r="C138" s="38" t="n"/>
      <c r="D138" s="38" t="inlineStr">
        <is>
          <t>ENTRY, GLOBAL_CHECK, STOCKS_EXIT</t>
        </is>
      </c>
      <c r="E138" s="38" t="n"/>
      <c r="F138" s="30" t="n"/>
      <c r="G138" s="38">
        <f>IFERROR(VLOOKUP($A139&amp;"_"&amp;$B139,Results_Deltas!$A$2:$P$15000,5,FALSE),"")</f>
        <v/>
      </c>
      <c r="H138" s="38" t="inlineStr">
        <is>
          <t>Blanket (page end)</t>
        </is>
      </c>
      <c r="I138" s="30" t="n"/>
      <c r="J138" s="30" t="n"/>
      <c r="K138" s="30" t="n"/>
      <c r="L138" s="30" t="inlineStr">
        <is>
          <t>NO</t>
        </is>
      </c>
      <c r="M138" s="30" t="n">
        <v>-3.132056420531252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MTS_BOTTOM_BONUS_THRESHOLD</t>
        </is>
      </c>
      <c r="B139" s="73" t="inlineStr">
        <is>
          <t>18.75</t>
        </is>
      </c>
      <c r="C139" s="38" t="n"/>
      <c r="D139" s="38" t="inlineStr">
        <is>
          <t>ENTRY, GLOBAL_CHECK, STOCKS_EXIT</t>
        </is>
      </c>
      <c r="E139" s="38" t="n"/>
      <c r="F139" s="30" t="n"/>
      <c r="G139" s="38">
        <f>IFERROR(VLOOKUP($A140&amp;"_"&amp;$B140,Results_Deltas!$A$2:$P$15000,5,FALSE),"")</f>
        <v/>
      </c>
      <c r="H139" s="38" t="inlineStr">
        <is>
          <t>Blanket (page end)</t>
        </is>
      </c>
      <c r="I139" s="30" t="n"/>
      <c r="J139" s="30" t="n"/>
      <c r="K139" s="30" t="n"/>
      <c r="L139" s="30" t="inlineStr">
        <is>
          <t>YES</t>
        </is>
      </c>
      <c r="M139" s="30" t="n">
        <v>-3.128123961367711</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DC_MOMENT_STRONG_THRESHOLD</t>
        </is>
      </c>
      <c r="B140" s="73" t="inlineStr">
        <is>
          <t>30</t>
        </is>
      </c>
      <c r="C140" s="38" t="n"/>
      <c r="D140" s="38" t="inlineStr">
        <is>
          <t>ENTRY, GLOBAL_CHECK, STOCKS_EXIT</t>
        </is>
      </c>
      <c r="E140" s="38" t="n"/>
      <c r="F140" s="30" t="n"/>
      <c r="G140" s="38">
        <f>IFERROR(VLOOKUP($A141&amp;"_"&amp;$B141,Results_Deltas!$A$2:$P$15000,5,FALSE),"")</f>
        <v/>
      </c>
      <c r="H140" s="38" t="inlineStr">
        <is>
          <t>Blanket (page end)</t>
        </is>
      </c>
      <c r="I140" s="30" t="n"/>
      <c r="J140" s="30" t="n"/>
      <c r="K140" s="30" t="n"/>
      <c r="L140" s="30" t="inlineStr">
        <is>
          <t>YES</t>
        </is>
      </c>
      <c r="M140" s="30" t="n">
        <v>-3.122959572115952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FG_GREED_THRESHOLD</t>
        </is>
      </c>
      <c r="B141" s="73" t="inlineStr">
        <is>
          <t>93.75</t>
        </is>
      </c>
      <c r="C141" s="38" t="n"/>
      <c r="D141" s="38" t="inlineStr">
        <is>
          <t>GLOBAL_CHECK, STOCKS_EXIT</t>
        </is>
      </c>
      <c r="E141" s="38" t="n"/>
      <c r="F141" s="30" t="n"/>
      <c r="G141" s="38">
        <f>IFERROR(VLOOKUP($A142&amp;"_"&amp;$B142,Results_Deltas!$A$2:$P$15000,5,FALSE),"")</f>
        <v/>
      </c>
      <c r="H141" s="38" t="inlineStr">
        <is>
          <t>Blanket (page end)</t>
        </is>
      </c>
      <c r="I141" s="30" t="n"/>
      <c r="J141" s="30" t="n"/>
      <c r="K141" s="30" t="n"/>
      <c r="L141" s="30" t="inlineStr">
        <is>
          <t>NO</t>
        </is>
      </c>
      <c r="M141" s="30" t="n">
        <v>-3.122718398873904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9" t="inlineStr">
        <is>
          <t>OI_CONFIRM_ENABLED</t>
        </is>
      </c>
      <c r="B142" s="73" t="inlineStr">
        <is>
          <t>True</t>
        </is>
      </c>
      <c r="C142" s="38" t="n"/>
      <c r="D142" s="38" t="inlineStr">
        <is>
          <t>ENTRY, GLOBAL_CHECK, STOCKS_EXIT</t>
        </is>
      </c>
      <c r="E142" s="38" t="n"/>
      <c r="F142" s="30" t="n"/>
      <c r="G142" s="38">
        <f>IFERROR(VLOOKUP($A143&amp;"_"&amp;$B143,Results_Deltas!$A$2:$P$15000,5,FALSE),"")</f>
        <v/>
      </c>
      <c r="H142" s="38" t="inlineStr">
        <is>
          <t>Blanket (page end)</t>
        </is>
      </c>
      <c r="I142" s="30" t="n"/>
      <c r="J142" s="30" t="n"/>
      <c r="K142" s="30" t="n"/>
      <c r="L142" s="30" t="inlineStr">
        <is>
          <t>NO</t>
        </is>
      </c>
      <c r="M142" s="30" t="n">
        <v>-3.121899615863658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NEW_POSITION_MAX_LOSS_THRESHOLD</t>
        </is>
      </c>
      <c r="B143" s="73" t="inlineStr">
        <is>
          <t>0.5</t>
        </is>
      </c>
      <c r="C143" s="38" t="n"/>
      <c r="D143" s="38" t="inlineStr">
        <is>
          <t>AUGMENT, EXIT, GLOBAL_CHECK, REDUCE, STOCKS_EXIT</t>
        </is>
      </c>
      <c r="E143" s="38" t="n"/>
      <c r="F143" s="30" t="n"/>
      <c r="G143" s="38">
        <f>IFERROR(VLOOKUP($A144&amp;"_"&amp;$B144,Results_Deltas!$A$2:$P$15000,5,FALSE),"")</f>
        <v/>
      </c>
      <c r="H143" s="38" t="inlineStr">
        <is>
          <t>Blanket (page end)</t>
        </is>
      </c>
      <c r="I143" s="30" t="n"/>
      <c r="J143" s="30" t="n"/>
      <c r="K143" s="30" t="n"/>
      <c r="L143" s="30" t="inlineStr">
        <is>
          <t>NO</t>
        </is>
      </c>
      <c r="M143" s="30" t="n">
        <v>-3.119034368870825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ADX_RANGING_THRESHOLD</t>
        </is>
      </c>
      <c r="B144" s="73" t="inlineStr">
        <is>
          <t>15</t>
        </is>
      </c>
      <c r="C144" s="38" t="n"/>
      <c r="D144" s="38" t="inlineStr">
        <is>
          <t>ENTRY, GLOBAL_CHECK, STOCKS_EXIT</t>
        </is>
      </c>
      <c r="E144" s="38" t="n"/>
      <c r="F144" s="30" t="n"/>
      <c r="G144" s="38">
        <f>IFERROR(VLOOKUP($A145&amp;"_"&amp;$B145,Results_Deltas!$A$2:$P$15000,5,FALSE),"")</f>
        <v/>
      </c>
      <c r="H144" s="38" t="inlineStr">
        <is>
          <t>Blanket (page end)</t>
        </is>
      </c>
      <c r="I144" s="30" t="n"/>
      <c r="J144" s="30" t="n"/>
      <c r="K144" s="30" t="n"/>
      <c r="L144" s="30" t="inlineStr">
        <is>
          <t>NO</t>
        </is>
      </c>
      <c r="M144" s="30" t="n">
        <v>-3.112323829424761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9" t="inlineStr">
        <is>
          <t>HLR_TOP_MIN_TFS</t>
        </is>
      </c>
      <c r="B145" s="73" t="inlineStr">
        <is>
          <t>2</t>
        </is>
      </c>
      <c r="C145" s="38" t="n"/>
      <c r="D145" s="38" t="inlineStr">
        <is>
          <t>GLOBAL_CHECK, REENTRY, STOCKS_EXIT</t>
        </is>
      </c>
      <c r="E145" s="38" t="n"/>
      <c r="F145" s="30" t="n"/>
      <c r="G145" s="38">
        <f>IFERROR(VLOOKUP($A146&amp;"_"&amp;$B146,Results_Deltas!$A$2:$P$15000,5,FALSE),"")</f>
        <v/>
      </c>
      <c r="H145" s="38" t="inlineStr">
        <is>
          <t>Blanket (page end)</t>
        </is>
      </c>
      <c r="I145" s="30" t="n"/>
      <c r="J145" s="30" t="n"/>
      <c r="K145" s="30" t="n"/>
      <c r="L145" s="30" t="inlineStr">
        <is>
          <t>NO</t>
        </is>
      </c>
      <c r="M145" s="30" t="n">
        <v>-3.108536767396597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9" t="inlineStr">
        <is>
          <t>OI_CONFIRM_MIN_CHANGE_PCT</t>
        </is>
      </c>
      <c r="B146" s="73" t="inlineStr">
        <is>
          <t>0.5</t>
        </is>
      </c>
      <c r="C146" s="38" t="n"/>
      <c r="D146" s="38" t="inlineStr">
        <is>
          <t>ENTRY, GLOBAL_CHECK, STOCKS_EXIT</t>
        </is>
      </c>
      <c r="E146" s="38" t="n"/>
      <c r="F146" s="30" t="n"/>
      <c r="G146" s="38">
        <f>IFERROR(VLOOKUP($A147&amp;"_"&amp;$B147,Results_Deltas!$A$2:$P$15000,5,FALSE),"")</f>
        <v/>
      </c>
      <c r="H146" s="38" t="inlineStr">
        <is>
          <t>Blanket (page end)</t>
        </is>
      </c>
      <c r="I146" s="30" t="n"/>
      <c r="J146" s="30" t="n"/>
      <c r="K146" s="30" t="n"/>
      <c r="L146" s="30" t="inlineStr">
        <is>
          <t>NO</t>
        </is>
      </c>
      <c r="M146" s="30" t="n">
        <v>-3.098923741912466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DC_MOMENT_STRONG_THRESHOLD</t>
        </is>
      </c>
      <c r="B147" s="73" t="inlineStr">
        <is>
          <t>50</t>
        </is>
      </c>
      <c r="C147" s="38" t="n"/>
      <c r="D147" s="38" t="inlineStr">
        <is>
          <t>ENTRY, GLOBAL_CHECK, STOCKS_EXIT</t>
        </is>
      </c>
      <c r="E147" s="38" t="n"/>
      <c r="F147" s="30" t="n"/>
      <c r="G147" s="38">
        <f>IFERROR(VLOOKUP($A148&amp;"_"&amp;$B148,Results_Deltas!$A$2:$P$15000,5,FALSE),"")</f>
        <v/>
      </c>
      <c r="H147" s="38" t="inlineStr">
        <is>
          <t>Blanket (page end)</t>
        </is>
      </c>
      <c r="I147" s="30" t="n"/>
      <c r="J147" s="30" t="n"/>
      <c r="K147" s="30" t="n"/>
      <c r="L147" s="30" t="inlineStr">
        <is>
          <t>NO</t>
        </is>
      </c>
      <c r="M147" s="30" t="n">
        <v>-3.096088022572938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MTS_BOTTOM_STRONG_THRESHOLD</t>
        </is>
      </c>
      <c r="B148" s="73" t="inlineStr">
        <is>
          <t>50</t>
        </is>
      </c>
      <c r="C148" s="38" t="n"/>
      <c r="D148" s="38" t="inlineStr">
        <is>
          <t>ENTRY, GLOBAL_CHECK, STOCKS_EXIT</t>
        </is>
      </c>
      <c r="E148" s="38" t="n"/>
      <c r="F148" s="30" t="n"/>
      <c r="G148" s="38">
        <f>IFERROR(VLOOKUP($A149&amp;"_"&amp;$B149,Results_Deltas!$A$2:$P$15000,5,FALSE),"")</f>
        <v/>
      </c>
      <c r="H148" s="38" t="inlineStr">
        <is>
          <t>Blanket (page end)</t>
        </is>
      </c>
      <c r="I148" s="30" t="n"/>
      <c r="J148" s="30" t="n"/>
      <c r="K148" s="30" t="n"/>
      <c r="L148" s="30" t="inlineStr">
        <is>
          <t>NO</t>
        </is>
      </c>
      <c r="M148" s="30" t="n">
        <v>-3.083100650075148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EXECUTE_NOW_SINGLE_GATE_ENFORCE</t>
        </is>
      </c>
      <c r="B149" s="73" t="inlineStr">
        <is>
          <t>0.0</t>
        </is>
      </c>
      <c r="C149" s="38" t="n"/>
      <c r="D149" s="38" t="inlineStr">
        <is>
          <t>ENTRY, GLOBAL_CHECK, STOCKS_EXIT</t>
        </is>
      </c>
      <c r="E149" s="38" t="n"/>
      <c r="F149" s="30" t="n"/>
      <c r="G149" s="38">
        <f>IFERROR(VLOOKUP($A150&amp;"_"&amp;$B150,Results_Deltas!$A$2:$P$15000,5,FALSE),"")</f>
        <v/>
      </c>
      <c r="H149" s="38" t="inlineStr">
        <is>
          <t>Blanket (page end)</t>
        </is>
      </c>
      <c r="I149" s="30" t="n"/>
      <c r="J149" s="30" t="n"/>
      <c r="K149" s="30" t="n"/>
      <c r="L149" s="30" t="inlineStr">
        <is>
          <t>NO</t>
        </is>
      </c>
      <c r="M149" s="30" t="n">
        <v>-3.081826783840728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EXECUTE_NOW_SINGLE_GATE_ENFORCE</t>
        </is>
      </c>
      <c r="B150" s="73" t="inlineStr">
        <is>
          <t>0.0_ALT</t>
        </is>
      </c>
      <c r="C150" s="38" t="n"/>
      <c r="D150" s="38" t="inlineStr">
        <is>
          <t>ENTRY, GLOBAL_CHECK, STOCKS_EXIT</t>
        </is>
      </c>
      <c r="E150" s="38" t="n"/>
      <c r="F150" s="30" t="n"/>
      <c r="G150" s="38">
        <f>IFERROR(VLOOKUP($A151&amp;"_"&amp;$B151,Results_Deltas!$A$2:$P$15000,5,FALSE),"")</f>
        <v/>
      </c>
      <c r="H150" s="38" t="inlineStr">
        <is>
          <t>Blanket (page end)</t>
        </is>
      </c>
      <c r="I150" s="30" t="n"/>
      <c r="J150" s="30" t="n"/>
      <c r="K150" s="30" t="n"/>
      <c r="L150" s="30" t="inlineStr">
        <is>
          <t>NO</t>
        </is>
      </c>
      <c r="M150" s="30" t="n">
        <v>-3.081826783840728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9" t="inlineStr">
        <is>
          <t>MTS_BOTTOM_BONUS_THRESHOLD</t>
        </is>
      </c>
      <c r="B151" s="73" t="inlineStr">
        <is>
          <t>25</t>
        </is>
      </c>
      <c r="C151" s="38" t="n"/>
      <c r="D151" s="38" t="inlineStr">
        <is>
          <t>ENTRY, GLOBAL_CHECK, STOCKS_EXIT</t>
        </is>
      </c>
      <c r="E151" s="38" t="n"/>
      <c r="F151" s="30" t="n"/>
      <c r="G151" s="38">
        <f>IFERROR(VLOOKUP($A152&amp;"_"&amp;$B152,Results_Deltas!$A$2:$P$15000,5,FALSE),"")</f>
        <v/>
      </c>
      <c r="H151" s="38" t="inlineStr">
        <is>
          <t>Blanket (page end)</t>
        </is>
      </c>
      <c r="I151" s="30" t="n"/>
      <c r="J151" s="30" t="n"/>
      <c r="K151" s="30" t="n"/>
      <c r="L151" s="30" t="inlineStr">
        <is>
          <t>NO</t>
        </is>
      </c>
      <c r="M151" s="30" t="n">
        <v>-3.077256651311199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HA_WICK_QUALITY_TF</t>
        </is>
      </c>
      <c r="B152" s="73" t="inlineStr">
        <is>
          <t>OFF</t>
        </is>
      </c>
      <c r="C152" s="38" t="n"/>
      <c r="D152" s="38" t="inlineStr">
        <is>
          <t>ENTRY, GLOBAL_CHECK, STOCKS_EXIT</t>
        </is>
      </c>
      <c r="E152" s="38" t="n"/>
      <c r="F152" s="30" t="n"/>
      <c r="G152" s="38">
        <f>IFERROR(VLOOKUP($A153&amp;"_"&amp;$B153,Results_Deltas!$A$2:$P$15000,5,FALSE),"")</f>
        <v/>
      </c>
      <c r="H152" s="38" t="inlineStr">
        <is>
          <t>Blanket (page end)</t>
        </is>
      </c>
      <c r="I152" s="30" t="n"/>
      <c r="J152" s="30" t="n"/>
      <c r="K152" s="30" t="n"/>
      <c r="L152" s="30" t="inlineStr">
        <is>
          <t>YES</t>
        </is>
      </c>
      <c r="M152" s="30" t="n">
        <v>-3.075975985740112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9" t="inlineStr">
        <is>
          <t>HA_WICK_QUALITY_TF</t>
        </is>
      </c>
      <c r="B153" s="73" t="inlineStr">
        <is>
          <t>1h</t>
        </is>
      </c>
      <c r="C153" s="38" t="n"/>
      <c r="D153" s="38" t="inlineStr">
        <is>
          <t>ENTRY, GLOBAL_CHECK, STOCKS_EXIT</t>
        </is>
      </c>
      <c r="E153" s="38" t="n"/>
      <c r="F153" s="30" t="n"/>
      <c r="G153" s="38">
        <f>IFERROR(VLOOKUP($A154&amp;"_"&amp;$B154,Results_Deltas!$A$2:$P$15000,5,FALSE),"")</f>
        <v/>
      </c>
      <c r="H153" s="38" t="inlineStr">
        <is>
          <t>Blanket (page end)</t>
        </is>
      </c>
      <c r="I153" s="30" t="n"/>
      <c r="J153" s="30" t="n"/>
      <c r="K153" s="30" t="n"/>
      <c r="L153" s="30" t="inlineStr">
        <is>
          <t>NO</t>
        </is>
      </c>
      <c r="M153" s="30" t="n">
        <v>-3.066385739688192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HTF_DIRECTION_GATE_ENABLED</t>
        </is>
      </c>
      <c r="B154" s="73" t="inlineStr">
        <is>
          <t>True</t>
        </is>
      </c>
      <c r="C154" s="38" t="n"/>
      <c r="D154" s="38" t="inlineStr">
        <is>
          <t>ENTRY, GLOBAL_CHECK, STOCKS_EXIT</t>
        </is>
      </c>
      <c r="E154" s="38" t="n"/>
      <c r="F154" s="30" t="n"/>
      <c r="G154" s="38">
        <f>IFERROR(VLOOKUP($A155&amp;"_"&amp;$B155,Results_Deltas!$A$2:$P$15000,5,FALSE),"")</f>
        <v/>
      </c>
      <c r="H154" s="38" t="inlineStr">
        <is>
          <t>Blanket (page end)</t>
        </is>
      </c>
      <c r="I154" s="30" t="n"/>
      <c r="J154" s="30" t="n"/>
      <c r="K154" s="30" t="n"/>
      <c r="L154" s="30" t="inlineStr">
        <is>
          <t>NO</t>
        </is>
      </c>
      <c r="M154" s="30" t="n">
        <v>-3.06585571785901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LR_BAND_LADDER_TF_BOTTOM</t>
        </is>
      </c>
      <c r="B155" s="73" t="inlineStr">
        <is>
          <t>1</t>
        </is>
      </c>
      <c r="C155" s="38" t="n"/>
      <c r="D155" s="38" t="inlineStr">
        <is>
          <t>GLOBAL_CHECK, STOCKS_EXIT</t>
        </is>
      </c>
      <c r="E155" s="38" t="n"/>
      <c r="F155" s="30" t="n"/>
      <c r="G155" s="38">
        <f>IFERROR(VLOOKUP($A156&amp;"_"&amp;$B156,Results_Deltas!$A$2:$P$15000,5,FALSE),"")</f>
        <v/>
      </c>
      <c r="H155" s="38" t="inlineStr">
        <is>
          <t>Blanket (page end)</t>
        </is>
      </c>
      <c r="I155" s="30" t="n"/>
      <c r="J155" s="30" t="n"/>
      <c r="K155" s="30" t="n"/>
      <c r="L155" s="30" t="inlineStr">
        <is>
          <t>NO</t>
        </is>
      </c>
      <c r="M155" s="30" t="n">
        <v>-3.03577011357837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GOLDEN_RULE_BASE_USD</t>
        </is>
      </c>
      <c r="B156" s="73" t="inlineStr">
        <is>
          <t>0.0</t>
        </is>
      </c>
      <c r="C156" s="38" t="n"/>
      <c r="D156" s="38" t="inlineStr">
        <is>
          <t>GLOBAL_CHECK, STOCKS_EXIT</t>
        </is>
      </c>
      <c r="E156" s="38" t="n"/>
      <c r="F156" s="30" t="n"/>
      <c r="G156" s="38">
        <f>IFERROR(VLOOKUP($A157&amp;"_"&amp;$B157,Results_Deltas!$A$2:$P$15000,5,FALSE),"")</f>
        <v/>
      </c>
      <c r="H156" s="38" t="inlineStr">
        <is>
          <t>Blanket (page end)</t>
        </is>
      </c>
      <c r="I156" s="30" t="n"/>
      <c r="J156" s="30" t="n"/>
      <c r="K156" s="30" t="n"/>
      <c r="L156" s="30" t="inlineStr">
        <is>
          <t>NO</t>
        </is>
      </c>
      <c r="M156" s="30" t="n">
        <v>-3.030669432771373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GOLDEN_RULE_BASE_USD</t>
        </is>
      </c>
      <c r="B157" s="73" t="inlineStr">
        <is>
          <t>0.0_ALT</t>
        </is>
      </c>
      <c r="C157" s="38" t="n"/>
      <c r="D157" s="38" t="inlineStr">
        <is>
          <t>GLOBAL_CHECK, STOCKS_EXIT</t>
        </is>
      </c>
      <c r="E157" s="38" t="n"/>
      <c r="F157" s="30" t="n"/>
      <c r="G157" s="38">
        <f>IFERROR(VLOOKUP($A158&amp;"_"&amp;$B158,Results_Deltas!$A$2:$P$15000,5,FALSE),"")</f>
        <v/>
      </c>
      <c r="H157" s="38" t="inlineStr">
        <is>
          <t>Blanket (page end)</t>
        </is>
      </c>
      <c r="I157" s="30" t="n"/>
      <c r="J157" s="30" t="n"/>
      <c r="K157" s="30" t="n"/>
      <c r="L157" s="30" t="inlineStr">
        <is>
          <t>NO</t>
        </is>
      </c>
      <c r="M157" s="30" t="n">
        <v>-3.030669432771373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DC_MOMENT_STRONG_THRESHOLD</t>
        </is>
      </c>
      <c r="B158" s="73" t="inlineStr">
        <is>
          <t>20</t>
        </is>
      </c>
      <c r="C158" s="38" t="n"/>
      <c r="D158" s="38" t="inlineStr">
        <is>
          <t>ENTRY, GLOBAL_CHECK, STOCKS_EXIT</t>
        </is>
      </c>
      <c r="E158" s="38" t="n"/>
      <c r="F158" s="30" t="n"/>
      <c r="G158" s="38">
        <f>IFERROR(VLOOKUP($A159&amp;"_"&amp;$B159,Results_Deltas!$A$2:$P$15000,5,FALSE),"")</f>
        <v/>
      </c>
      <c r="H158" s="38" t="inlineStr">
        <is>
          <t>Blanket (page end)</t>
        </is>
      </c>
      <c r="I158" s="30" t="n"/>
      <c r="J158" s="30" t="n"/>
      <c r="K158" s="30" t="n"/>
      <c r="L158" s="30" t="inlineStr">
        <is>
          <t>NO</t>
        </is>
      </c>
      <c r="M158" s="30" t="n">
        <v>-3.025129146115867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9" t="inlineStr">
        <is>
          <t>LR_BAND_LADDER_STOCH_EXTREME</t>
        </is>
      </c>
      <c r="B159" s="73" t="inlineStr">
        <is>
          <t>30.0</t>
        </is>
      </c>
      <c r="C159" s="38" t="n"/>
      <c r="D159" s="38" t="inlineStr">
        <is>
          <t>GLOBAL_CHECK, STOCKS_EXIT</t>
        </is>
      </c>
      <c r="E159" s="38" t="n"/>
      <c r="F159" s="30" t="n"/>
      <c r="G159" s="38">
        <f>IFERROR(VLOOKUP($A160&amp;"_"&amp;$B160,Results_Deltas!$A$2:$P$15000,5,FALSE),"")</f>
        <v/>
      </c>
      <c r="H159" s="38" t="inlineStr">
        <is>
          <t>Blanket (page end)</t>
        </is>
      </c>
      <c r="I159" s="30" t="n"/>
      <c r="J159" s="30" t="n"/>
      <c r="K159" s="30" t="n"/>
      <c r="L159" s="30" t="inlineStr">
        <is>
          <t>YES</t>
        </is>
      </c>
      <c r="M159" s="30" t="n">
        <v>-3.02045039204883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LR_BAND_LADDER_STOCH_EXTREME</t>
        </is>
      </c>
      <c r="B160" s="73" t="inlineStr">
        <is>
          <t>30.0_ALT</t>
        </is>
      </c>
      <c r="C160" s="38" t="n"/>
      <c r="D160" s="38" t="inlineStr">
        <is>
          <t>GLOBAL_CHECK, STOCKS_EXIT</t>
        </is>
      </c>
      <c r="E160" s="38" t="n"/>
      <c r="F160" s="30" t="n"/>
      <c r="G160" s="38">
        <f>IFERROR(VLOOKUP($A161&amp;"_"&amp;$B161,Results_Deltas!$A$2:$P$15000,5,FALSE),"")</f>
        <v/>
      </c>
      <c r="H160" s="38" t="inlineStr">
        <is>
          <t>Blanket (page end)</t>
        </is>
      </c>
      <c r="I160" s="30" t="n"/>
      <c r="J160" s="30" t="n"/>
      <c r="K160" s="30" t="n"/>
      <c r="L160" s="30" t="inlineStr">
        <is>
          <t>NO</t>
        </is>
      </c>
      <c r="M160" s="30" t="n">
        <v>-3.02045039204883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9" t="inlineStr">
        <is>
          <t>MTS_GATE_ENABLED</t>
        </is>
      </c>
      <c r="B161" s="73" t="inlineStr">
        <is>
          <t>True</t>
        </is>
      </c>
      <c r="C161" s="38" t="n"/>
      <c r="D161" s="38" t="inlineStr">
        <is>
          <t>ENTRY, GLOBAL_CHECK, STOCKS_EXIT</t>
        </is>
      </c>
      <c r="E161" s="38" t="n"/>
      <c r="F161" s="30" t="n"/>
      <c r="G161" s="38">
        <f>IFERROR(VLOOKUP($A162&amp;"_"&amp;$B162,Results_Deltas!$A$2:$P$15000,5,FALSE),"")</f>
        <v/>
      </c>
      <c r="H161" s="38" t="inlineStr">
        <is>
          <t>Blanket (page end)</t>
        </is>
      </c>
      <c r="I161" s="30" t="n"/>
      <c r="J161" s="30" t="n"/>
      <c r="K161" s="30" t="n"/>
      <c r="L161" s="30" t="inlineStr">
        <is>
          <t>NO</t>
        </is>
      </c>
      <c r="M161" s="30" t="n">
        <v>-3.015925564560832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NEWBORN_LOSS_KILL_REQUIRE_VEL_AGAINST</t>
        </is>
      </c>
      <c r="B162" s="73" t="inlineStr">
        <is>
          <t>0.0</t>
        </is>
      </c>
      <c r="C162" s="38" t="n"/>
      <c r="D162" s="38" t="inlineStr">
        <is>
          <t>AUGMENT, EXIT, GLOBAL_CHECK, REDUCE, STOCKS_EXIT</t>
        </is>
      </c>
      <c r="E162" s="38" t="n"/>
      <c r="F162" s="30" t="n"/>
      <c r="G162" s="38">
        <f>IFERROR(VLOOKUP($A163&amp;"_"&amp;$B163,Results_Deltas!$A$2:$P$15000,5,FALSE),"")</f>
        <v/>
      </c>
      <c r="H162" s="38" t="inlineStr">
        <is>
          <t>Blanket (page end)</t>
        </is>
      </c>
      <c r="I162" s="30" t="n"/>
      <c r="J162" s="30" t="n"/>
      <c r="K162" s="30" t="n"/>
      <c r="L162" s="30" t="inlineStr">
        <is>
          <t>NO</t>
        </is>
      </c>
      <c r="M162" s="30" t="n">
        <v>-2.979823409639721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NEWBORN_LOSS_KILL_REQUIRE_VEL_AGAINST</t>
        </is>
      </c>
      <c r="B163" s="73" t="inlineStr">
        <is>
          <t>0.0_ALT</t>
        </is>
      </c>
      <c r="C163" s="38" t="n"/>
      <c r="D163" s="38" t="inlineStr">
        <is>
          <t>AUGMENT, EXIT, GLOBAL_CHECK, REDUCE, STOCKS_EXIT</t>
        </is>
      </c>
      <c r="E163" s="38" t="n"/>
      <c r="F163" s="30" t="n"/>
      <c r="G163" s="38">
        <f>IFERROR(VLOOKUP($A164&amp;"_"&amp;$B164,Results_Deltas!$A$2:$P$15000,5,FALSE),"")</f>
        <v/>
      </c>
      <c r="H163" s="38" t="inlineStr">
        <is>
          <t>Blanket (page end)</t>
        </is>
      </c>
      <c r="I163" s="30" t="n"/>
      <c r="J163" s="30" t="n"/>
      <c r="K163" s="30" t="n"/>
      <c r="L163" s="30" t="inlineStr">
        <is>
          <t>NO</t>
        </is>
      </c>
      <c r="M163" s="30" t="n">
        <v>-2.979823409639721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LH_HL_FILTER_ENABLED</t>
        </is>
      </c>
      <c r="B164" s="73" t="inlineStr">
        <is>
          <t>True</t>
        </is>
      </c>
      <c r="C164" s="38" t="n"/>
      <c r="D164" s="38" t="inlineStr">
        <is>
          <t>ENTRY, GLOBAL_CHECK, STOCKS_EXIT</t>
        </is>
      </c>
      <c r="E164" s="38" t="n"/>
      <c r="F164" s="30" t="n"/>
      <c r="G164" s="38">
        <f>IFERROR(VLOOKUP($A165&amp;"_"&amp;$B165,Results_Deltas!$A$2:$P$15000,5,FALSE),"")</f>
        <v/>
      </c>
      <c r="H164" s="38" t="inlineStr">
        <is>
          <t>Blanket (page end)</t>
        </is>
      </c>
      <c r="I164" s="30" t="n"/>
      <c r="J164" s="30" t="n"/>
      <c r="K164" s="30" t="n"/>
      <c r="L164" s="30" t="inlineStr">
        <is>
          <t>NO</t>
        </is>
      </c>
      <c r="M164" s="30" t="n">
        <v>-2.978227250863283</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OI_CONFIRM_MIN_PRICE_PCT</t>
        </is>
      </c>
      <c r="B165" s="73" t="inlineStr">
        <is>
          <t>1.0</t>
        </is>
      </c>
      <c r="C165" s="38" t="n"/>
      <c r="D165" s="38" t="inlineStr">
        <is>
          <t>ENTRY, GLOBAL_CHECK, STOCKS_EXIT</t>
        </is>
      </c>
      <c r="E165" s="38" t="n"/>
      <c r="F165" s="30" t="n"/>
      <c r="G165" s="38">
        <f>IFERROR(VLOOKUP($A166&amp;"_"&amp;$B166,Results_Deltas!$A$2:$P$15000,5,FALSE),"")</f>
        <v/>
      </c>
      <c r="H165" s="38" t="inlineStr">
        <is>
          <t>Blanket (page end)</t>
        </is>
      </c>
      <c r="I165" s="30" t="n"/>
      <c r="J165" s="30" t="n"/>
      <c r="K165" s="30" t="n"/>
      <c r="L165" s="30" t="inlineStr">
        <is>
          <t>NO</t>
        </is>
      </c>
      <c r="M165" s="30" t="n">
        <v>-2.977979195189079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9" t="inlineStr">
        <is>
          <t>GR_FILTER_VEC_ENABLED</t>
        </is>
      </c>
      <c r="B166" s="73" t="inlineStr">
        <is>
          <t>False</t>
        </is>
      </c>
      <c r="C166" s="38" t="n"/>
      <c r="D166" s="38" t="inlineStr">
        <is>
          <t>GLOBAL_CHECK</t>
        </is>
      </c>
      <c r="E166" s="38" t="n"/>
      <c r="F166" s="30" t="n"/>
      <c r="G166" s="38">
        <f>IFERROR(VLOOKUP($A167&amp;"_"&amp;$B167,Results_Deltas!$A$2:$P$15000,5,FALSE),"")</f>
        <v/>
      </c>
      <c r="H166" s="38" t="inlineStr">
        <is>
          <t>Blanket (page end)</t>
        </is>
      </c>
      <c r="I166" s="30" t="n"/>
      <c r="J166" s="30" t="n"/>
      <c r="K166" s="30" t="n"/>
      <c r="L166" s="30" t="inlineStr">
        <is>
          <t>NO</t>
        </is>
      </c>
      <c r="M166" s="30" t="n">
        <v>-2.977019657819556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DUP_GUARD_FILTER_TF</t>
        </is>
      </c>
      <c r="B167" s="73" t="inlineStr">
        <is>
          <t>15m</t>
        </is>
      </c>
      <c r="C167" s="38" t="n"/>
      <c r="D167" s="38" t="inlineStr">
        <is>
          <t>GLOBAL_CHECK</t>
        </is>
      </c>
      <c r="E167" s="38" t="n"/>
      <c r="F167" s="30" t="n"/>
      <c r="G167" s="38">
        <f>IFERROR(VLOOKUP($A168&amp;"_"&amp;$B168,Results_Deltas!$A$2:$P$15000,5,FALSE),"")</f>
        <v/>
      </c>
      <c r="H167" s="38" t="inlineStr">
        <is>
          <t>Blanket (page end)</t>
        </is>
      </c>
      <c r="I167" s="30" t="n"/>
      <c r="J167" s="30" t="n"/>
      <c r="K167" s="30" t="n"/>
      <c r="L167" s="30" t="inlineStr">
        <is>
          <t>NO</t>
        </is>
      </c>
      <c r="M167" s="30" t="n">
        <v>-2.976219177962825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9" t="inlineStr">
        <is>
          <t>COOLDOWN_LOCKS_FILTER_TF</t>
        </is>
      </c>
      <c r="B168" s="73" t="inlineStr">
        <is>
          <t>15m</t>
        </is>
      </c>
      <c r="C168" s="38" t="n"/>
      <c r="D168" s="38" t="inlineStr">
        <is>
          <t>GLOBAL_CHECK</t>
        </is>
      </c>
      <c r="E168" s="38" t="n"/>
      <c r="F168" s="30" t="n"/>
      <c r="G168" s="38">
        <f>IFERROR(VLOOKUP($A169&amp;"_"&amp;$B169,Results_Deltas!$A$2:$P$15000,5,FALSE),"")</f>
        <v/>
      </c>
      <c r="H168" s="38" t="inlineStr">
        <is>
          <t>Blanket (page end)</t>
        </is>
      </c>
      <c r="I168" s="30" t="n"/>
      <c r="J168" s="30" t="n"/>
      <c r="K168" s="30" t="n"/>
      <c r="L168" s="30" t="inlineStr">
        <is>
          <t>NO</t>
        </is>
      </c>
      <c r="M168" s="30" t="n">
        <v>-2.961855979420954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9" t="inlineStr">
        <is>
          <t>EMA_BLANKET_FILTER_ENABLED</t>
        </is>
      </c>
      <c r="B169" s="73" t="inlineStr">
        <is>
          <t>True</t>
        </is>
      </c>
      <c r="C169" s="38" t="n"/>
      <c r="D169" s="38" t="inlineStr">
        <is>
          <t>GLOBAL_CHECK</t>
        </is>
      </c>
      <c r="E169" s="38" t="n"/>
      <c r="F169" s="30" t="n"/>
      <c r="G169" s="38">
        <f>IFERROR(VLOOKUP($A170&amp;"_"&amp;$B170,Results_Deltas!$A$2:$P$15000,5,FALSE),"")</f>
        <v/>
      </c>
      <c r="H169" s="38" t="inlineStr">
        <is>
          <t>Blanket (page end)</t>
        </is>
      </c>
      <c r="I169" s="30" t="n"/>
      <c r="J169" s="30" t="n"/>
      <c r="K169" s="30" t="n"/>
      <c r="L169" s="30" t="inlineStr">
        <is>
          <t>NO</t>
        </is>
      </c>
      <c r="M169" s="30" t="n">
        <v>-2.961855979420954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FUNDING_GATE_FILTER_TF</t>
        </is>
      </c>
      <c r="B170" s="73" t="inlineStr">
        <is>
          <t>15m</t>
        </is>
      </c>
      <c r="C170" s="38" t="n"/>
      <c r="D170" s="38" t="inlineStr">
        <is>
          <t>GLOBAL_CHECK</t>
        </is>
      </c>
      <c r="E170" s="38" t="n"/>
      <c r="F170" s="30" t="n"/>
      <c r="G170" s="38">
        <f>IFERROR(VLOOKUP($A171&amp;"_"&amp;$B171,Results_Deltas!$A$2:$P$15000,5,FALSE),"")</f>
        <v/>
      </c>
      <c r="H170" s="38" t="inlineStr">
        <is>
          <t>Blanket (page end)</t>
        </is>
      </c>
      <c r="I170" s="30" t="n"/>
      <c r="J170" s="30" t="n"/>
      <c r="K170" s="30" t="n"/>
      <c r="L170" s="30" t="inlineStr">
        <is>
          <t>NO</t>
        </is>
      </c>
      <c r="M170" s="30" t="n">
        <v>-2.961855979420954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FG_FEAR_THRESHOLD</t>
        </is>
      </c>
      <c r="B171" s="73" t="inlineStr">
        <is>
          <t>31.25</t>
        </is>
      </c>
      <c r="C171" s="38" t="n"/>
      <c r="D171" s="38" t="inlineStr">
        <is>
          <t>GLOBAL_CHECK, STOCKS_EXIT</t>
        </is>
      </c>
      <c r="E171" s="38" t="n"/>
      <c r="F171" s="30" t="n"/>
      <c r="G171" s="38">
        <f>IFERROR(VLOOKUP($A172&amp;"_"&amp;$B172,Results_Deltas!$A$2:$P$15000,5,FALSE),"")</f>
        <v/>
      </c>
      <c r="H171" s="38" t="inlineStr">
        <is>
          <t>Blanket (page end)</t>
        </is>
      </c>
      <c r="I171" s="30" t="n"/>
      <c r="J171" s="30" t="n"/>
      <c r="K171" s="30" t="n"/>
      <c r="L171" s="30" t="inlineStr">
        <is>
          <t>NO</t>
        </is>
      </c>
      <c r="M171" s="30" t="n">
        <v>-2.951631747255526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OI_CONFIRM_MIN_CHANGE_PCT</t>
        </is>
      </c>
      <c r="B172" s="73" t="inlineStr">
        <is>
          <t>0</t>
        </is>
      </c>
      <c r="C172" s="38" t="n"/>
      <c r="D172" s="38" t="inlineStr">
        <is>
          <t>ENTRY, GLOBAL_CHECK, STOCKS_EXIT</t>
        </is>
      </c>
      <c r="E172" s="38" t="n"/>
      <c r="F172" s="30" t="n"/>
      <c r="G172" s="38">
        <f>IFERROR(VLOOKUP($A173&amp;"_"&amp;$B173,Results_Deltas!$A$2:$P$15000,5,FALSE),"")</f>
        <v/>
      </c>
      <c r="H172" s="38" t="inlineStr">
        <is>
          <t>Blanket (page end)</t>
        </is>
      </c>
      <c r="I172" s="30" t="n"/>
      <c r="J172" s="30" t="n"/>
      <c r="K172" s="30" t="n"/>
      <c r="L172" s="30" t="inlineStr">
        <is>
          <t>NO</t>
        </is>
      </c>
      <c r="M172" s="30" t="n">
        <v>-2.927113821698582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HTF_DIRECTION_GATE_ENABLED</t>
        </is>
      </c>
      <c r="B173" s="73" t="inlineStr">
        <is>
          <t>False</t>
        </is>
      </c>
      <c r="C173" s="38" t="n"/>
      <c r="D173" s="38" t="inlineStr">
        <is>
          <t>ENTRY, GLOBAL_CHECK, STOCKS_EXIT</t>
        </is>
      </c>
      <c r="E173" s="38" t="n"/>
      <c r="F173" s="30" t="n"/>
      <c r="G173" s="38">
        <f>IFERROR(VLOOKUP($A174&amp;"_"&amp;$B174,Results_Deltas!$A$2:$P$15000,5,FALSE),"")</f>
        <v/>
      </c>
      <c r="H173" s="38" t="inlineStr">
        <is>
          <t>Blanket (page end)</t>
        </is>
      </c>
      <c r="I173" s="30" t="n"/>
      <c r="J173" s="30" t="n"/>
      <c r="K173" s="30" t="n"/>
      <c r="L173" s="30" t="inlineStr">
        <is>
          <t>NO</t>
        </is>
      </c>
      <c r="M173" s="30" t="n">
        <v>-2.925681518823356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MARKET_QUALITY_SCORE_ENABLED</t>
        </is>
      </c>
      <c r="B174" s="73" t="inlineStr">
        <is>
          <t>False</t>
        </is>
      </c>
      <c r="C174" s="38" t="n"/>
      <c r="D174" s="38" t="inlineStr">
        <is>
          <t>ENTRY, GLOBAL_CHECK, STOCKS_EXIT</t>
        </is>
      </c>
      <c r="E174" s="38" t="n"/>
      <c r="F174" s="30" t="n"/>
      <c r="G174" s="38">
        <f>IFERROR(VLOOKUP($A175&amp;"_"&amp;$B175,Results_Deltas!$A$2:$P$15000,5,FALSE),"")</f>
        <v/>
      </c>
      <c r="H174" s="38" t="inlineStr">
        <is>
          <t>Blanket (page end)</t>
        </is>
      </c>
      <c r="I174" s="30" t="n"/>
      <c r="J174" s="30" t="n"/>
      <c r="K174" s="30" t="n"/>
      <c r="L174" s="30" t="inlineStr">
        <is>
          <t>YES</t>
        </is>
      </c>
      <c r="M174" s="30" t="n">
        <v>-2.925681518823356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HTF4_CONF</t>
        </is>
      </c>
      <c r="B175" s="73" t="inlineStr">
        <is>
          <t>False</t>
        </is>
      </c>
      <c r="C175" s="38" t="n"/>
      <c r="D175" s="38" t="inlineStr">
        <is>
          <t>GLOBAL_CHECK, STOCKS_EXIT</t>
        </is>
      </c>
      <c r="E175" s="38" t="n"/>
      <c r="F175" s="30" t="n"/>
      <c r="G175" s="38">
        <f>IFERROR(VLOOKUP($A176&amp;"_"&amp;$B176,Results_Deltas!$A$2:$P$15000,5,FALSE),"")</f>
        <v/>
      </c>
      <c r="H175" s="38" t="inlineStr">
        <is>
          <t>Blanket (page end)</t>
        </is>
      </c>
      <c r="I175" s="30" t="n"/>
      <c r="J175" s="30" t="n"/>
      <c r="K175" s="30" t="n"/>
      <c r="L175" s="30" t="inlineStr">
        <is>
          <t>YES</t>
        </is>
      </c>
      <c r="M175" s="30" t="n">
        <v>-2.865185831972453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ADX_RANGING_THRESHOLD</t>
        </is>
      </c>
      <c r="B176" s="73" t="inlineStr">
        <is>
          <t>10</t>
        </is>
      </c>
      <c r="C176" s="38" t="n"/>
      <c r="D176" s="38" t="inlineStr">
        <is>
          <t>ENTRY, GLOBAL_CHECK, STOCKS_EXIT</t>
        </is>
      </c>
      <c r="E176" s="38" t="n"/>
      <c r="F176" s="30" t="n"/>
      <c r="G176" s="38">
        <f>IFERROR(VLOOKUP($A177&amp;"_"&amp;$B177,Results_Deltas!$A$2:$P$15000,5,FALSE),"")</f>
        <v/>
      </c>
      <c r="H176" s="38" t="inlineStr">
        <is>
          <t>Blanket (page end)</t>
        </is>
      </c>
      <c r="I176" s="30" t="n"/>
      <c r="J176" s="30" t="n"/>
      <c r="K176" s="30" t="n"/>
      <c r="L176" s="30" t="inlineStr">
        <is>
          <t>NO</t>
        </is>
      </c>
      <c r="M176" s="30" t="n">
        <v>-2.841922180783042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MTF_GR_MIN_IND</t>
        </is>
      </c>
      <c r="B177" s="73" t="inlineStr">
        <is>
          <t>5</t>
        </is>
      </c>
      <c r="C177" s="38" t="n"/>
      <c r="D177" s="38" t="inlineStr">
        <is>
          <t>GLOBAL_CHECK, STOCKS_EXIT</t>
        </is>
      </c>
      <c r="E177" s="38" t="n"/>
      <c r="F177" s="30" t="n"/>
      <c r="G177" s="38">
        <f>IFERROR(VLOOKUP($A178&amp;"_"&amp;$B178,Results_Deltas!$A$2:$P$15000,5,FALSE),"")</f>
        <v/>
      </c>
      <c r="H177" s="38" t="inlineStr">
        <is>
          <t>Blanket (page end)</t>
        </is>
      </c>
      <c r="I177" s="30" t="n"/>
      <c r="J177" s="30" t="n"/>
      <c r="K177" s="30" t="n"/>
      <c r="L177" s="30" t="inlineStr">
        <is>
          <t>NO</t>
        </is>
      </c>
      <c r="M177" s="30" t="n">
        <v>-2.82722659177956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MTF_GR_MIN_IND</t>
        </is>
      </c>
      <c r="B178" s="73" t="inlineStr">
        <is>
          <t>5_ALT</t>
        </is>
      </c>
      <c r="C178" s="38" t="n"/>
      <c r="D178" s="38" t="inlineStr">
        <is>
          <t>GLOBAL_CHECK, STOCKS_EXIT</t>
        </is>
      </c>
      <c r="E178" s="38" t="n"/>
      <c r="F178" s="30" t="n"/>
      <c r="G178" s="38">
        <f>IFERROR(VLOOKUP($A179&amp;"_"&amp;$B179,Results_Deltas!$A$2:$P$15000,5,FALSE),"")</f>
        <v/>
      </c>
      <c r="H178" s="38" t="inlineStr">
        <is>
          <t>Blanket (page end)</t>
        </is>
      </c>
      <c r="I178" s="30" t="n"/>
      <c r="J178" s="30" t="n"/>
      <c r="K178" s="30" t="n"/>
      <c r="L178" s="30" t="inlineStr">
        <is>
          <t>NO</t>
        </is>
      </c>
      <c r="M178" s="30" t="n">
        <v>-2.82722659177956</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NEWBORN_LOSS_KILL_GAIN_THRESHOLD_PCT</t>
        </is>
      </c>
      <c r="B179" s="73" t="inlineStr">
        <is>
          <t>0</t>
        </is>
      </c>
      <c r="C179" s="38" t="n"/>
      <c r="D179" s="38" t="inlineStr">
        <is>
          <t>AUGMENT, EXIT, GLOBAL_CHECK, REDUCE, STOCKS_EXIT</t>
        </is>
      </c>
      <c r="E179" s="38" t="n"/>
      <c r="F179" s="30" t="n"/>
      <c r="G179" s="38">
        <f>IFERROR(VLOOKUP($A180&amp;"_"&amp;$B180,Results_Deltas!$A$2:$P$15000,5,FALSE),"")</f>
        <v/>
      </c>
      <c r="H179" s="38" t="inlineStr">
        <is>
          <t>Blanket (page end)</t>
        </is>
      </c>
      <c r="I179" s="30" t="n"/>
      <c r="J179" s="30" t="n"/>
      <c r="K179" s="30" t="n"/>
      <c r="L179" s="30" t="inlineStr">
        <is>
          <t>NO</t>
        </is>
      </c>
      <c r="M179" s="30" t="n">
        <v>-2.82694790769372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BAND_ARROW_ENABLED</t>
        </is>
      </c>
      <c r="B180" s="73" t="inlineStr">
        <is>
          <t>True</t>
        </is>
      </c>
      <c r="C180" s="38" t="n"/>
      <c r="D180" s="38" t="inlineStr">
        <is>
          <t>GLOBAL_CHECK, STOCKS_EXIT</t>
        </is>
      </c>
      <c r="E180" s="38" t="n"/>
      <c r="F180" s="30" t="n"/>
      <c r="G180" s="38">
        <f>IFERROR(VLOOKUP($A181&amp;"_"&amp;$B181,Results_Deltas!$A$2:$P$15000,5,FALSE),"")</f>
        <v/>
      </c>
      <c r="H180" s="38" t="inlineStr">
        <is>
          <t>Blanket (page end)</t>
        </is>
      </c>
      <c r="I180" s="30" t="n"/>
      <c r="J180" s="30" t="n"/>
      <c r="K180" s="30" t="n"/>
      <c r="L180" s="30" t="inlineStr">
        <is>
          <t>NO</t>
        </is>
      </c>
      <c r="M180" s="30" t="n">
        <v>-2.82159932346731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MARKET_QUALITY_SCORE_ENABLED</t>
        </is>
      </c>
      <c r="B181" s="73" t="inlineStr">
        <is>
          <t>True</t>
        </is>
      </c>
      <c r="C181" s="38" t="n"/>
      <c r="D181" s="38" t="inlineStr">
        <is>
          <t>ENTRY, GLOBAL_CHECK, STOCKS_EXIT</t>
        </is>
      </c>
      <c r="E181" s="38" t="n"/>
      <c r="F181" s="30" t="n"/>
      <c r="G181" s="38">
        <f>IFERROR(VLOOKUP($A182&amp;"_"&amp;$B182,Results_Deltas!$A$2:$P$15000,5,FALSE),"")</f>
        <v/>
      </c>
      <c r="H181" s="38" t="inlineStr">
        <is>
          <t>Blanket (page end)</t>
        </is>
      </c>
      <c r="I181" s="30" t="n"/>
      <c r="J181" s="30" t="n"/>
      <c r="K181" s="30" t="n"/>
      <c r="L181" s="30" t="inlineStr">
        <is>
          <t>NO</t>
        </is>
      </c>
      <c r="M181" s="30" t="n">
        <v>-2.819528051792922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0.5" customHeight="1" s="67">
      <c r="A182" s="37" t="inlineStr">
        <is>
          <t>ADX_RANGING_THRESHOLD</t>
        </is>
      </c>
      <c r="B182" s="73" t="inlineStr">
        <is>
          <t>20</t>
        </is>
      </c>
      <c r="C182" s="38" t="n"/>
      <c r="D182" s="38" t="inlineStr">
        <is>
          <t>ENTRY, GLOBAL_CHECK, STOCKS_EXIT</t>
        </is>
      </c>
      <c r="E182" s="38" t="n"/>
      <c r="F182" s="30" t="n"/>
      <c r="G182" s="38">
        <f>IFERROR(VLOOKUP($A183&amp;"_"&amp;$B183,Results_Deltas!$A$2:$P$15000,5,FALSE),"")</f>
        <v/>
      </c>
      <c r="H182" s="38" t="inlineStr">
        <is>
          <t>Blanket (page end)</t>
        </is>
      </c>
      <c r="I182" s="30" t="n"/>
      <c r="J182" s="30" t="n"/>
      <c r="K182" s="30" t="n"/>
      <c r="L182" s="30" t="inlineStr">
        <is>
          <t>NO</t>
        </is>
      </c>
      <c r="M182" s="30" t="n">
        <v>-2.798617457147681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HTF_TREND_VETO_BYPASS_ENABLED</t>
        </is>
      </c>
      <c r="B183" s="73" t="inlineStr">
        <is>
          <t>True</t>
        </is>
      </c>
      <c r="C183" s="38" t="n"/>
      <c r="D183" s="38" t="inlineStr">
        <is>
          <t>GLOBAL_CHECK, STOCKS_EXIT</t>
        </is>
      </c>
      <c r="E183" s="38" t="n"/>
      <c r="F183" s="30" t="n"/>
      <c r="G183" s="38">
        <f>IFERROR(VLOOKUP($A184&amp;"_"&amp;$B184,Results_Deltas!$A$2:$P$15000,5,FALSE),"")</f>
        <v/>
      </c>
      <c r="H183" s="38" t="inlineStr">
        <is>
          <t>Blanket (page end)</t>
        </is>
      </c>
      <c r="I183" s="30" t="n"/>
      <c r="J183" s="30" t="n"/>
      <c r="K183" s="30" t="n"/>
      <c r="L183" s="30" t="inlineStr">
        <is>
          <t>NO</t>
        </is>
      </c>
      <c r="M183" s="30" t="n">
        <v>-2.782861981874045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9" t="inlineStr">
        <is>
          <t>DELTA_REENTRY_FILTER_ENABLED</t>
        </is>
      </c>
      <c r="B184" s="73" t="inlineStr">
        <is>
          <t>False</t>
        </is>
      </c>
      <c r="C184" s="38" t="n"/>
      <c r="D184" s="38" t="inlineStr">
        <is>
          <t>ENTRY, GLOBAL_CHECK, STOCKS_EXIT</t>
        </is>
      </c>
      <c r="E184" s="38" t="n"/>
      <c r="F184" s="30" t="n"/>
      <c r="G184" s="38">
        <f>IFERROR(VLOOKUP($A185&amp;"_"&amp;$B185,Results_Deltas!$A$2:$P$15000,5,FALSE),"")</f>
        <v/>
      </c>
      <c r="H184" s="38" t="inlineStr">
        <is>
          <t>Blanket (page end)</t>
        </is>
      </c>
      <c r="I184" s="30" t="n"/>
      <c r="J184" s="30" t="n"/>
      <c r="K184" s="30" t="n"/>
      <c r="L184" s="30" t="inlineStr">
        <is>
          <t>NO</t>
        </is>
      </c>
      <c r="M184" s="30" t="n">
        <v>-2.764917061813096</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OI_CONFIRM_MIN_CHANGE_PCT</t>
        </is>
      </c>
      <c r="B185" s="73" t="inlineStr">
        <is>
          <t>1.0</t>
        </is>
      </c>
      <c r="C185" s="38" t="n"/>
      <c r="D185" s="38" t="inlineStr">
        <is>
          <t>ENTRY, GLOBAL_CHECK, STOCKS_EXIT</t>
        </is>
      </c>
      <c r="E185" s="38" t="n"/>
      <c r="F185" s="30" t="n"/>
      <c r="G185" s="38">
        <f>IFERROR(VLOOKUP($A186&amp;"_"&amp;$B186,Results_Deltas!$A$2:$P$15000,5,FALSE),"")</f>
        <v/>
      </c>
      <c r="H185" s="38" t="inlineStr">
        <is>
          <t>Blanket (page end)</t>
        </is>
      </c>
      <c r="I185" s="30" t="n"/>
      <c r="J185" s="30" t="n"/>
      <c r="K185" s="30" t="n"/>
      <c r="L185" s="30" t="inlineStr">
        <is>
          <t>NO</t>
        </is>
      </c>
      <c r="M185" s="30" t="n">
        <v>-2.713737721774873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7" t="inlineStr">
        <is>
          <t>DELTA_HTF_GATE</t>
        </is>
      </c>
      <c r="B186" s="73" t="inlineStr">
        <is>
          <t>4h</t>
        </is>
      </c>
      <c r="C186" s="38" t="n"/>
      <c r="D186" s="38" t="inlineStr">
        <is>
          <t>ENTRY, GLOBAL_CHECK, STOCKS_EXIT</t>
        </is>
      </c>
      <c r="E186" s="38" t="n"/>
      <c r="F186" s="30" t="n"/>
      <c r="G186" s="38">
        <f>IFERROR(VLOOKUP($A187&amp;"_"&amp;$B187,Results_Deltas!$A$2:$P$15000,5,FALSE),"")</f>
        <v/>
      </c>
      <c r="H186" s="38" t="inlineStr">
        <is>
          <t>Blanket (page end)</t>
        </is>
      </c>
      <c r="I186" s="30" t="n"/>
      <c r="J186" s="30" t="n"/>
      <c r="K186" s="30" t="n"/>
      <c r="L186" s="30" t="inlineStr">
        <is>
          <t>NO</t>
        </is>
      </c>
      <c r="M186" s="30" t="n">
        <v>-2.707798706164915</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DELTA_HTF_GATE</t>
        </is>
      </c>
      <c r="B187" s="73" t="inlineStr">
        <is>
          <t>4h_ALT</t>
        </is>
      </c>
      <c r="C187" s="38" t="n"/>
      <c r="D187" s="38" t="inlineStr">
        <is>
          <t>ENTRY, GLOBAL_CHECK, STOCKS_EXIT</t>
        </is>
      </c>
      <c r="E187" s="38" t="n"/>
      <c r="F187" s="30" t="n"/>
      <c r="G187" s="38">
        <f>IFERROR(VLOOKUP($A188&amp;"_"&amp;$B188,Results_Deltas!$A$2:$P$15000,5,FALSE),"")</f>
        <v/>
      </c>
      <c r="H187" s="38" t="inlineStr">
        <is>
          <t>Blanket (page end)</t>
        </is>
      </c>
      <c r="I187" s="30" t="n"/>
      <c r="J187" s="30" t="n"/>
      <c r="K187" s="30" t="n"/>
      <c r="L187" s="30" t="inlineStr">
        <is>
          <t>NO</t>
        </is>
      </c>
      <c r="M187" s="30" t="n">
        <v>-2.707798706164915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HLR_SMA_BAND_PCT</t>
        </is>
      </c>
      <c r="B188" s="73" t="inlineStr">
        <is>
          <t>2.0</t>
        </is>
      </c>
      <c r="C188" s="38" t="n"/>
      <c r="D188" s="38" t="inlineStr">
        <is>
          <t>ENTRY, GLOBAL_CHECK, STOCKS_EXIT</t>
        </is>
      </c>
      <c r="E188" s="38" t="n"/>
      <c r="F188" s="30" t="n"/>
      <c r="G188" s="38">
        <f>IFERROR(VLOOKUP($A189&amp;"_"&amp;$B189,Results_Deltas!$A$2:$P$15000,5,FALSE),"")</f>
        <v/>
      </c>
      <c r="H188" s="38" t="inlineStr">
        <is>
          <t>Blanket (page end)</t>
        </is>
      </c>
      <c r="I188" s="30" t="n"/>
      <c r="J188" s="30" t="n"/>
      <c r="K188" s="30" t="n"/>
      <c r="L188" s="30" t="inlineStr">
        <is>
          <t>NO</t>
        </is>
      </c>
      <c r="M188" s="30" t="n">
        <v>-2.644091576250957</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LR_BAND_LADDER_TF_TOP</t>
        </is>
      </c>
      <c r="B189" s="73" t="inlineStr">
        <is>
          <t>1</t>
        </is>
      </c>
      <c r="C189" s="38" t="n"/>
      <c r="D189" s="38" t="inlineStr">
        <is>
          <t>GLOBAL_CHECK, STOCKS_EXIT</t>
        </is>
      </c>
      <c r="E189" s="38" t="n"/>
      <c r="F189" s="30" t="n"/>
      <c r="G189" s="38">
        <f>IFERROR(VLOOKUP($A190&amp;"_"&amp;$B190,Results_Deltas!$A$2:$P$15000,5,FALSE),"")</f>
        <v/>
      </c>
      <c r="H189" s="38" t="inlineStr">
        <is>
          <t>Blanket (page end)</t>
        </is>
      </c>
      <c r="I189" s="30" t="n"/>
      <c r="J189" s="30" t="n"/>
      <c r="K189" s="30" t="n"/>
      <c r="L189" s="30" t="inlineStr">
        <is>
          <t>NO</t>
        </is>
      </c>
      <c r="M189" s="30" t="n">
        <v>-2.623094478228858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NEWBORN_LOSS_KILL_GAIN_THRESHOLD_PCT</t>
        </is>
      </c>
      <c r="B190" s="73" t="inlineStr">
        <is>
          <t>0.5</t>
        </is>
      </c>
      <c r="C190" s="38" t="n"/>
      <c r="D190" s="38" t="inlineStr">
        <is>
          <t>AUGMENT, EXIT, GLOBAL_CHECK, REDUCE, STOCKS_EXIT</t>
        </is>
      </c>
      <c r="E190" s="38" t="n"/>
      <c r="F190" s="30" t="n"/>
      <c r="G190" s="38">
        <f>IFERROR(VLOOKUP($A191&amp;"_"&amp;$B191,Results_Deltas!$A$2:$P$15000,5,FALSE),"")</f>
        <v/>
      </c>
      <c r="H190" s="38" t="inlineStr">
        <is>
          <t>Blanket (page end)</t>
        </is>
      </c>
      <c r="I190" s="30" t="n"/>
      <c r="J190" s="30" t="n"/>
      <c r="K190" s="30" t="n"/>
      <c r="L190" s="30" t="inlineStr">
        <is>
          <t>NO</t>
        </is>
      </c>
      <c r="M190" s="30" t="n">
        <v>-2.603901616616592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NEWBORN_LOSS_KILL_GAIN_THRESHOLD_PCT</t>
        </is>
      </c>
      <c r="B191" s="73" t="inlineStr">
        <is>
          <t>2.0</t>
        </is>
      </c>
      <c r="C191" s="38" t="n"/>
      <c r="D191" s="38" t="inlineStr">
        <is>
          <t>AUGMENT, EXIT, GLOBAL_CHECK, REDUCE, STOCKS_EXIT</t>
        </is>
      </c>
      <c r="E191" s="38" t="n"/>
      <c r="F191" s="30" t="n"/>
      <c r="G191" s="38">
        <f>IFERROR(VLOOKUP($A192&amp;"_"&amp;$B192,Results_Deltas!$A$2:$P$15000,5,FALSE),"")</f>
        <v/>
      </c>
      <c r="H191" s="38" t="inlineStr">
        <is>
          <t>Blanket (page end)</t>
        </is>
      </c>
      <c r="I191" s="30" t="n"/>
      <c r="J191" s="30" t="n"/>
      <c r="K191" s="30" t="n"/>
      <c r="L191" s="30" t="inlineStr">
        <is>
          <t>YES</t>
        </is>
      </c>
      <c r="M191" s="30" t="n">
        <v>-2.551875193305386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GR_FILTER_ALL_ENTRIES</t>
        </is>
      </c>
      <c r="B192" s="73" t="inlineStr">
        <is>
          <t>0.0</t>
        </is>
      </c>
      <c r="C192" s="38" t="n"/>
      <c r="D192" s="38" t="inlineStr">
        <is>
          <t>GLOBAL_CHECK, STOCKS_EXIT</t>
        </is>
      </c>
      <c r="E192" s="38" t="n"/>
      <c r="F192" s="30" t="n"/>
      <c r="G192" s="38">
        <f>IFERROR(VLOOKUP($A193&amp;"_"&amp;$B193,Results_Deltas!$A$2:$P$15000,5,FALSE),"")</f>
        <v/>
      </c>
      <c r="H192" s="38" t="inlineStr">
        <is>
          <t>Blanket (page end)</t>
        </is>
      </c>
      <c r="I192" s="30" t="n"/>
      <c r="J192" s="30" t="n"/>
      <c r="K192" s="30" t="n"/>
      <c r="L192" s="30" t="inlineStr">
        <is>
          <t>NO</t>
        </is>
      </c>
      <c r="M192" s="30" t="n">
        <v>-2.488194283727049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MTS_BOTTOM_STRONG_THRESHOLD</t>
        </is>
      </c>
      <c r="B193" s="73" t="inlineStr">
        <is>
          <t>20</t>
        </is>
      </c>
      <c r="C193" s="38" t="n"/>
      <c r="D193" s="38" t="inlineStr">
        <is>
          <t>ENTRY, GLOBAL_CHECK, STOCKS_EXIT</t>
        </is>
      </c>
      <c r="E193" s="38" t="n"/>
      <c r="F193" s="30" t="n"/>
      <c r="G193" s="38">
        <f>IFERROR(VLOOKUP($A194&amp;"_"&amp;$B194,Results_Deltas!$A$2:$P$15000,5,FALSE),"")</f>
        <v/>
      </c>
      <c r="H193" s="38" t="inlineStr">
        <is>
          <t>Blanket (page end)</t>
        </is>
      </c>
      <c r="I193" s="30" t="n"/>
      <c r="J193" s="30" t="n"/>
      <c r="K193" s="30" t="n"/>
      <c r="L193" s="30" t="inlineStr">
        <is>
          <t>NO</t>
        </is>
      </c>
      <c r="M193" s="30" t="n">
        <v>-2.479222385460723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BANDAID_OFF_LOSER_RECOVER_PCT</t>
        </is>
      </c>
      <c r="B194" s="73" t="inlineStr">
        <is>
          <t>0</t>
        </is>
      </c>
      <c r="C194" s="38" t="n"/>
      <c r="D194" s="38" t="inlineStr">
        <is>
          <t>AUGMENT, ENTRY, EXIT, GLOBAL_CHECK, REDUCE, STOCKS_EXIT</t>
        </is>
      </c>
      <c r="E194" s="38" t="n"/>
      <c r="F194" s="30" t="n"/>
      <c r="G194" s="38">
        <f>IFERROR(VLOOKUP($A195&amp;"_"&amp;$B195,Results_Deltas!$A$2:$P$15000,5,FALSE),"")</f>
        <v/>
      </c>
      <c r="H194" s="38" t="inlineStr">
        <is>
          <t>Blanket (page end)</t>
        </is>
      </c>
      <c r="I194" s="30" t="n"/>
      <c r="J194" s="30" t="n"/>
      <c r="K194" s="30" t="n"/>
      <c r="L194" s="30" t="inlineStr">
        <is>
          <t>YES</t>
        </is>
      </c>
      <c r="M194" s="30" t="n">
        <v>-2.478465548098268</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NEWBORN_LOSS_KILL_GAIN_THRESHOLD_PCT</t>
        </is>
      </c>
      <c r="B195" s="73" t="inlineStr">
        <is>
          <t>1.0</t>
        </is>
      </c>
      <c r="C195" s="38" t="n"/>
      <c r="D195" s="38" t="inlineStr">
        <is>
          <t>AUGMENT, EXIT, GLOBAL_CHECK, REDUCE, STOCKS_EXIT</t>
        </is>
      </c>
      <c r="E195" s="38" t="n"/>
      <c r="F195" s="30" t="n"/>
      <c r="G195" s="38">
        <f>IFERROR(VLOOKUP($A196&amp;"_"&amp;$B196,Results_Deltas!$A$2:$P$15000,5,FALSE),"")</f>
        <v/>
      </c>
      <c r="H195" s="38" t="inlineStr">
        <is>
          <t>Blanket (page end)</t>
        </is>
      </c>
      <c r="I195" s="30" t="n"/>
      <c r="J195" s="30" t="n"/>
      <c r="K195" s="30" t="n"/>
      <c r="L195" s="30" t="inlineStr">
        <is>
          <t>YES</t>
        </is>
      </c>
      <c r="M195" s="30" t="n">
        <v>-2.453327008415068</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EZ_MANAGE_THROTTLER_RATE</t>
        </is>
      </c>
      <c r="B196" s="73" t="inlineStr">
        <is>
          <t>0.0</t>
        </is>
      </c>
      <c r="C196" s="38" t="n"/>
      <c r="D196" s="38" t="inlineStr">
        <is>
          <t>GLOBAL_CHECK, STOCKS_EXIT</t>
        </is>
      </c>
      <c r="E196" s="38" t="n"/>
      <c r="F196" s="30" t="n"/>
      <c r="G196" s="38">
        <f>IFERROR(VLOOKUP($A197&amp;"_"&amp;$B197,Results_Deltas!$A$2:$P$15000,5,FALSE),"")</f>
        <v/>
      </c>
      <c r="H196" s="38" t="inlineStr">
        <is>
          <t>Blanket (page end)</t>
        </is>
      </c>
      <c r="I196" s="30" t="n"/>
      <c r="J196" s="30" t="n"/>
      <c r="K196" s="30" t="n"/>
      <c r="L196" s="30" t="inlineStr">
        <is>
          <t>NO</t>
        </is>
      </c>
      <c r="M196" s="30" t="n">
        <v>-2.418255482724703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EZ_MANAGE_THROTTLER_RATE</t>
        </is>
      </c>
      <c r="B197" s="73" t="inlineStr">
        <is>
          <t>0.0_ALT</t>
        </is>
      </c>
      <c r="C197" s="38" t="n"/>
      <c r="D197" s="38" t="inlineStr">
        <is>
          <t>GLOBAL_CHECK, STOCKS_EXIT</t>
        </is>
      </c>
      <c r="E197" s="38" t="n"/>
      <c r="F197" s="30" t="n"/>
      <c r="G197" s="38">
        <f>IFERROR(VLOOKUP($A198&amp;"_"&amp;$B198,Results_Deltas!$A$2:$P$15000,5,FALSE),"")</f>
        <v/>
      </c>
      <c r="H197" s="38" t="inlineStr">
        <is>
          <t>Blanket (page end)</t>
        </is>
      </c>
      <c r="I197" s="30" t="n"/>
      <c r="J197" s="30" t="n"/>
      <c r="K197" s="30" t="n"/>
      <c r="L197" s="30" t="inlineStr">
        <is>
          <t>NO</t>
        </is>
      </c>
      <c r="M197" s="30" t="n">
        <v>-2.418255482724703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HLR_SMA_BAND_PCT</t>
        </is>
      </c>
      <c r="B198" s="73" t="inlineStr">
        <is>
          <t>0</t>
        </is>
      </c>
      <c r="C198" s="38" t="n"/>
      <c r="D198" s="38" t="inlineStr">
        <is>
          <t>ENTRY, GLOBAL_CHECK, STOCKS_EXIT</t>
        </is>
      </c>
      <c r="E198" s="38" t="n"/>
      <c r="F198" s="30" t="n"/>
      <c r="G198" s="38">
        <f>IFERROR(VLOOKUP($A199&amp;"_"&amp;$B199,Results_Deltas!$A$2:$P$15000,5,FALSE),"")</f>
        <v/>
      </c>
      <c r="H198" s="38" t="inlineStr">
        <is>
          <t>Blanket (page end)</t>
        </is>
      </c>
      <c r="I198" s="30" t="n"/>
      <c r="J198" s="30" t="n"/>
      <c r="K198" s="30" t="n"/>
      <c r="L198" s="30" t="inlineStr">
        <is>
          <t>YES</t>
        </is>
      </c>
      <c r="M198" s="30" t="n">
        <v>-2.418255482724703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HLR_TOP_MIN_TFS</t>
        </is>
      </c>
      <c r="B199" s="73" t="inlineStr">
        <is>
          <t>0</t>
        </is>
      </c>
      <c r="C199" s="38" t="n"/>
      <c r="D199" s="38" t="inlineStr">
        <is>
          <t>GLOBAL_CHECK, REENTRY, STOCKS_EXIT</t>
        </is>
      </c>
      <c r="E199" s="38" t="n"/>
      <c r="F199" s="30" t="n"/>
      <c r="G199" s="38">
        <f>IFERROR(VLOOKUP($A200&amp;"_"&amp;$B200,Results_Deltas!$A$2:$P$15000,5,FALSE),"")</f>
        <v/>
      </c>
      <c r="H199" s="38" t="inlineStr">
        <is>
          <t>Blanket (page end)</t>
        </is>
      </c>
      <c r="I199" s="30" t="n"/>
      <c r="J199" s="30" t="n"/>
      <c r="K199" s="30" t="n"/>
      <c r="L199" s="30" t="inlineStr">
        <is>
          <t>NO</t>
        </is>
      </c>
      <c r="M199" s="30" t="n">
        <v>-2.418255482724703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LEADERBOARD_FILTER</t>
        </is>
      </c>
      <c r="B200" s="73" t="inlineStr">
        <is>
          <t>False_ALT</t>
        </is>
      </c>
      <c r="C200" s="38" t="n"/>
      <c r="D200" s="38" t="inlineStr">
        <is>
          <t>AUGMENT, ENTRY, EXIT, GLOBAL_CHECK, REDUCE, STOCKS_EXIT</t>
        </is>
      </c>
      <c r="E200" s="38" t="n"/>
      <c r="F200" s="30" t="n"/>
      <c r="G200" s="38">
        <f>IFERROR(VLOOKUP($A201&amp;"_"&amp;$B201,Results_Deltas!$A$2:$P$15000,5,FALSE),"")</f>
        <v/>
      </c>
      <c r="H200" s="38" t="inlineStr">
        <is>
          <t>Blanket (page end)</t>
        </is>
      </c>
      <c r="I200" s="30" t="n"/>
      <c r="J200" s="30" t="n"/>
      <c r="K200" s="30" t="n"/>
      <c r="L200" s="30" t="inlineStr">
        <is>
          <t>NO</t>
        </is>
      </c>
      <c r="M200" s="30" t="n">
        <v>-2.418255482724703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LH_HL_FILTER_REQUIRE_BOTH</t>
        </is>
      </c>
      <c r="B201" s="73" t="inlineStr">
        <is>
          <t>False_ALT</t>
        </is>
      </c>
      <c r="C201" s="38" t="n"/>
      <c r="D201" s="38" t="inlineStr">
        <is>
          <t>ENTRY, GLOBAL_CHECK, STOCKS_EXIT</t>
        </is>
      </c>
      <c r="E201" s="38" t="n"/>
      <c r="F201" s="30" t="n"/>
      <c r="G201" s="38">
        <f>IFERROR(VLOOKUP($A202&amp;"_"&amp;$B202,Results_Deltas!$A$2:$P$15000,5,FALSE),"")</f>
        <v/>
      </c>
      <c r="H201" s="38" t="inlineStr">
        <is>
          <t>Blanket (page end)</t>
        </is>
      </c>
      <c r="I201" s="30" t="n"/>
      <c r="J201" s="30" t="n"/>
      <c r="K201" s="30" t="n"/>
      <c r="L201" s="30" t="inlineStr">
        <is>
          <t>NO</t>
        </is>
      </c>
      <c r="M201" s="30" t="n">
        <v>-2.418255482724703</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MI_TF_AGREE_MIN</t>
        </is>
      </c>
      <c r="B202" s="73" t="inlineStr">
        <is>
          <t>0.0</t>
        </is>
      </c>
      <c r="C202" s="38" t="n"/>
      <c r="D202" s="38" t="inlineStr">
        <is>
          <t>ENTRY, GLOBAL_CHECK, STOCKS_EXIT</t>
        </is>
      </c>
      <c r="E202" s="38" t="n"/>
      <c r="F202" s="30" t="n"/>
      <c r="G202" s="38">
        <f>IFERROR(VLOOKUP($A203&amp;"_"&amp;$B203,Results_Deltas!$A$2:$P$15000,5,FALSE),"")</f>
        <v/>
      </c>
      <c r="H202" s="38" t="inlineStr">
        <is>
          <t>Blanket (page end)</t>
        </is>
      </c>
      <c r="I202" s="30" t="n"/>
      <c r="J202" s="30" t="n"/>
      <c r="K202" s="30" t="n"/>
      <c r="L202" s="30" t="inlineStr">
        <is>
          <t>YES</t>
        </is>
      </c>
      <c r="M202" s="30" t="n">
        <v>-2.418255482724703</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MI_TF_AGREE_MIN</t>
        </is>
      </c>
      <c r="B203" s="73" t="inlineStr">
        <is>
          <t>0.0_ALT</t>
        </is>
      </c>
      <c r="C203" s="38" t="n"/>
      <c r="D203" s="38" t="inlineStr">
        <is>
          <t>ENTRY, GLOBAL_CHECK, STOCKS_EXIT</t>
        </is>
      </c>
      <c r="E203" s="38" t="n"/>
      <c r="F203" s="30" t="n"/>
      <c r="G203" s="38">
        <f>IFERROR(VLOOKUP($A204&amp;"_"&amp;$B204,Results_Deltas!$A$2:$P$15000,5,FALSE),"")</f>
        <v/>
      </c>
      <c r="H203" s="38" t="inlineStr">
        <is>
          <t>Blanket (page end)</t>
        </is>
      </c>
      <c r="I203" s="30" t="n"/>
      <c r="J203" s="30" t="n"/>
      <c r="K203" s="30" t="n"/>
      <c r="L203" s="30" t="inlineStr">
        <is>
          <t>NO</t>
        </is>
      </c>
      <c r="M203" s="30" t="n">
        <v>-2.418255482724703</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OI_CONFIRM_MIN_PRICE_PCT</t>
        </is>
      </c>
      <c r="B204" s="73" t="inlineStr">
        <is>
          <t>0</t>
        </is>
      </c>
      <c r="C204" s="38" t="n"/>
      <c r="D204" s="38" t="inlineStr">
        <is>
          <t>ENTRY, GLOBAL_CHECK, STOCKS_EXIT</t>
        </is>
      </c>
      <c r="E204" s="38" t="n"/>
      <c r="F204" s="30" t="n"/>
      <c r="G204" s="38">
        <f>IFERROR(VLOOKUP($A205&amp;"_"&amp;$B205,Results_Deltas!$A$2:$P$15000,5,FALSE),"")</f>
        <v/>
      </c>
      <c r="H204" s="38" t="inlineStr">
        <is>
          <t>Blanket (page end)</t>
        </is>
      </c>
      <c r="I204" s="30" t="n"/>
      <c r="J204" s="30" t="n"/>
      <c r="K204" s="30" t="n"/>
      <c r="L204" s="30" t="inlineStr">
        <is>
          <t>NO</t>
        </is>
      </c>
      <c r="M204" s="30" t="n">
        <v>-2.418255482724703</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FG_FEAR_THRESHOLD</t>
        </is>
      </c>
      <c r="B205" s="73" t="inlineStr">
        <is>
          <t>12.5</t>
        </is>
      </c>
      <c r="C205" s="38" t="n"/>
      <c r="D205" s="38" t="inlineStr">
        <is>
          <t>GLOBAL_CHECK, STOCKS_EXIT</t>
        </is>
      </c>
      <c r="E205" s="38" t="n"/>
      <c r="F205" s="30" t="n"/>
      <c r="G205" s="38">
        <f>IFERROR(VLOOKUP($A206&amp;"_"&amp;$B206,Results_Deltas!$A$2:$P$15000,5,FALSE),"")</f>
        <v/>
      </c>
      <c r="H205" s="38" t="inlineStr">
        <is>
          <t>Blanket (page end)</t>
        </is>
      </c>
      <c r="I205" s="30" t="n"/>
      <c r="J205" s="30" t="n"/>
      <c r="K205" s="30" t="n"/>
      <c r="L205" s="30" t="inlineStr">
        <is>
          <t>NO</t>
        </is>
      </c>
      <c r="M205" s="30" t="n">
        <v>-2.366514897124325</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MOVER_THRESHOLD</t>
        </is>
      </c>
      <c r="B206" s="73" t="inlineStr">
        <is>
          <t>6.25</t>
        </is>
      </c>
      <c r="C206" s="38" t="n"/>
      <c r="D206" s="38" t="inlineStr">
        <is>
          <t>ENTRY, GLOBAL_CHECK, STOCKS_EXIT</t>
        </is>
      </c>
      <c r="E206" s="38" t="n"/>
      <c r="F206" s="30" t="n"/>
      <c r="G206" s="38">
        <f>IFERROR(VLOOKUP($A207&amp;"_"&amp;$B207,Results_Deltas!$A$2:$P$15000,5,FALSE),"")</f>
        <v/>
      </c>
      <c r="H206" s="38" t="inlineStr">
        <is>
          <t>Blanket (page end)</t>
        </is>
      </c>
      <c r="I206" s="30" t="n"/>
      <c r="J206" s="30" t="n"/>
      <c r="K206" s="30" t="n"/>
      <c r="L206" s="30" t="inlineStr">
        <is>
          <t>NO</t>
        </is>
      </c>
      <c r="M206" s="30" t="n">
        <v>-2.327159046676404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7" t="inlineStr">
        <is>
          <t>MOVER_THRESHOLD</t>
        </is>
      </c>
      <c r="B207" s="73" t="inlineStr">
        <is>
          <t>3.75</t>
        </is>
      </c>
      <c r="C207" s="38" t="n"/>
      <c r="D207" s="38" t="inlineStr">
        <is>
          <t>ENTRY, GLOBAL_CHECK, STOCKS_EXIT</t>
        </is>
      </c>
      <c r="E207" s="38" t="n"/>
      <c r="F207" s="30" t="n"/>
      <c r="G207" s="38">
        <f>IFERROR(VLOOKUP($A208&amp;"_"&amp;$B208,Results_Deltas!$A$2:$P$15000,5,FALSE),"")</f>
        <v/>
      </c>
      <c r="H207" s="38" t="inlineStr">
        <is>
          <t>Blanket (page end)</t>
        </is>
      </c>
      <c r="I207" s="30" t="n"/>
      <c r="J207" s="30" t="n"/>
      <c r="K207" s="30" t="n"/>
      <c r="L207" s="30" t="inlineStr">
        <is>
          <t>YES</t>
        </is>
      </c>
      <c r="M207" s="30" t="n">
        <v>-2.316353093045801</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9" t="inlineStr">
        <is>
          <t>HA_WICK_QUALITY_SCORE</t>
        </is>
      </c>
      <c r="B208" s="73" t="inlineStr">
        <is>
          <t>15</t>
        </is>
      </c>
      <c r="C208" s="38" t="n"/>
      <c r="D208" s="38" t="inlineStr">
        <is>
          <t>ENTRY, GLOBAL_CHECK, STOCKS_EXIT</t>
        </is>
      </c>
      <c r="E208" s="38" t="n"/>
      <c r="F208" s="30" t="n"/>
      <c r="G208" s="38">
        <f>IFERROR(VLOOKUP($A209&amp;"_"&amp;$B209,Results_Deltas!$A$2:$P$15000,5,FALSE),"")</f>
        <v/>
      </c>
      <c r="H208" s="38" t="inlineStr">
        <is>
          <t>Blanket (page end)</t>
        </is>
      </c>
      <c r="I208" s="30" t="n"/>
      <c r="J208" s="30" t="n"/>
      <c r="K208" s="30" t="n"/>
      <c r="L208" s="30" t="inlineStr">
        <is>
          <t>YES</t>
        </is>
      </c>
      <c r="M208" s="30" t="n">
        <v>-2.26993127671888</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HA_WICK_QUALITY_SCORE</t>
        </is>
      </c>
      <c r="B209" s="73" t="inlineStr">
        <is>
          <t>15_ALT</t>
        </is>
      </c>
      <c r="C209" s="38" t="n"/>
      <c r="D209" s="38" t="inlineStr">
        <is>
          <t>ENTRY, GLOBAL_CHECK, STOCKS_EXIT</t>
        </is>
      </c>
      <c r="E209" s="38" t="n"/>
      <c r="F209" s="30" t="n"/>
      <c r="G209" s="38">
        <f>IFERROR(VLOOKUP($A210&amp;"_"&amp;$B210,Results_Deltas!$A$2:$P$15000,5,FALSE),"")</f>
        <v/>
      </c>
      <c r="H209" s="38" t="inlineStr">
        <is>
          <t>Blanket (page end)</t>
        </is>
      </c>
      <c r="I209" s="30" t="n"/>
      <c r="J209" s="30" t="n"/>
      <c r="K209" s="30" t="n"/>
      <c r="L209" s="30" t="inlineStr">
        <is>
          <t>NO</t>
        </is>
      </c>
      <c r="M209" s="30" t="n">
        <v>-2.26993127671888</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7" t="inlineStr">
        <is>
          <t>FUNDING_GATE_LONG_MAX</t>
        </is>
      </c>
      <c r="B210" s="73" t="inlineStr">
        <is>
          <t>0.0</t>
        </is>
      </c>
      <c r="C210" s="38" t="n"/>
      <c r="D210" s="38" t="inlineStr">
        <is>
          <t>ENTRY, GLOBAL_CHECK, STOCKS_EXIT</t>
        </is>
      </c>
      <c r="E210" s="38" t="n"/>
      <c r="F210" s="30" t="n"/>
      <c r="G210" s="38">
        <f>IFERROR(VLOOKUP($A211&amp;"_"&amp;$B211,Results_Deltas!$A$2:$P$15000,5,FALSE),"")</f>
        <v/>
      </c>
      <c r="H210" s="38" t="inlineStr">
        <is>
          <t>Blanket (page end)</t>
        </is>
      </c>
      <c r="I210" s="30" t="n"/>
      <c r="J210" s="30" t="n"/>
      <c r="K210" s="30" t="n"/>
      <c r="L210" s="30" t="inlineStr">
        <is>
          <t>NO</t>
        </is>
      </c>
      <c r="M210" s="30" t="n">
        <v>-2.254886604323074</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FUNDING_GATE_LONG_MAX</t>
        </is>
      </c>
      <c r="B211" s="73" t="inlineStr">
        <is>
          <t>0.0_ALT</t>
        </is>
      </c>
      <c r="C211" s="38" t="n"/>
      <c r="D211" s="38" t="inlineStr">
        <is>
          <t>ENTRY, GLOBAL_CHECK, STOCKS_EXIT</t>
        </is>
      </c>
      <c r="E211" s="38" t="n"/>
      <c r="F211" s="30" t="n"/>
      <c r="G211" s="38">
        <f>IFERROR(VLOOKUP($A212&amp;"_"&amp;$B212,Results_Deltas!$A$2:$P$15000,5,FALSE),"")</f>
        <v/>
      </c>
      <c r="H211" s="38" t="inlineStr">
        <is>
          <t>Blanket (page end)</t>
        </is>
      </c>
      <c r="I211" s="30" t="n"/>
      <c r="J211" s="30" t="n"/>
      <c r="K211" s="30" t="n"/>
      <c r="L211" s="30" t="inlineStr">
        <is>
          <t>YES</t>
        </is>
      </c>
      <c r="M211" s="30" t="n">
        <v>-2.254886604323074</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FUNDING_GATE_MTF_REQUIRED</t>
        </is>
      </c>
      <c r="B212" s="73" t="inlineStr">
        <is>
          <t>0.0</t>
        </is>
      </c>
      <c r="C212" s="38" t="n"/>
      <c r="D212" s="38" t="inlineStr">
        <is>
          <t>ENTRY, GLOBAL_CHECK, STOCKS_EXIT</t>
        </is>
      </c>
      <c r="E212" s="38" t="n"/>
      <c r="F212" s="30" t="n"/>
      <c r="G212" s="38">
        <f>IFERROR(VLOOKUP($A213&amp;"_"&amp;$B213,Results_Deltas!$A$2:$P$15000,5,FALSE),"")</f>
        <v/>
      </c>
      <c r="H212" s="38" t="inlineStr">
        <is>
          <t>Blanket (page end)</t>
        </is>
      </c>
      <c r="I212" s="30" t="n"/>
      <c r="J212" s="30" t="n"/>
      <c r="K212" s="30" t="n"/>
      <c r="L212" s="30" t="inlineStr">
        <is>
          <t>NO</t>
        </is>
      </c>
      <c r="M212" s="30" t="n">
        <v>-2.254886604323074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FUNDING_GATE_MTF_REQUIRED</t>
        </is>
      </c>
      <c r="B213" s="73" t="inlineStr">
        <is>
          <t>0.0_ALT</t>
        </is>
      </c>
      <c r="C213" s="38" t="n"/>
      <c r="D213" s="38" t="inlineStr">
        <is>
          <t>ENTRY, GLOBAL_CHECK, STOCKS_EXIT</t>
        </is>
      </c>
      <c r="E213" s="38" t="n"/>
      <c r="F213" s="30" t="n"/>
      <c r="G213" s="38">
        <f>IFERROR(VLOOKUP($A214&amp;"_"&amp;$B214,Results_Deltas!$A$2:$P$15000,5,FALSE),"")</f>
        <v/>
      </c>
      <c r="H213" s="38" t="inlineStr">
        <is>
          <t>Blanket (page end)</t>
        </is>
      </c>
      <c r="I213" s="30" t="n"/>
      <c r="J213" s="30" t="n"/>
      <c r="K213" s="30" t="n"/>
      <c r="L213" s="30" t="inlineStr">
        <is>
          <t>NO</t>
        </is>
      </c>
      <c r="M213" s="30" t="n">
        <v>-2.254886604323074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7" t="inlineStr">
        <is>
          <t>FUNDING_GATE_SHORT_MIN</t>
        </is>
      </c>
      <c r="B214" s="73" t="inlineStr">
        <is>
          <t>0.0</t>
        </is>
      </c>
      <c r="C214" s="38" t="n"/>
      <c r="D214" s="38" t="inlineStr">
        <is>
          <t>ENTRY, GLOBAL_CHECK, STOCKS_EXIT</t>
        </is>
      </c>
      <c r="E214" s="38" t="n"/>
      <c r="F214" s="30" t="n"/>
      <c r="G214" s="38">
        <f>IFERROR(VLOOKUP($A215&amp;"_"&amp;$B215,Results_Deltas!$A$2:$P$15000,5,FALSE),"")</f>
        <v/>
      </c>
      <c r="H214" s="38" t="inlineStr">
        <is>
          <t>Blanket (page end)</t>
        </is>
      </c>
      <c r="I214" s="30" t="n"/>
      <c r="J214" s="30" t="n"/>
      <c r="K214" s="30" t="n"/>
      <c r="L214" s="30" t="inlineStr">
        <is>
          <t>NO</t>
        </is>
      </c>
      <c r="M214" s="30" t="n">
        <v>-2.254886604323074</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7" t="inlineStr">
        <is>
          <t>FUNDING_GATE_SHORT_MIN</t>
        </is>
      </c>
      <c r="B215" s="73" t="inlineStr">
        <is>
          <t>0.0_ALT</t>
        </is>
      </c>
      <c r="C215" s="38" t="n"/>
      <c r="D215" s="38" t="inlineStr">
        <is>
          <t>ENTRY, GLOBAL_CHECK, STOCKS_EXIT</t>
        </is>
      </c>
      <c r="E215" s="38" t="n"/>
      <c r="F215" s="30" t="n"/>
      <c r="G215" s="38">
        <f>IFERROR(VLOOKUP($A216&amp;"_"&amp;$B216,Results_Deltas!$A$2:$P$15000,5,FALSE),"")</f>
        <v/>
      </c>
      <c r="H215" s="38" t="inlineStr">
        <is>
          <t>Blanket (page end)</t>
        </is>
      </c>
      <c r="I215" s="30" t="n"/>
      <c r="J215" s="30" t="n"/>
      <c r="K215" s="30" t="n"/>
      <c r="L215" s="30" t="inlineStr">
        <is>
          <t>NO</t>
        </is>
      </c>
      <c r="M215" s="30" t="n">
        <v>-2.254886604323074</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7" t="inlineStr">
        <is>
          <t>HTF_GATE_MIN_CONFIRMATIONS</t>
        </is>
      </c>
      <c r="B216" s="73" t="inlineStr">
        <is>
          <t>0.0</t>
        </is>
      </c>
      <c r="C216" s="38" t="n"/>
      <c r="D216" s="38" t="inlineStr">
        <is>
          <t>ENTRY, GLOBAL_CHECK, STOCKS_EXIT</t>
        </is>
      </c>
      <c r="E216" s="38" t="n"/>
      <c r="F216" s="30" t="n"/>
      <c r="G216" s="38">
        <f>IFERROR(VLOOKUP($A217&amp;"_"&amp;$B217,Results_Deltas!$A$2:$P$15000,5,FALSE),"")</f>
        <v/>
      </c>
      <c r="H216" s="38" t="inlineStr">
        <is>
          <t>Blanket (page end)</t>
        </is>
      </c>
      <c r="I216" s="30" t="n"/>
      <c r="J216" s="30" t="n"/>
      <c r="K216" s="30" t="n"/>
      <c r="L216" s="30" t="inlineStr">
        <is>
          <t>NO</t>
        </is>
      </c>
      <c r="M216" s="30" t="n">
        <v>-2.254886604323074</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7" t="inlineStr">
        <is>
          <t>HTF_GATE_MIN_CONFIRMATIONS</t>
        </is>
      </c>
      <c r="B217" s="73" t="inlineStr">
        <is>
          <t>0.0_ALT</t>
        </is>
      </c>
      <c r="C217" s="38" t="n"/>
      <c r="D217" s="38" t="inlineStr">
        <is>
          <t>ENTRY, GLOBAL_CHECK, STOCKS_EXIT</t>
        </is>
      </c>
      <c r="E217" s="38" t="n"/>
      <c r="F217" s="30" t="n"/>
      <c r="G217" s="38">
        <f>IFERROR(VLOOKUP($A218&amp;"_"&amp;$B218,Results_Deltas!$A$2:$P$15000,5,FALSE),"")</f>
        <v/>
      </c>
      <c r="H217" s="38" t="inlineStr">
        <is>
          <t>Blanket (page end)</t>
        </is>
      </c>
      <c r="I217" s="30" t="n"/>
      <c r="J217" s="30" t="n"/>
      <c r="K217" s="30" t="n"/>
      <c r="L217" s="30" t="inlineStr">
        <is>
          <t>NO</t>
        </is>
      </c>
      <c r="M217" s="30" t="n">
        <v>-2.254886604323074</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HTF4_CONF</t>
        </is>
      </c>
      <c r="B218" s="73" t="inlineStr">
        <is>
          <t>False_ALT</t>
        </is>
      </c>
      <c r="C218" s="38" t="n"/>
      <c r="D218" s="38" t="inlineStr">
        <is>
          <t>GLOBAL_CHECK, STOCKS_EXIT</t>
        </is>
      </c>
      <c r="E218" s="38" t="n"/>
      <c r="F218" s="30" t="n"/>
      <c r="G218" s="38">
        <f>IFERROR(VLOOKUP($A219&amp;"_"&amp;$B219,Results_Deltas!$A$2:$P$15000,5,FALSE),"")</f>
        <v/>
      </c>
      <c r="H218" s="38" t="inlineStr">
        <is>
          <t>Blanket (page end)</t>
        </is>
      </c>
      <c r="I218" s="30" t="n"/>
      <c r="J218" s="30" t="n"/>
      <c r="K218" s="30" t="n"/>
      <c r="L218" s="30" t="inlineStr">
        <is>
          <t>NO</t>
        </is>
      </c>
      <c r="M218" s="30" t="n">
        <v>-2.224638760897623</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7" t="inlineStr">
        <is>
          <t>MTS_BOTTOM_BONUS_THRESHOLD</t>
        </is>
      </c>
      <c r="B219" s="73" t="inlineStr">
        <is>
          <t>31.25</t>
        </is>
      </c>
      <c r="C219" s="38" t="n"/>
      <c r="D219" s="38" t="inlineStr">
        <is>
          <t>ENTRY, GLOBAL_CHECK, STOCKS_EXIT</t>
        </is>
      </c>
      <c r="E219" s="38" t="n"/>
      <c r="F219" s="30" t="n"/>
      <c r="G219" s="38">
        <f>IFERROR(VLOOKUP($A220&amp;"_"&amp;$B220,Results_Deltas!$A$2:$P$15000,5,FALSE),"")</f>
        <v/>
      </c>
      <c r="H219" s="38" t="inlineStr">
        <is>
          <t>Blanket (page end)</t>
        </is>
      </c>
      <c r="I219" s="30" t="n"/>
      <c r="J219" s="30" t="n"/>
      <c r="K219" s="30" t="n"/>
      <c r="L219" s="30" t="inlineStr">
        <is>
          <t>NO</t>
        </is>
      </c>
      <c r="M219" s="30" t="n">
        <v>-2.183951006226507</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7" t="inlineStr">
        <is>
          <t>LIVE_VEC_EMERGENCY_BRAKE_ENABLED</t>
        </is>
      </c>
      <c r="B220" s="73" t="inlineStr">
        <is>
          <t>True</t>
        </is>
      </c>
      <c r="C220" s="38" t="n"/>
      <c r="D220" s="38" t="inlineStr">
        <is>
          <t>GLOBAL_CHECK, STOCKS_EXIT</t>
        </is>
      </c>
      <c r="E220" s="38" t="n"/>
      <c r="F220" s="30" t="n"/>
      <c r="G220" s="38">
        <f>IFERROR(VLOOKUP($A221&amp;"_"&amp;$B221,Results_Deltas!$A$2:$P$15000,5,FALSE),"")</f>
        <v/>
      </c>
      <c r="H220" s="38" t="inlineStr">
        <is>
          <t>Blanket (page end)</t>
        </is>
      </c>
      <c r="I220" s="30" t="n"/>
      <c r="J220" s="30" t="n"/>
      <c r="K220" s="30" t="n"/>
      <c r="L220" s="30" t="inlineStr">
        <is>
          <t>NO</t>
        </is>
      </c>
      <c r="M220" s="30" t="n">
        <v>-2.159222818081402</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LR_BAND_LADDER_TF_BOTTOM</t>
        </is>
      </c>
      <c r="B221" s="73" t="inlineStr">
        <is>
          <t>0</t>
        </is>
      </c>
      <c r="C221" s="38" t="n"/>
      <c r="D221" s="38" t="inlineStr">
        <is>
          <t>GLOBAL_CHECK, STOCKS_EXIT</t>
        </is>
      </c>
      <c r="E221" s="38" t="n"/>
      <c r="F221" s="30" t="n"/>
      <c r="G221" s="38">
        <f>IFERROR(VLOOKUP($A222&amp;"_"&amp;$B222,Results_Deltas!$A$2:$P$15000,5,FALSE),"")</f>
        <v/>
      </c>
      <c r="H221" s="38" t="inlineStr">
        <is>
          <t>Blanket (page end)</t>
        </is>
      </c>
      <c r="I221" s="30" t="n"/>
      <c r="J221" s="30" t="n"/>
      <c r="K221" s="30" t="n"/>
      <c r="L221" s="30" t="inlineStr">
        <is>
          <t>YES</t>
        </is>
      </c>
      <c r="M221" s="30" t="n">
        <v>-2.069226281050982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7" t="inlineStr">
        <is>
          <t>HA_WICK_QUALITY_TF</t>
        </is>
      </c>
      <c r="B222" s="73" t="inlineStr">
        <is>
          <t>4h</t>
        </is>
      </c>
      <c r="C222" s="38" t="n"/>
      <c r="D222" s="38" t="inlineStr">
        <is>
          <t>ENTRY, GLOBAL_CHECK, STOCKS_EXIT</t>
        </is>
      </c>
      <c r="E222" s="38" t="n"/>
      <c r="F222" s="30" t="n"/>
      <c r="G222" s="38">
        <f>IFERROR(VLOOKUP($A223&amp;"_"&amp;$B223,Results_Deltas!$A$2:$P$15000,5,FALSE),"")</f>
        <v/>
      </c>
      <c r="H222" s="38" t="inlineStr">
        <is>
          <t>Blanket (page end)</t>
        </is>
      </c>
      <c r="I222" s="30" t="n"/>
      <c r="J222" s="30" t="n"/>
      <c r="K222" s="30" t="n"/>
      <c r="L222" s="30" t="inlineStr">
        <is>
          <t>NO</t>
        </is>
      </c>
      <c r="M222" s="30" t="n">
        <v>-1.695162972943281</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GR_FILTER_ALL_ENTRIES</t>
        </is>
      </c>
      <c r="B223" s="73" t="inlineStr">
        <is>
          <t>0.0_ALT</t>
        </is>
      </c>
      <c r="C223" s="38" t="n"/>
      <c r="D223" s="38" t="inlineStr">
        <is>
          <t>GLOBAL_CHECK, STOCKS_EXIT</t>
        </is>
      </c>
      <c r="E223" s="38" t="n"/>
      <c r="F223" s="30" t="n"/>
      <c r="G223" s="38">
        <f>IFERROR(VLOOKUP($A224&amp;"_"&amp;$B224,Results_Deltas!$A$2:$P$15000,5,FALSE),"")</f>
        <v/>
      </c>
      <c r="H223" s="38" t="inlineStr">
        <is>
          <t>Blanket (page end)</t>
        </is>
      </c>
      <c r="I223" s="30" t="n"/>
      <c r="J223" s="30" t="n"/>
      <c r="K223" s="30" t="n"/>
      <c r="L223" s="30" t="inlineStr">
        <is>
          <t>NO</t>
        </is>
      </c>
      <c r="M223" s="30" t="n">
        <v>-1.681557018317102</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MTS_BOTTOM_STRONG_THRESHOLD</t>
        </is>
      </c>
      <c r="B224" s="73" t="inlineStr">
        <is>
          <t>30</t>
        </is>
      </c>
      <c r="C224" s="38" t="n"/>
      <c r="D224" s="38" t="inlineStr">
        <is>
          <t>ENTRY, GLOBAL_CHECK, STOCKS_EXIT</t>
        </is>
      </c>
      <c r="E224" s="38" t="n"/>
      <c r="F224" s="30" t="n"/>
      <c r="G224" s="38">
        <f>IFERROR(VLOOKUP($A225&amp;"_"&amp;$B225,Results_Deltas!$A$2:$P$15000,5,FALSE),"")</f>
        <v/>
      </c>
      <c r="H224" s="38" t="inlineStr">
        <is>
          <t>Blanket (page end)</t>
        </is>
      </c>
      <c r="I224" s="30" t="n"/>
      <c r="J224" s="30" t="n"/>
      <c r="K224" s="30" t="n"/>
      <c r="L224" s="30" t="inlineStr">
        <is>
          <t>YES</t>
        </is>
      </c>
      <c r="M224" s="30" t="n">
        <v>-1.603689572537373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WT_PERCENTILE_ENTRY_OS_D</t>
        </is>
      </c>
      <c r="B3" s="72" t="inlineStr">
        <is>
          <t>15.0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-3.919388366311666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4" t="n"/>
      <c r="FJ3" s="34" t="n"/>
      <c r="FK3" s="34" t="n"/>
      <c r="FL3" s="34" t="n"/>
      <c r="FM3" s="34"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ez_manage.py:5926 top()</t>
        </is>
      </c>
      <c r="IL3" s="30" t="inlineStr">
        <is>
          <t>v12_quick_engine.py:3766 x2</t>
        </is>
      </c>
      <c r="IM3" s="30" t="n"/>
      <c r="IN3" s="76" t="inlineStr">
        <is>
          <t>SUSPICIOUS n=0 for crypto_long — keep, needs S1 fills (backtest-expert: &lt;30 trades, seek plateaus, punish)</t>
        </is>
      </c>
    </row>
    <row r="4" ht="10.5" customHeight="1" s="67">
      <c r="A4" s="30" t="inlineStr">
        <is>
          <t>MI_ENTRY_EXHAUST_BONUS</t>
        </is>
      </c>
      <c r="B4" s="72" t="inlineStr">
        <is>
          <t>12</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-3.657202079658565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ez_manage.py:3561 top()</t>
        </is>
      </c>
      <c r="IL4" s="30" t="inlineStr">
        <is>
          <t>v12_quick_engine.py:2333 x8</t>
        </is>
      </c>
      <c r="IM4" s="30" t="n"/>
      <c r="IN4" s="76" t="inlineStr">
        <is>
          <t>SUSPICIOUS n=0 for crypto_long — keep, needs S1 fills (backtest-expert: &lt;30 trades, seek plateaus, punish)</t>
        </is>
      </c>
    </row>
    <row r="5" ht="10.5" customHeight="1" s="67">
      <c r="A5" s="30" t="inlineStr">
        <is>
          <t>WT_PERCENTILE_ENTRY_OS_D</t>
        </is>
      </c>
      <c r="B5" s="72" t="inlineStr">
        <is>
          <t>5.0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-3.568740220267536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4" t="n"/>
      <c r="FJ5" s="34" t="n"/>
      <c r="FK5" s="34" t="n"/>
      <c r="FL5" s="34" t="n"/>
      <c r="FM5" s="34"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ez_manage.py:5926 top()</t>
        </is>
      </c>
      <c r="IL5" s="30" t="inlineStr">
        <is>
          <t>v12_quick_engine.py:3766 x2</t>
        </is>
      </c>
      <c r="IM5" s="30" t="n"/>
      <c r="IN5" s="76" t="inlineStr">
        <is>
          <t>SUSPICIOUS n=0 for crypto_long — keep, needs S1 fills (backtest-expert: &lt;30 trades, seek plateaus, punish)</t>
        </is>
      </c>
    </row>
    <row r="6" ht="10.5" customHeight="1" s="67">
      <c r="A6" s="30" t="inlineStr">
        <is>
          <t>WT_PERCENTILE_ENTRY_OS_D</t>
        </is>
      </c>
      <c r="B6" s="72" t="inlineStr">
        <is>
          <t>12.5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v>-3.562987425252236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ez_manage.py:5926 top()</t>
        </is>
      </c>
      <c r="IL6" s="30" t="inlineStr">
        <is>
          <t>v12_quick_engine.py:3766 x2</t>
        </is>
      </c>
      <c r="IM6" s="30" t="n"/>
      <c r="IN6" s="76" t="inlineStr">
        <is>
          <t>SUSPICIOUS n=0 for crypto_long — keep, needs S1 fills (backtest-expert: &lt;30 trades, seek plateaus, punish)</t>
        </is>
      </c>
    </row>
    <row r="7" ht="10.5" customHeight="1" s="67">
      <c r="A7" s="30" t="inlineStr">
        <is>
          <t>DYN_STRUCT_TRAIL_ENABLED</t>
        </is>
      </c>
      <c r="B7" s="72" t="inlineStr">
        <is>
          <t>True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-3.367355297004895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ez_manage.py:5979 top()</t>
        </is>
      </c>
      <c r="IL7" s="30" t="inlineStr">
        <is>
          <t>v12_quick_engine.py:865 x8</t>
        </is>
      </c>
      <c r="IM7" s="30" t="n"/>
    </row>
    <row r="8" ht="10.5" customHeight="1" s="67">
      <c r="A8" s="31" t="inlineStr">
        <is>
          <t>HTF_EXIT_VETO_MIN_ALIGNED</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-3.316279022382894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ez_manage.py:4875 top()</t>
        </is>
      </c>
      <c r="IL8" s="30" t="inlineStr">
        <is>
          <t>v12_quick_engine.py:2051 x3</t>
        </is>
      </c>
      <c r="IM8" s="30" t="n"/>
      <c r="IN8" s="76" t="inlineStr">
        <is>
          <t>SUSPICIOUS n=0 for crypto_long — keep, needs S1 fills (backtest-expert: &lt;30 trades, seek plateaus, punish)</t>
        </is>
      </c>
    </row>
    <row r="9" ht="10.5" customHeight="1" s="67">
      <c r="A9" s="30" t="inlineStr">
        <is>
          <t>WT_PERCENTILE_ENTRY_GATE_ENABLED</t>
        </is>
      </c>
      <c r="B9" s="72"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v>-3.30257943547801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4" t="n"/>
      <c r="FJ9" s="34" t="n"/>
      <c r="FK9" s="34" t="n"/>
      <c r="FL9" s="34" t="n"/>
      <c r="FM9" s="34"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ez_manage.py:5924 top()</t>
        </is>
      </c>
      <c r="IL9" s="30" t="inlineStr">
        <is>
          <t>v12_quick_engine.py:3764 x2</t>
        </is>
      </c>
      <c r="IM9" s="30" t="n"/>
      <c r="IN9" s="76" t="inlineStr">
        <is>
          <t>SUSPICIOUS n=0 for crypto_long — keep, needs S1 fills (backtest-expert: &lt;30 trades, seek plateaus, punish)</t>
        </is>
      </c>
    </row>
    <row r="10" ht="10.5" customHeight="1" s="67">
      <c r="A10" s="30" t="inlineStr">
        <is>
          <t>ALL_TF_AGAINST_CLOSE_MIN_TFS</t>
        </is>
      </c>
      <c r="B10" s="72"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-3.300553771531952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ez_manage.py:2932 top()</t>
        </is>
      </c>
      <c r="IL10" s="30" t="inlineStr">
        <is>
          <t>v12_quick_engine.py:181 x11</t>
        </is>
      </c>
      <c r="IM10" s="30" t="n"/>
      <c r="IN10" s="76" t="inlineStr">
        <is>
          <t>SUSPICIOUS n=0 for crypto_long — keep, needs S1 fills (backtest-expert: &lt;30 trades, seek plateaus, punish)</t>
        </is>
      </c>
    </row>
    <row r="11" ht="10.5" customHeight="1" s="67">
      <c r="A11" s="30" t="inlineStr">
        <is>
          <t>MACD_EXIT_TF</t>
        </is>
      </c>
      <c r="B11" s="72" t="inlineStr">
        <is>
          <t>1h</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-3.290708103017754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ez_manage.py:3498 top()</t>
        </is>
      </c>
      <c r="IL11" s="30" t="inlineStr">
        <is>
          <t>v12_quick_engine.py:2233 x2</t>
        </is>
      </c>
      <c r="IM11" s="30" t="n"/>
    </row>
    <row r="12" ht="10.5" customHeight="1" s="67">
      <c r="A12" s="30" t="inlineStr">
        <is>
          <t>WT_REDUCE_FRAC_LOW</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-3.225880278288065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4" t="n"/>
      <c r="BL12" s="34" t="n"/>
      <c r="BM12" s="34" t="n"/>
      <c r="BN12" s="34" t="n"/>
      <c r="BO12" s="34"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ez_manage.py:4308 top()</t>
        </is>
      </c>
      <c r="IL12" s="30" t="inlineStr">
        <is>
          <t>v12_quick_engine.py:2948 x10</t>
        </is>
      </c>
      <c r="IM12" s="30" t="n"/>
      <c r="IN12" s="76" t="inlineStr">
        <is>
          <t>SUSPICIOUS n=0 for crypto_long — keep, needs S1 fills (backtest-expert: &lt;30 trades, seek plateaus, punish)</t>
        </is>
      </c>
    </row>
    <row r="13" ht="10.5" customHeight="1" s="67">
      <c r="A13" s="30" t="inlineStr">
        <is>
          <t>HTF_AGAINST_FORCE_CLOSE_CONFIRM_4H</t>
        </is>
      </c>
      <c r="B13" s="72" t="inlineStr">
        <is>
          <t>2.0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-3.202419977333506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ez_manage.py:4868 top()</t>
        </is>
      </c>
      <c r="IL13" s="30" t="inlineStr">
        <is>
          <t>v12_quick_engine.py:2039 x7</t>
        </is>
      </c>
      <c r="IM13" s="30" t="n"/>
      <c r="IN13" s="76" t="inlineStr">
        <is>
          <t>SUSPICIOUS n=0 for crypto_long — keep, needs S1 fills (backtest-expert: &lt;30 trades, seek plateaus, punish)</t>
        </is>
      </c>
    </row>
    <row r="14" ht="10.5" customHeight="1" s="67">
      <c r="A14" s="30" t="inlineStr">
        <is>
          <t>MACD_EXIT_MIN_GAIN</t>
        </is>
      </c>
      <c r="B14" s="72" t="inlineStr">
        <is>
          <t>1.0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-3.182778812654675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ez_manage.py:3497 top()</t>
        </is>
      </c>
      <c r="IL14" s="30" t="inlineStr">
        <is>
          <t>v12_quick_engine.py:2232 x2</t>
        </is>
      </c>
      <c r="IM14" s="30" t="n"/>
      <c r="IN14" s="76" t="inlineStr">
        <is>
          <t>SUSPICIOUS n=0 for crypto_long — keep, needs S1 fills (backtest-expert: &lt;30 trades, seek plateaus, punish)</t>
        </is>
      </c>
    </row>
    <row r="15" ht="10.5" customHeight="1" s="67">
      <c r="A15" s="30" t="inlineStr">
        <is>
          <t>WT_EXHAUST_EXIT_REQUIRE_GAIN</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-3.17551058354299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ez_manage.py:5917 top()</t>
        </is>
      </c>
      <c r="IL15" s="30" t="inlineStr">
        <is>
          <t>v12_quick_engine.py:3753 x3</t>
        </is>
      </c>
      <c r="IM15" s="30" t="n"/>
    </row>
    <row r="16" ht="10.5" customHeight="1" s="67">
      <c r="A16" s="30" t="inlineStr">
        <is>
          <t>MI_ENTRY_STRUCT_BONUS</t>
        </is>
      </c>
      <c r="B16" s="72" t="inlineStr">
        <is>
          <t>15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-3.154387393661254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4" t="n"/>
      <c r="FJ16" s="34" t="n"/>
      <c r="FK16" s="34" t="n"/>
      <c r="FL16" s="34" t="n"/>
      <c r="FM16" s="34"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ez_manage.py:3562 top()</t>
        </is>
      </c>
      <c r="IL16" s="30" t="inlineStr">
        <is>
          <t>v12_quick_engine.py:2335 x8</t>
        </is>
      </c>
      <c r="IM16" s="30" t="n"/>
      <c r="IN16" s="76" t="inlineStr">
        <is>
          <t>SUSPICIOUS n=0 for crypto_long — keep, needs S1 fills (backtest-expert: &lt;30 trades, seek plateaus, punish)</t>
        </is>
      </c>
    </row>
    <row r="17" ht="10.5" customHeight="1" s="67">
      <c r="A17" s="30" t="inlineStr">
        <is>
          <t>WT_EXHAUST_EXIT_MIN_GAIN_PCT</t>
        </is>
      </c>
      <c r="B17" s="72" t="inlineStr">
        <is>
          <t>2.0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-3.154077889396295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ez_manage.py:5916 top()</t>
        </is>
      </c>
      <c r="IL17" s="30" t="inlineStr">
        <is>
          <t>v12_quick_engine.py:3752 x3</t>
        </is>
      </c>
      <c r="IM17" s="30" t="n"/>
      <c r="IN17" s="76" t="inlineStr">
        <is>
          <t>SUSPICIOUS n=0 for crypto_long — keep, needs S1 fills (backtest-expert: &lt;30 trades, seek plateaus, punish)</t>
        </is>
      </c>
    </row>
    <row r="18" ht="10.5" customHeight="1" s="67">
      <c r="A18" s="30" t="inlineStr">
        <is>
          <t>MI_ENTRY_STRUCT_BONUS</t>
        </is>
      </c>
      <c r="B18" s="72" t="inlineStr">
        <is>
          <t>8</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-3.15099178265466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4" t="n"/>
      <c r="FJ18" s="34" t="n"/>
      <c r="FK18" s="34" t="n"/>
      <c r="FL18" s="34" t="n"/>
      <c r="FM18" s="34"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ez_manage.py:3562 top()</t>
        </is>
      </c>
      <c r="IL18" s="30" t="inlineStr">
        <is>
          <t>v12_quick_engine.py:2335 x8</t>
        </is>
      </c>
      <c r="IM18" s="30" t="n"/>
      <c r="IN18" s="76" t="inlineStr">
        <is>
          <t>SUSPICIOUS n=0 for crypto_long — keep, needs S1 fills (backtest-expert: &lt;30 trades, seek plateaus, punish)</t>
        </is>
      </c>
    </row>
    <row r="19" ht="10.5" customHeight="1" s="67">
      <c r="A19" s="31" t="inlineStr">
        <is>
          <t>MI_EXHAUST_EXIT_ENABLED</t>
        </is>
      </c>
      <c r="B19" s="72"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v>-3.140737930533563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ez_manage.py:3563 top()</t>
        </is>
      </c>
      <c r="IL19" s="30" t="inlineStr">
        <is>
          <t>v12_quick_engine.py:2337 x8</t>
        </is>
      </c>
      <c r="IM19" s="30" t="n"/>
    </row>
    <row r="20" ht="10.5" customHeight="1" s="67">
      <c r="A20" s="30" t="inlineStr">
        <is>
          <t>MACD_EXIT_TF</t>
        </is>
      </c>
      <c r="B20" s="72" t="inlineStr">
        <is>
          <t>OFF</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-3.139668919844755</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ez_manage.py:3498 top()</t>
        </is>
      </c>
      <c r="IL20" s="30" t="inlineStr">
        <is>
          <t>v12_quick_engine.py:2233 x2</t>
        </is>
      </c>
      <c r="IM20" s="30" t="n"/>
    </row>
    <row r="21" ht="10.5" customHeight="1" s="67">
      <c r="A21" s="30" t="inlineStr">
        <is>
          <t>MACD_EXIT_MIN_GAIN</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-3.134796139744954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ez_manage.py:3497 top()</t>
        </is>
      </c>
      <c r="IL21" s="30" t="inlineStr">
        <is>
          <t>v12_quick_engine.py:2232 x2</t>
        </is>
      </c>
      <c r="IM21" s="30" t="n"/>
      <c r="IN21" s="76" t="inlineStr">
        <is>
          <t>SUSPICIOUS n=0 for crypto_long — keep, needs S1 fills (backtest-expert: &lt;30 trades, seek plateaus, punish)</t>
        </is>
      </c>
    </row>
    <row r="22" ht="10.5" customHeight="1" s="67">
      <c r="A22" s="30" t="inlineStr">
        <is>
          <t>WT_PERCENTILE_EXIT_OS_4H</t>
        </is>
      </c>
      <c r="B22" s="72" t="inlineStr">
        <is>
          <t>2.0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-3.131908951471829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ez_manage.py:5930 top()</t>
        </is>
      </c>
      <c r="IL22" s="30" t="inlineStr">
        <is>
          <t>v12_quick_engine.py:3770 x5</t>
        </is>
      </c>
      <c r="IM22" s="30" t="n"/>
      <c r="IN22" s="76" t="inlineStr">
        <is>
          <t>SUSPICIOUS n=0 for crypto_long — keep, needs S1 fills (backtest-expert: &lt;30 trades, seek plateaus, punish)</t>
        </is>
      </c>
    </row>
    <row r="23" ht="10.5" customHeight="1" s="67">
      <c r="A23" s="30" t="inlineStr">
        <is>
          <t>REGIME_RANGING_WT_REDUCE_FRAC_LOW</t>
        </is>
      </c>
      <c r="B23" s="72" t="inlineStr">
        <is>
          <t>0.6</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-3.124532236774269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ez_manage.py:5356 top()</t>
        </is>
      </c>
      <c r="IL23" s="30" t="inlineStr">
        <is>
          <t>v12_quick_engine.py:2948 x4</t>
        </is>
      </c>
      <c r="IM23" s="30" t="n"/>
    </row>
    <row r="24" ht="10.5" customHeight="1" s="67">
      <c r="A24" s="30" t="inlineStr">
        <is>
          <t>WT_REDUCE_FRAC_MED</t>
        </is>
      </c>
      <c r="B24" s="72"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-3.116664810331007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ez_manage.py:4309 top()</t>
        </is>
      </c>
      <c r="IL24" s="30" t="inlineStr">
        <is>
          <t>v12_quick_engine.py:2949 x14</t>
        </is>
      </c>
      <c r="IM24" s="30" t="n"/>
      <c r="IN24" s="76" t="inlineStr">
        <is>
          <t>SUSPICIOUS n=0 for crypto_long — keep, needs S1 fills (backtest-expert: &lt;30 trades, seek plateaus, punish)</t>
        </is>
      </c>
    </row>
    <row r="25" ht="10.5" customHeight="1" s="67">
      <c r="A25" s="30" t="inlineStr">
        <is>
          <t>MI_ENTRY_EXHAUST_BONUS</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-3.105854011687321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ez_manage.py:3561 top()</t>
        </is>
      </c>
      <c r="IL25" s="30" t="inlineStr">
        <is>
          <t>v12_quick_engine.py:2333 x8</t>
        </is>
      </c>
      <c r="IM25" s="30" t="n"/>
      <c r="IN25" s="76" t="inlineStr">
        <is>
          <t>SUSPICIOUS n=0 for crypto_long — keep, needs S1 fills (backtest-expert: &lt;30 trades, seek plateaus, punish)</t>
        </is>
      </c>
    </row>
    <row r="26" ht="10.5" customHeight="1" s="67">
      <c r="A26" s="30" t="inlineStr">
        <is>
          <t>SATOSHIT_EXIT_LONG_RSI_MIN_TRADIER</t>
        </is>
      </c>
      <c r="B26" s="72" t="inlineStr">
        <is>
          <t>82.5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-3.068609007419858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ez_manage.py:5452 top()</t>
        </is>
      </c>
      <c r="IL26" s="30" t="inlineStr">
        <is>
          <t>v12_quick_engine.py:3061 x7</t>
        </is>
      </c>
      <c r="IM26" s="30" t="n"/>
      <c r="IN26" s="76" t="inlineStr">
        <is>
          <t>SUSPICIOUS n=0 for crypto_long — keep, needs S1 fills (backtest-expert: &lt;30 trades, seek plateaus, punish)</t>
        </is>
      </c>
    </row>
    <row r="27" ht="10.5" customHeight="1" s="67">
      <c r="A27" s="30" t="inlineStr">
        <is>
          <t>WT_REDUCE_FRAC_HIGH</t>
        </is>
      </c>
      <c r="B27" s="72" t="inlineStr">
        <is>
          <t>2.0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-3.061922103537035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4" t="n"/>
      <c r="BL27" s="34" t="n"/>
      <c r="BM27" s="34" t="n"/>
      <c r="BN27" s="34" t="n"/>
      <c r="BO27" s="34"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ez_manage.py:4307 top()</t>
        </is>
      </c>
      <c r="IL27" s="30" t="inlineStr">
        <is>
          <t>v12_quick_engine.py:3772 x2</t>
        </is>
      </c>
      <c r="IM27" s="30" t="n"/>
      <c r="IN27" s="76" t="inlineStr">
        <is>
          <t>SUSPICIOUS n=0 for crypto_long — keep, needs S1 fills (backtest-expert: &lt;30 trades, seek plateaus, punish)</t>
        </is>
      </c>
    </row>
    <row r="28" ht="10.5" customHeight="1" s="67">
      <c r="A28" s="30" t="inlineStr">
        <is>
          <t>ALL_TF_AGAINST_CLOSE_COOLDOWN_SEC</t>
        </is>
      </c>
      <c r="B28" s="72"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-3.0482319545216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ez_manage.py:4324 top()</t>
        </is>
      </c>
      <c r="IL28" s="30" t="inlineStr">
        <is>
          <t>v12_quick_engine.py:168 x9</t>
        </is>
      </c>
      <c r="IM28" s="30" t="n"/>
      <c r="IN28" s="76" t="inlineStr">
        <is>
          <t>SUSPICIOUS n=0 for crypto_long — keep, needs S1 fills (backtest-expert: &lt;30 trades, seek plateaus, punish)</t>
        </is>
      </c>
    </row>
    <row r="29" ht="10.5" customHeight="1" s="67">
      <c r="A29" s="30" t="inlineStr">
        <is>
          <t>DC_HOPELESS_EXIT_MIN_AGE_S</t>
        </is>
      </c>
      <c r="B29" s="72"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-3.047248304302352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ez_manage.py:4573 top()</t>
        </is>
      </c>
      <c r="IL29" s="30" t="inlineStr">
        <is>
          <t>v12_quick_engine.py:547 x9</t>
        </is>
      </c>
      <c r="IM29" s="30" t="n"/>
      <c r="IN29" s="76" t="inlineStr">
        <is>
          <t>SUSPICIOUS n=0 for crypto_long — keep, needs S1 fills (backtest-expert: &lt;30 trades, seek plateaus, punish)</t>
        </is>
      </c>
    </row>
    <row r="30" ht="10.5" customHeight="1" s="67">
      <c r="A30" s="30" t="inlineStr">
        <is>
          <t>WT_PERCENTILE_EXIT_OS_4H</t>
        </is>
      </c>
      <c r="B30" s="72" t="inlineStr">
        <is>
          <t>0.5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-3.000493955511948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ez_manage.py:5930 top()</t>
        </is>
      </c>
      <c r="IL30" s="30" t="inlineStr">
        <is>
          <t>v12_quick_engine.py:3770 x5</t>
        </is>
      </c>
      <c r="IM30" s="30" t="n"/>
      <c r="IN30" s="76" t="inlineStr">
        <is>
          <t>SUSPICIOUS n=0 for crypto_long — keep, needs S1 fills (backtest-expert: &lt;30 trades, seek plateaus, punish)</t>
        </is>
      </c>
    </row>
    <row r="31" ht="10.5" customHeight="1" s="67">
      <c r="A31" s="30" t="inlineStr">
        <is>
          <t>ALL_TF_AGAINST_CLOSE_MIN_TFS</t>
        </is>
      </c>
      <c r="B31" s="72" t="inlineStr">
        <is>
          <t>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-2.994539602570282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ez_manage.py:2932 top()</t>
        </is>
      </c>
      <c r="IL31" s="30" t="inlineStr">
        <is>
          <t>v12_quick_engine.py:181 x11</t>
        </is>
      </c>
      <c r="IM31" s="30" t="n"/>
      <c r="IN31" s="76" t="inlineStr">
        <is>
          <t>SUSPICIOUS n=0 for crypto_long — keep, needs S1 fills (backtest-expert: &lt;30 trades, seek plateaus, punish)</t>
        </is>
      </c>
    </row>
    <row r="32" ht="10.5" customHeight="1" s="67">
      <c r="A32" s="30" t="inlineStr">
        <is>
          <t>MACD_EXIT_TF</t>
        </is>
      </c>
      <c r="B32" s="72" t="inlineStr">
        <is>
          <t>D</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-2.992045350360003</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ez_manage.py:3498 top()</t>
        </is>
      </c>
      <c r="IL32" s="30" t="inlineStr">
        <is>
          <t>v12_quick_engine.py:2233 x2</t>
        </is>
      </c>
      <c r="IM32" s="30" t="n"/>
    </row>
    <row r="33" ht="10.5" customHeight="1" s="67">
      <c r="A33" s="30" t="inlineStr">
        <is>
          <t>ATR_TRAIL_SWEEP_ENABLED</t>
        </is>
      </c>
      <c r="B33" s="72"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-2.987310381648637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ez_manage.py:5955 top()</t>
        </is>
      </c>
      <c r="IL33" s="30" t="inlineStr">
        <is>
          <t>v12_quick_engine.py:215 x7</t>
        </is>
      </c>
      <c r="IM33" s="30" t="n"/>
    </row>
    <row r="34" ht="10.5" customHeight="1" s="67">
      <c r="A34" s="30" t="inlineStr">
        <is>
          <t>HTF_EXIT_VETO_MIN_ALIGNED</t>
        </is>
      </c>
      <c r="B34" s="72"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-2.972762115237111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ez_manage.py:4875 top()</t>
        </is>
      </c>
      <c r="IL34" s="30" t="inlineStr">
        <is>
          <t>v12_quick_engine.py:2051 x3</t>
        </is>
      </c>
      <c r="IM34" s="30" t="n"/>
      <c r="IN34" s="76" t="inlineStr">
        <is>
          <t>SUSPICIOUS n=0 for crypto_long — keep, needs S1 fills (backtest-expert: &lt;30 trades, seek plateaus, punish)</t>
        </is>
      </c>
    </row>
    <row r="35" ht="10.5" customHeight="1" s="67">
      <c r="A35" s="30" t="inlineStr">
        <is>
          <t>ALL_TF_AGAINST_CLOSE_MIN_TFS</t>
        </is>
      </c>
      <c r="B35" s="72"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-2.972629579462278</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ez_manage.py:2932 top()</t>
        </is>
      </c>
      <c r="IL35" s="30" t="inlineStr">
        <is>
          <t>v12_quick_engine.py:181 x11</t>
        </is>
      </c>
      <c r="IM35" s="30" t="n"/>
      <c r="IN35" s="76" t="inlineStr">
        <is>
          <t>SUSPICIOUS n=0 for crypto_long — keep, needs S1 fills (backtest-expert: &lt;30 trades, seek plateaus, punish)</t>
        </is>
      </c>
    </row>
    <row r="36" ht="10.5" customHeight="1" s="67">
      <c r="A36" s="30" t="inlineStr">
        <is>
          <t>ALL_TF_AGAINST_CLOSE_COOLDOWN_SEC</t>
        </is>
      </c>
      <c r="B36" s="72" t="inlineStr">
        <is>
          <t>0.5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-2.969968366039851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ez_manage.py:4324 top()</t>
        </is>
      </c>
      <c r="IL36" s="30" t="inlineStr">
        <is>
          <t>v12_quick_engine.py:168 x9</t>
        </is>
      </c>
      <c r="IM36" s="30" t="n"/>
      <c r="IN36" s="76" t="inlineStr">
        <is>
          <t>SUSPICIOUS n=0 for crypto_long — keep, needs S1 fills (backtest-expert: &lt;30 trades, seek plateaus, punish)</t>
        </is>
      </c>
    </row>
    <row r="37" ht="10.5" customHeight="1" s="67">
      <c r="A37" s="30" t="inlineStr">
        <is>
          <t>MACD_EXIT_TF</t>
        </is>
      </c>
      <c r="B37" s="72" t="inlineStr">
        <is>
          <t>4h</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-2.967596839314696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ez_manage.py:3498 top()</t>
        </is>
      </c>
      <c r="IL37" s="30" t="inlineStr">
        <is>
          <t>v12_quick_engine.py:2233 x2</t>
        </is>
      </c>
      <c r="IM37" s="30" t="n"/>
    </row>
    <row r="38" ht="10.5" customHeight="1" s="67">
      <c r="A38" s="30" t="inlineStr">
        <is>
          <t>WT_REDUCE_FRAC_MED</t>
        </is>
      </c>
      <c r="B38" s="72"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-2.96464934947269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ez_manage.py:4309 top()</t>
        </is>
      </c>
      <c r="IL38" s="30" t="inlineStr">
        <is>
          <t>v12_quick_engine.py:2949 x14</t>
        </is>
      </c>
      <c r="IM38" s="30" t="n"/>
      <c r="IN38" s="76" t="inlineStr">
        <is>
          <t>SUSPICIOUS n=0 for crypto_long — keep, needs S1 fills (backtest-expert: &lt;30 trades, seek plateaus, punish)</t>
        </is>
      </c>
    </row>
    <row r="39" ht="10.5" customHeight="1" s="67">
      <c r="A39" s="30" t="inlineStr">
        <is>
          <t>HTF_EXIT_VETO_MIN_ALIGNED</t>
        </is>
      </c>
      <c r="B39" s="72" t="inlineStr">
        <is>
          <t>0.5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-2.957868606080587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ez_manage.py:4875 top()</t>
        </is>
      </c>
      <c r="IL39" s="30" t="inlineStr">
        <is>
          <t>v12_quick_engine.py:2051 x3</t>
        </is>
      </c>
      <c r="IM39" s="30" t="n"/>
      <c r="IN39" s="76" t="inlineStr">
        <is>
          <t>SUSPICIOUS n=0 for crypto_long — keep, needs S1 fills (backtest-expert: &lt;30 trades, seek plateaus, punish)</t>
        </is>
      </c>
    </row>
    <row r="40" ht="10.5" customHeight="1" s="67">
      <c r="A40" s="30" t="inlineStr">
        <is>
          <t>MI_ENTRY_STRUCT_BONUS</t>
        </is>
      </c>
      <c r="B40" s="72" t="inlineStr">
        <is>
          <t>12</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-2.934106531905555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ez_manage.py:3562 top()</t>
        </is>
      </c>
      <c r="IL40" s="30" t="inlineStr">
        <is>
          <t>v12_quick_engine.py:2335 x8</t>
        </is>
      </c>
      <c r="IM40" s="30" t="n"/>
      <c r="IN40" s="76" t="inlineStr">
        <is>
          <t>SUSPICIOUS n=0 for crypto_long — keep, needs S1 fills (backtest-expert: &lt;30 trades, seek plateaus, punish)</t>
        </is>
      </c>
    </row>
    <row r="41" ht="10.5" customHeight="1" s="67">
      <c r="A41" s="30" t="inlineStr">
        <is>
          <t>WT_REDUCE_FRAC_HIGH</t>
        </is>
      </c>
      <c r="B41" s="72"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-2.894744777155336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ez_manage.py:4307 top()</t>
        </is>
      </c>
      <c r="IL41" s="30" t="inlineStr">
        <is>
          <t>v12_quick_engine.py:3772 x2</t>
        </is>
      </c>
      <c r="IM41" s="30" t="n"/>
      <c r="IN41" s="76" t="inlineStr">
        <is>
          <t>SUSPICIOUS n=0 for crypto_long — keep, needs S1 fills (backtest-expert: &lt;30 trades, seek plateaus, punish)</t>
        </is>
      </c>
    </row>
    <row r="42" ht="10.5" customHeight="1" s="67">
      <c r="A42" s="30" t="inlineStr">
        <is>
          <t>MACD_EXIT_MIN_GAIN</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-2.881024263469856</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ez_manage.py:3497 top()</t>
        </is>
      </c>
      <c r="IL42" s="30" t="inlineStr">
        <is>
          <t>v12_quick_engine.py:2232 x2</t>
        </is>
      </c>
      <c r="IM42" s="30" t="n"/>
      <c r="IN42" s="76" t="inlineStr">
        <is>
          <t>SUSPICIOUS n=0 for crypto_long — keep, needs S1 fills (backtest-expert: &lt;30 trades, seek plateaus, punish)</t>
        </is>
      </c>
    </row>
    <row r="43" ht="10.5" customHeight="1" s="67">
      <c r="A43" s="30" t="inlineStr">
        <is>
          <t>HTF_AGAINST_FORCE_CLOSE_CONFIRM_4H</t>
        </is>
      </c>
      <c r="B43" s="72" t="inlineStr">
        <is>
          <t>0.5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-2.862901567473259</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ez_manage.py:4868 top()</t>
        </is>
      </c>
      <c r="IL43" s="30" t="inlineStr">
        <is>
          <t>v12_quick_engine.py:2039 x7</t>
        </is>
      </c>
      <c r="IM43" s="30" t="n"/>
      <c r="IN43" s="76" t="inlineStr">
        <is>
          <t>SUSPICIOUS n=0 for crypto_long — keep, needs S1 fills (backtest-expert: &lt;30 trades, seek plateaus, punish)</t>
        </is>
      </c>
    </row>
    <row r="44" ht="10.5" customHeight="1" s="67">
      <c r="A44" s="30" t="inlineStr">
        <is>
          <t>LOSS_EXIT_STALE_PRICE_ALLOW_NEAR_BE_ENABLED</t>
        </is>
      </c>
      <c r="B44" s="72"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v>-2.836691894971444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4" t="n"/>
      <c r="GU44" s="34" t="n"/>
      <c r="GV44" s="34" t="n"/>
      <c r="GW44" s="34" t="n"/>
      <c r="GX44" s="34"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ez_manage.py:3455 top()</t>
        </is>
      </c>
      <c r="IL44" s="30" t="inlineStr">
        <is>
          <t>v12_quick_engine.py:2169 x4</t>
        </is>
      </c>
      <c r="IM44" s="30" t="n"/>
    </row>
    <row r="45" ht="10.5" customHeight="1" s="67">
      <c r="A45" s="30" t="inlineStr">
        <is>
          <t>MI_ENTRY_EXHAUST_BONUS</t>
        </is>
      </c>
      <c r="B45" s="72" t="inlineStr">
        <is>
          <t>6</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-2.832768929952409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ez_manage.py:3561 top()</t>
        </is>
      </c>
      <c r="IL45" s="30" t="inlineStr">
        <is>
          <t>v12_quick_engine.py:2333 x8</t>
        </is>
      </c>
      <c r="IM45" s="30" t="n"/>
      <c r="IN45" s="76" t="inlineStr">
        <is>
          <t>SUSPICIOUS n=0 for crypto_long — keep, needs S1 fills (backtest-expert: &lt;30 trades, seek plateaus, punish)</t>
        </is>
      </c>
    </row>
    <row r="46" ht="10.5" customHeight="1" s="67">
      <c r="A46" s="30" t="inlineStr">
        <is>
          <t>WT_EXHAUST_ENTRY_GATE_ENABLED</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-2.829452543197575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ez_manage.py:5914 top()</t>
        </is>
      </c>
      <c r="IL46" s="30" t="inlineStr">
        <is>
          <t>v12_quick_engine.py:3750 x2</t>
        </is>
      </c>
      <c r="IM46" s="30" t="n"/>
      <c r="IN46" s="76" t="inlineStr">
        <is>
          <t>SUSPICIOUS n=0 for crypto_long — keep, needs S1 fills (backtest-expert: &lt;30 trades, seek plateaus, punish)</t>
        </is>
      </c>
    </row>
    <row r="47" ht="10.5" customHeight="1" s="67">
      <c r="A47" s="30" t="inlineStr">
        <is>
          <t>MI_ENTRY_STRUCT_BONUS</t>
        </is>
      </c>
      <c r="B47" s="72" t="inlineStr">
        <is>
          <t>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-2.815052689008922</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ez_manage.py:3562 top()</t>
        </is>
      </c>
      <c r="IL47" s="30" t="inlineStr">
        <is>
          <t>v12_quick_engine.py:2335 x8</t>
        </is>
      </c>
      <c r="IM47" s="30" t="n"/>
      <c r="IN47" s="76" t="inlineStr">
        <is>
          <t>SUSPICIOUS n=0 for crypto_long — keep, needs S1 fills (backtest-expert: &lt;30 trades, seek plateaus, punish)</t>
        </is>
      </c>
    </row>
    <row r="48" ht="10.5" customHeight="1" s="67">
      <c r="A48" s="30" t="inlineStr">
        <is>
          <t>REGIME_RANGING_WT_REDUCE_FRAC_LOW</t>
        </is>
      </c>
      <c r="B48" s="72" t="inlineStr">
        <is>
          <t>0.3</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-2.813823360713652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4" t="n"/>
      <c r="BL48" s="34" t="n"/>
      <c r="BM48" s="34" t="n"/>
      <c r="BN48" s="34" t="n"/>
      <c r="BO48" s="34"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ez_manage.py:5356 top()</t>
        </is>
      </c>
      <c r="IL48" s="30" t="inlineStr">
        <is>
          <t>v12_quick_engine.py:2948 x4</t>
        </is>
      </c>
      <c r="IM48" s="30" t="n"/>
    </row>
    <row r="49" ht="10.5" customHeight="1" s="67">
      <c r="A49" s="30" t="inlineStr">
        <is>
          <t>ALL_TF_AGAINST_CLOSE_MIN_TFS</t>
        </is>
      </c>
      <c r="B49" s="72" t="inlineStr">
        <is>
          <t>0.5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-2.808682447203608</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ez_manage.py:2932 top()</t>
        </is>
      </c>
      <c r="IL49" s="30" t="inlineStr">
        <is>
          <t>v12_quick_engine.py:181 x11</t>
        </is>
      </c>
      <c r="IM49" s="30" t="n"/>
      <c r="IN49" s="76" t="inlineStr">
        <is>
          <t>SUSPICIOUS n=0 for crypto_long — keep, needs S1 fills (backtest-expert: &lt;30 trades, seek plateaus, punish)</t>
        </is>
      </c>
    </row>
    <row r="50" ht="10.5" customHeight="1" s="67">
      <c r="A50" s="30" t="inlineStr">
        <is>
          <t>WT_PERCENTILE_EXIT_OB_D</t>
        </is>
      </c>
      <c r="B50" s="72" t="inlineStr">
        <is>
          <t>1.0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-2.805643196249676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ez_manage.py:5929 top()</t>
        </is>
      </c>
      <c r="IL50" s="30" t="inlineStr">
        <is>
          <t>v12_quick_engine.py:3769 x3</t>
        </is>
      </c>
      <c r="IM50" s="30" t="n"/>
      <c r="IN50" s="76" t="inlineStr">
        <is>
          <t>SUSPICIOUS n=0 for crypto_long — keep, needs S1 fills (backtest-expert: &lt;30 trades, seek plateaus, punish)</t>
        </is>
      </c>
    </row>
    <row r="51" ht="10.5" customHeight="1" s="67">
      <c r="A51" s="30" t="inlineStr">
        <is>
          <t>WT_REDUCE_FRAC_HIGH</t>
        </is>
      </c>
      <c r="B51" s="72"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-2.802500543161418</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ez_manage.py:4307 top()</t>
        </is>
      </c>
      <c r="IL51" s="30" t="inlineStr">
        <is>
          <t>v12_quick_engine.py:3772 x2</t>
        </is>
      </c>
      <c r="IM51" s="30" t="n"/>
      <c r="IN51" s="76" t="inlineStr">
        <is>
          <t>SUSPICIOUS n=0 for crypto_long — keep, needs S1 fills (backtest-expert: &lt;30 trades, seek plateaus, punish)</t>
        </is>
      </c>
    </row>
    <row r="52" ht="10.5" customHeight="1" s="67">
      <c r="A52" s="30" t="inlineStr">
        <is>
          <t>WT_REDUCE_FRAC_LOW</t>
        </is>
      </c>
      <c r="B52" s="72" t="inlineStr">
        <is>
          <t>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-2.802500543161418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ez_manage.py:4308 top()</t>
        </is>
      </c>
      <c r="IL52" s="30" t="inlineStr">
        <is>
          <t>v12_quick_engine.py:2948 x10</t>
        </is>
      </c>
      <c r="IM52" s="30" t="n"/>
      <c r="IN52" s="76" t="inlineStr">
        <is>
          <t>SUSPICIOUS n=0 for crypto_long — keep, needs S1 fills (backtest-expert: &lt;30 trades, seek plateaus, punish)</t>
        </is>
      </c>
    </row>
    <row r="53" ht="10.5" customHeight="1" s="67">
      <c r="A53" s="30" t="inlineStr">
        <is>
          <t>WT_REDUCE_FRAC_MED</t>
        </is>
      </c>
      <c r="B53" s="72" t="inlineStr">
        <is>
          <t>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-2.802500543161418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ez_manage.py:4309 top()</t>
        </is>
      </c>
      <c r="IL53" s="30" t="inlineStr">
        <is>
          <t>v12_quick_engine.py:2949 x14</t>
        </is>
      </c>
      <c r="IM53" s="30" t="n"/>
      <c r="IN53" s="76" t="inlineStr">
        <is>
          <t>SUSPICIOUS n=0 for crypto_long — keep, needs S1 fills (backtest-expert: &lt;30 trades, seek plateaus, punish)</t>
        </is>
      </c>
    </row>
    <row r="54" ht="10.5" customHeight="1" s="67">
      <c r="A54" s="30" t="inlineStr">
        <is>
          <t>WT_PERCENTILE_ENTRY_OB_D</t>
        </is>
      </c>
      <c r="B54" s="72" t="inlineStr">
        <is>
          <t>112.5</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v>-2.793192338255824</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ez_manage.py:5925 top()</t>
        </is>
      </c>
      <c r="IL54" s="30" t="inlineStr">
        <is>
          <t>v12_quick_engine.py:3765 x2</t>
        </is>
      </c>
      <c r="IM54" s="30" t="n"/>
      <c r="IN54" s="76" t="inlineStr">
        <is>
          <t>SUSPICIOUS n=0 for crypto_long — keep, needs S1 fills (backtest-expert: &lt;30 trades, seek plateaus, punish)</t>
        </is>
      </c>
    </row>
    <row r="55" ht="10.5" customHeight="1" s="67">
      <c r="A55" s="31" t="inlineStr">
        <is>
          <t>WT_PERCENTILE_EXIT_ENABLED</t>
        </is>
      </c>
      <c r="B55" s="72" t="inlineStr">
        <is>
          <t>True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v>-2.781738787301544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ez_manage.py:5927 top()</t>
        </is>
      </c>
      <c r="IL55" s="30" t="inlineStr">
        <is>
          <t>v12_quick_engine.py:3767 x3</t>
        </is>
      </c>
      <c r="IM55" s="30" t="n"/>
    </row>
    <row r="56" ht="10.5" customHeight="1" s="67">
      <c r="A56" s="30" t="inlineStr">
        <is>
          <t>BAND_ARROW_SLOPE_DEADBAND</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-2.775421599610765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ez_manage.py:2954 top()</t>
        </is>
      </c>
      <c r="IL56" s="30" t="inlineStr">
        <is>
          <t>v12_quick_engine.py:263 x12</t>
        </is>
      </c>
      <c r="IM56" s="30" t="n"/>
    </row>
    <row r="57" ht="10.5" customHeight="1" s="67">
      <c r="A57" s="30" t="inlineStr">
        <is>
          <t>WT_EXHAUST_EXIT_REQUIRE_GAIN</t>
        </is>
      </c>
      <c r="B57" s="72" t="inlineStr">
        <is>
          <t>2.0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-2.775275796950646</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ez_manage.py:5917 top()</t>
        </is>
      </c>
      <c r="IL57" s="30" t="inlineStr">
        <is>
          <t>v12_quick_engine.py:3753 x3</t>
        </is>
      </c>
      <c r="IM57" s="30" t="n"/>
    </row>
    <row r="58" ht="10.5" customHeight="1" s="67">
      <c r="A58" s="30" t="inlineStr">
        <is>
          <t>ALL_TF_AGAINST_CLOSE_COOLDOWN_SEC</t>
        </is>
      </c>
      <c r="B58" s="72"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-2.761279794006259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ez_manage.py:4324 top()</t>
        </is>
      </c>
      <c r="IL58" s="30" t="inlineStr">
        <is>
          <t>v12_quick_engine.py:168 x9</t>
        </is>
      </c>
      <c r="IM58" s="30" t="n"/>
      <c r="IN58" s="76" t="inlineStr">
        <is>
          <t>SUSPICIOUS n=0 for crypto_long — keep, needs S1 fills (backtest-expert: &lt;30 trades, seek plateaus, punish)</t>
        </is>
      </c>
    </row>
    <row r="59" ht="10.5" customHeight="1" s="67">
      <c r="A59" s="31" t="inlineStr">
        <is>
          <t>REGIME_RANGING_WT_REDUCE_FRAC_LOW</t>
        </is>
      </c>
      <c r="B59" s="72" t="inlineStr">
        <is>
          <t>0.4</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YES</t>
        </is>
      </c>
      <c r="M59" s="33" t="n">
        <v>-2.758168174663006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ez_manage.py:5356 top()</t>
        </is>
      </c>
      <c r="IL59" s="30" t="inlineStr">
        <is>
          <t>v12_quick_engine.py:2948 x4</t>
        </is>
      </c>
      <c r="IM59" s="30" t="n"/>
    </row>
    <row r="60" ht="10.5" customHeight="1" s="67">
      <c r="A60" s="31" t="inlineStr">
        <is>
          <t>WT_EXHAUST_EXIT_MIN_GAIN_PCT</t>
        </is>
      </c>
      <c r="B60" s="72"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v>-2.744438914971099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4" t="n"/>
      <c r="AM60" s="34" t="n"/>
      <c r="AN60" s="34" t="n"/>
      <c r="AO60" s="34" t="n"/>
      <c r="AP60" s="34"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ez_manage.py:5916 top()</t>
        </is>
      </c>
      <c r="IL60" s="30" t="inlineStr">
        <is>
          <t>v12_quick_engine.py:3752 x3</t>
        </is>
      </c>
      <c r="IM60" s="30" t="n"/>
      <c r="IN60" s="76" t="inlineStr">
        <is>
          <t>SUSPICIOUS n=0 for crypto_long — keep, needs S1 fills (backtest-expert: &lt;30 trades, seek plateaus, punish)</t>
        </is>
      </c>
    </row>
    <row r="61" ht="10.5" customHeight="1" s="67">
      <c r="A61" s="30" t="inlineStr">
        <is>
          <t>WT_PERCENTILE_EXIT_OS_D</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-2.723705662132123</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ez_manage.py:5931 top()</t>
        </is>
      </c>
      <c r="IL61" s="30" t="inlineStr">
        <is>
          <t>v12_quick_engine.py:3771 x3</t>
        </is>
      </c>
      <c r="IM61" s="30" t="n"/>
      <c r="IN61" s="76" t="inlineStr">
        <is>
          <t>SUSPICIOUS n=0 for crypto_long — keep, needs S1 fills (backtest-expert: &lt;30 trades, seek plateaus, punish)</t>
        </is>
      </c>
    </row>
    <row r="62" ht="10.5" customHeight="1" s="67">
      <c r="A62" s="30" t="inlineStr">
        <is>
          <t>MI_ENTRY_EXHAUST_BONUS</t>
        </is>
      </c>
      <c r="B62" s="72" t="inlineStr">
        <is>
          <t>4</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-2.712894139114903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4" t="n"/>
      <c r="FJ62" s="34" t="n"/>
      <c r="FK62" s="34" t="n"/>
      <c r="FL62" s="34" t="n"/>
      <c r="FM62" s="34"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ez_manage.py:3561 top()</t>
        </is>
      </c>
      <c r="IL62" s="30" t="inlineStr">
        <is>
          <t>v12_quick_engine.py:2333 x8</t>
        </is>
      </c>
      <c r="IM62" s="30" t="n"/>
      <c r="IN62" s="76" t="inlineStr">
        <is>
          <t>SUSPICIOUS n=0 for crypto_long — keep, needs S1 fills (backtest-expert: &lt;30 trades, seek plateaus, punish)</t>
        </is>
      </c>
    </row>
    <row r="63" ht="10.5" customHeight="1" s="67">
      <c r="A63" s="30" t="inlineStr">
        <is>
          <t>HTF_AGAINST_FORCE_CLOSE_ENABLED</t>
        </is>
      </c>
      <c r="B63" s="72" t="inlineStr">
        <is>
          <t>False</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-2.690025711320953</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4" t="n"/>
      <c r="EN63" s="34" t="n"/>
      <c r="EO63" s="34" t="n"/>
      <c r="EP63" s="34" t="n"/>
      <c r="EQ63" s="34"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ez_manage.py:4869 top()</t>
        </is>
      </c>
      <c r="IL63" s="30" t="inlineStr">
        <is>
          <t>v12_quick_engine.py:2040 x3</t>
        </is>
      </c>
      <c r="IM63" s="30" t="n"/>
      <c r="IN63" s="76" t="inlineStr">
        <is>
          <t>SUSPICIOUS n=0 for crypto_long — keep, needs S1 fills (backtest-expert: &lt;30 trades, seek plateaus, punish)</t>
        </is>
      </c>
    </row>
    <row r="64" ht="10.5" customHeight="1" s="67">
      <c r="A64" s="30" t="inlineStr">
        <is>
          <t>WT_PERCENTILE_EXIT_OB_4H</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-2.68292558089124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ez_manage.py:5928 top()</t>
        </is>
      </c>
      <c r="IL64" s="30" t="inlineStr">
        <is>
          <t>v12_quick_engine.py:3768 x5</t>
        </is>
      </c>
      <c r="IM64" s="30" t="n"/>
    </row>
    <row r="65" ht="10.5" customHeight="1" s="67">
      <c r="A65" s="30" t="inlineStr">
        <is>
          <t>WT_EXHAUST_EXIT_MIN_GAIN_PCT</t>
        </is>
      </c>
      <c r="B65" s="72"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-2.673445910769082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4" t="n"/>
      <c r="AM65" s="34" t="n"/>
      <c r="AN65" s="34" t="n"/>
      <c r="AO65" s="34" t="n"/>
      <c r="AP65" s="34"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ez_manage.py:5916 top()</t>
        </is>
      </c>
      <c r="IL65" s="30" t="inlineStr">
        <is>
          <t>v12_quick_engine.py:3752 x3</t>
        </is>
      </c>
      <c r="IM65" s="30" t="n"/>
      <c r="IN65" s="76" t="inlineStr">
        <is>
          <t>SUSPICIOUS n=0 for crypto_long — keep, needs S1 fills (backtest-expert: &lt;30 trades, seek plateaus, punish)</t>
        </is>
      </c>
    </row>
    <row r="66" ht="10.5" customHeight="1" s="67">
      <c r="A66" s="31" t="inlineStr">
        <is>
          <t>HTF_EXIT_VETO_ENABLED</t>
        </is>
      </c>
      <c r="B66" s="72" t="inlineStr">
        <is>
          <t>True</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YES</t>
        </is>
      </c>
      <c r="M66" s="33" t="n">
        <v>-2.673011843308263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ez_manage.py:4873 top()</t>
        </is>
      </c>
      <c r="IL66" s="30" t="inlineStr">
        <is>
          <t>v12_quick_engine.py:2049 x2</t>
        </is>
      </c>
      <c r="IM66" s="30" t="n"/>
    </row>
    <row r="67" ht="10.5" customHeight="1" s="67">
      <c r="A67" s="30" t="inlineStr">
        <is>
          <t>WT_PERCENTILE_ENTRY_OB_D</t>
        </is>
      </c>
      <c r="B67" s="72" t="inlineStr">
        <is>
          <t>45.0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-2.670241293407172</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ez_manage.py:5925 top()</t>
        </is>
      </c>
      <c r="IL67" s="30" t="inlineStr">
        <is>
          <t>v12_quick_engine.py:3765 x2</t>
        </is>
      </c>
      <c r="IM67" s="30" t="n"/>
      <c r="IN67" s="76" t="inlineStr">
        <is>
          <t>SUSPICIOUS n=0 for crypto_long — keep, needs S1 fills (backtest-expert: &lt;30 trades, seek plateaus, punish)</t>
        </is>
      </c>
    </row>
    <row r="68" ht="10.5" customHeight="1" s="67">
      <c r="A68" s="30" t="inlineStr">
        <is>
          <t>WT_EXHAUST_EXIT_REQUIRE_GAIN</t>
        </is>
      </c>
      <c r="B68" s="72" t="inlineStr">
        <is>
          <t>1.0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-2.662448924568945</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ez_manage.py:5917 top()</t>
        </is>
      </c>
      <c r="IL68" s="30" t="inlineStr">
        <is>
          <t>v12_quick_engine.py:3753 x3</t>
        </is>
      </c>
      <c r="IM68" s="30" t="n"/>
    </row>
    <row r="69" ht="10.5" customHeight="1" s="67">
      <c r="A69" s="30" t="inlineStr">
        <is>
          <t>WT_PERCENTILE_EXIT_OB_D</t>
        </is>
      </c>
      <c r="B69" s="72" t="inlineStr">
        <is>
          <t>0.5</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-2.632921658671035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ez_manage.py:5929 top()</t>
        </is>
      </c>
      <c r="IL69" s="30" t="inlineStr">
        <is>
          <t>v12_quick_engine.py:3769 x3</t>
        </is>
      </c>
      <c r="IM69" s="30" t="n"/>
      <c r="IN69" s="76" t="inlineStr">
        <is>
          <t>SUSPICIOUS n=0 for crypto_long — keep, needs S1 fills (backtest-expert: &lt;30 trades, seek plateaus, punish)</t>
        </is>
      </c>
    </row>
    <row r="70" ht="10.5" customHeight="1" s="67">
      <c r="A70" s="30" t="inlineStr">
        <is>
          <t>MACD_EXIT_ENABLED</t>
        </is>
      </c>
      <c r="B70" s="72" t="inlineStr">
        <is>
          <t>True</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YES</t>
        </is>
      </c>
      <c r="M70" s="33" t="n">
        <v>-2.620097412209233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ez_manage.py:3496 top()</t>
        </is>
      </c>
      <c r="IL70" s="30" t="inlineStr">
        <is>
          <t>v12_quick_engine.py:2231 x2</t>
        </is>
      </c>
      <c r="IM70" s="30" t="n"/>
    </row>
    <row r="71" ht="10.5" customHeight="1" s="67">
      <c r="A71" s="30" t="inlineStr">
        <is>
          <t>REGIME_RANGING_EXIT_GAIN_MIN</t>
        </is>
      </c>
      <c r="B71" s="72" t="inlineStr">
        <is>
          <t>0.1125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v>-2.616652647669957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4" t="n"/>
      <c r="AM71" s="34" t="n"/>
      <c r="AN71" s="34" t="n"/>
      <c r="AO71" s="34" t="n"/>
      <c r="AP71" s="34"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ez_manage.py:5346 top()</t>
        </is>
      </c>
      <c r="IL71" s="30" t="inlineStr">
        <is>
          <t>v12_quick_engine.py:2938 x6</t>
        </is>
      </c>
      <c r="IM71" s="30" t="n"/>
      <c r="IN71" s="76" t="inlineStr">
        <is>
          <t>SUSPICIOUS n=0 for crypto_long — keep, needs S1 fills (backtest-expert: &lt;30 trades, seek plateaus, punish)</t>
        </is>
      </c>
    </row>
    <row r="72" ht="10.5" customHeight="1" s="67">
      <c r="A72" s="30" t="inlineStr">
        <is>
          <t>QUICK_REDUCE_TECHNICAL_ONLY</t>
        </is>
      </c>
      <c r="B72" s="72" t="inlineStr">
        <is>
          <t>0</t>
        </is>
      </c>
      <c r="C72" s="30" t="n"/>
      <c r="D72" s="30" t="n"/>
      <c r="E72" s="30" t="n"/>
      <c r="F72" s="30" t="n"/>
      <c r="G72" s="30">
        <f>IFERROR(VLOOKUP($A72&amp;"="&amp;$B72,Results_Deltas!$A$2:$P$15000,5,FALSE),"")</f>
        <v/>
      </c>
      <c r="H72" s="30">
        <f>IFERROR(VLOOKUP($A72,Results_30d_Deltas!$A$2:$H$5000,7,FALSE)-E72,"")</f>
        <v/>
      </c>
      <c r="I72" s="30">
        <f>IFERROR(VLOOKUP($A72,Results_30d_Deltas!$A$2:$H$5000,6,FALSE),"")</f>
        <v/>
      </c>
      <c r="J72" s="30" t="n"/>
      <c r="K72" s="30" t="n"/>
      <c r="L72" s="30" t="inlineStr">
        <is>
          <t>NO</t>
        </is>
      </c>
      <c r="M72" s="33" t="n">
        <v>-2.615667173617323</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4" t="n"/>
      <c r="BL72" s="34" t="n"/>
      <c r="BM72" s="34" t="n"/>
      <c r="BN72" s="34" t="n"/>
      <c r="BO72" s="34"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4" t="n"/>
      <c r="FO72" s="34" t="n"/>
      <c r="FP72" s="34" t="n"/>
      <c r="FQ72" s="34" t="n"/>
      <c r="FR72" s="34"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ez_manage.py:5218 top()</t>
        </is>
      </c>
      <c r="IL72" s="30" t="inlineStr">
        <is>
          <t>v12_quick_engine.py:2747 x2</t>
        </is>
      </c>
      <c r="IM72" s="30" t="n"/>
    </row>
    <row r="73" ht="10.5" customHeight="1" s="67">
      <c r="A73" s="30" t="inlineStr">
        <is>
          <t>WT_PERCENTILE_ENTRY_OB_D</t>
        </is>
      </c>
      <c r="B73" s="72" t="inlineStr">
        <is>
          <t>135.0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-2.591949082079777</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ez_manage.py:5925 top()</t>
        </is>
      </c>
      <c r="IL73" s="30" t="inlineStr">
        <is>
          <t>v12_quick_engine.py:3765 x2</t>
        </is>
      </c>
      <c r="IM73" s="30" t="n"/>
      <c r="IN73" s="76" t="inlineStr">
        <is>
          <t>SUSPICIOUS n=0 for crypto_long — keep, needs S1 fills (backtest-expert: &lt;30 trades, seek plateaus, punish)</t>
        </is>
      </c>
    </row>
    <row r="74" ht="10.5" customHeight="1" s="67">
      <c r="A74" s="30" t="inlineStr">
        <is>
          <t>WT_PERCENTILE_ENTRY_OS_D</t>
        </is>
      </c>
      <c r="B74" s="72" t="inlineStr">
        <is>
          <t>7.5</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-2.585604800699019</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ez_manage.py:5926 top()</t>
        </is>
      </c>
      <c r="IL74" s="30" t="inlineStr">
        <is>
          <t>v12_quick_engine.py:3766 x2</t>
        </is>
      </c>
      <c r="IM74" s="30" t="n"/>
      <c r="IN74" s="76" t="inlineStr">
        <is>
          <t>SUSPICIOUS n=0 for crypto_long — keep, needs S1 fills (backtest-expert: &lt;30 trades, seek plateaus, punish)</t>
        </is>
      </c>
    </row>
    <row r="75" ht="10.5" customHeight="1" s="67">
      <c r="A75" s="30" t="inlineStr">
        <is>
          <t>REGIME_RANGING_WT_REDUCE_FRAC_LOW</t>
        </is>
      </c>
      <c r="B75" s="72" t="inlineStr">
        <is>
          <t>0.2</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v>-2.56785945660652</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4" t="n"/>
      <c r="BL75" s="34" t="n"/>
      <c r="BM75" s="34" t="n"/>
      <c r="BN75" s="34" t="n"/>
      <c r="BO75" s="34"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ez_manage.py:5356 top()</t>
        </is>
      </c>
      <c r="IL75" s="30" t="inlineStr">
        <is>
          <t>v12_quick_engine.py:2948 x4</t>
        </is>
      </c>
      <c r="IM75" s="30" t="n"/>
    </row>
    <row r="76" ht="10.5" customHeight="1" s="67">
      <c r="A76" s="30" t="inlineStr">
        <is>
          <t>HTF_EXIT_VETO_MAX_LOSS_PCT</t>
        </is>
      </c>
      <c r="B76" s="72"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-2.565443740438928</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4" t="n"/>
      <c r="EN76" s="34" t="n"/>
      <c r="EO76" s="34" t="n"/>
      <c r="EP76" s="34" t="n"/>
      <c r="EQ76" s="34"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4" t="n"/>
      <c r="GU76" s="34" t="n"/>
      <c r="GV76" s="34" t="n"/>
      <c r="GW76" s="34" t="n"/>
      <c r="GX76" s="34"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ez_manage.py:4874 top()</t>
        </is>
      </c>
      <c r="IL76" s="30" t="inlineStr">
        <is>
          <t>v12_quick_engine.py:2050 x5</t>
        </is>
      </c>
      <c r="IM76" s="30" t="n"/>
      <c r="IN76" s="76" t="inlineStr">
        <is>
          <t>SUSPICIOUS n=0 for crypto_long — keep, needs S1 fills (backtest-expert: &lt;30 trades, seek plateaus, punish)</t>
        </is>
      </c>
    </row>
    <row r="77" ht="10.5" customHeight="1" s="67">
      <c r="A77" s="30" t="inlineStr">
        <is>
          <t>WT_PERCENTILE_ENTRY_OB_D</t>
        </is>
      </c>
      <c r="B77" s="72" t="inlineStr">
        <is>
          <t>67.5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-2.565282986141632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ez_manage.py:5925 top()</t>
        </is>
      </c>
      <c r="IL77" s="30" t="inlineStr">
        <is>
          <t>v12_quick_engine.py:3765 x2</t>
        </is>
      </c>
      <c r="IM77" s="30" t="n"/>
      <c r="IN77" s="76" t="inlineStr">
        <is>
          <t>SUSPICIOUS n=0 for crypto_long — keep, needs S1 fills (backtest-expert: &lt;30 trades, seek plateaus, punish)</t>
        </is>
      </c>
    </row>
    <row r="78" ht="10.5" customHeight="1" s="67">
      <c r="A78" s="30" t="inlineStr">
        <is>
          <t>WT_PERCENTILE_EXIT_OS_4H</t>
        </is>
      </c>
      <c r="B78" s="72" t="inlineStr">
        <is>
          <t>1.0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-2.559218811557959</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ez_manage.py:5930 top()</t>
        </is>
      </c>
      <c r="IL78" s="30" t="inlineStr">
        <is>
          <t>v12_quick_engine.py:3770 x5</t>
        </is>
      </c>
      <c r="IM78" s="30" t="n"/>
      <c r="IN78" s="76" t="inlineStr">
        <is>
          <t>SUSPICIOUS n=0 for crypto_long — keep, needs S1 fills (backtest-expert: &lt;30 trades, seek plateaus, punish)</t>
        </is>
      </c>
    </row>
    <row r="79" ht="10.5" customHeight="1" s="67">
      <c r="A79" s="30" t="inlineStr">
        <is>
          <t>MI_ENTRY_ENABLED</t>
        </is>
      </c>
      <c r="B79" s="72" t="inlineStr">
        <is>
          <t>True</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-2.553854085140059</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ez_manage.py:4996 top()</t>
        </is>
      </c>
      <c r="IL79" s="30" t="inlineStr">
        <is>
          <t>v12_quick_engine.py:2331 x16</t>
        </is>
      </c>
      <c r="IM79" s="30" t="n"/>
      <c r="IN79" s="76" t="inlineStr">
        <is>
          <t>SUSPICIOUS n=0 for crypto_long — keep, needs S1 fills (backtest-expert: &lt;30 trades, seek plateaus, punish)</t>
        </is>
      </c>
    </row>
    <row r="80" ht="10.5" customHeight="1" s="67">
      <c r="A80" s="31" t="inlineStr">
        <is>
          <t>DC_HOPELESS_EXIT_ENABLED</t>
        </is>
      </c>
      <c r="B80" s="72" t="inlineStr">
        <is>
          <t>True</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YES</t>
        </is>
      </c>
      <c r="M80" s="33" t="n">
        <v>-2.493076064750881</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ez_manage.py:4572 top()</t>
        </is>
      </c>
      <c r="IL80" s="30" t="inlineStr">
        <is>
          <t>v12_quick_engine.py:541 x9</t>
        </is>
      </c>
      <c r="IM80" s="30" t="n"/>
    </row>
    <row r="81" ht="10.5" customHeight="1" s="67">
      <c r="A81" s="31" t="inlineStr">
        <is>
          <t>HLR_TOP_EXIT_ENABLED</t>
        </is>
      </c>
      <c r="B81" s="72" t="inlineStr">
        <is>
          <t>True</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v>-2.479084626081739</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ez_manage.py:4858 top()</t>
        </is>
      </c>
      <c r="IL81" s="30" t="inlineStr">
        <is>
          <t>v12_quick_engine.py:2031 x5</t>
        </is>
      </c>
      <c r="IM81" s="30" t="n"/>
      <c r="IN81" s="76" t="inlineStr">
        <is>
          <t>SUSPICIOUS n=0 for crypto_long — keep, needs S1 fills (backtest-expert: &lt;30 trades, seek plateaus, punish)</t>
        </is>
      </c>
    </row>
    <row r="82" ht="10.5" customHeight="1" s="67">
      <c r="A82" s="31" t="inlineStr">
        <is>
          <t>WT_REDUCE_FRAC_HIGH</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-2.459331680831972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4" t="n"/>
      <c r="BL82" s="34" t="n"/>
      <c r="BM82" s="34" t="n"/>
      <c r="BN82" s="34" t="n"/>
      <c r="BO82" s="34"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ez_manage.py:4307 top()</t>
        </is>
      </c>
      <c r="IL82" s="30" t="inlineStr">
        <is>
          <t>v12_quick_engine.py:3772 x2</t>
        </is>
      </c>
      <c r="IM82" s="30" t="n"/>
      <c r="IN82" s="76" t="inlineStr">
        <is>
          <t>SUSPICIOUS n=0 for crypto_long — keep, needs S1 fills (backtest-expert: &lt;30 trades, seek plateaus, punish)</t>
        </is>
      </c>
    </row>
    <row r="83" ht="10.5" customHeight="1" s="67">
      <c r="A83" s="31" t="inlineStr">
        <is>
          <t>DYN_STRUCT_TRAIL_ENABLED</t>
        </is>
      </c>
      <c r="B83" s="72" t="inlineStr">
        <is>
          <t>False</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YES</t>
        </is>
      </c>
      <c r="M83" s="33" t="n">
        <v>-2.452238538067132</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ez_manage.py:5979 top()</t>
        </is>
      </c>
      <c r="IL83" s="30" t="inlineStr">
        <is>
          <t>v12_quick_engine.py:865 x8</t>
        </is>
      </c>
      <c r="IM83" s="30" t="n"/>
    </row>
    <row r="84" ht="10.5" customHeight="1" s="67">
      <c r="A84" s="30" t="inlineStr">
        <is>
          <t>WT_REDUCE_FRAC_LOW</t>
        </is>
      </c>
      <c r="B84" s="72" t="inlineStr">
        <is>
          <t>1.0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-2.430240999151568</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4" t="n"/>
      <c r="BL84" s="34" t="n"/>
      <c r="BM84" s="34" t="n"/>
      <c r="BN84" s="34" t="n"/>
      <c r="BO84" s="34"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ez_manage.py:4308 top()</t>
        </is>
      </c>
      <c r="IL84" s="30" t="inlineStr">
        <is>
          <t>v12_quick_engine.py:2948 x10</t>
        </is>
      </c>
      <c r="IM84" s="30" t="n"/>
      <c r="IN84" s="76" t="inlineStr">
        <is>
          <t>SUSPICIOUS n=0 for crypto_long — keep, needs S1 fills (backtest-expert: &lt;30 trades, seek plateaus, punish)</t>
        </is>
      </c>
    </row>
    <row r="85" ht="10.5" customHeight="1" s="67">
      <c r="A85" s="31" t="inlineStr">
        <is>
          <t>MI_ENTRY_EXHAUST_BONUS</t>
        </is>
      </c>
      <c r="B85" s="72" t="inlineStr">
        <is>
          <t>8</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-2.399143959075081</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4" t="n"/>
      <c r="FJ85" s="34" t="n"/>
      <c r="FK85" s="34" t="n"/>
      <c r="FL85" s="34" t="n"/>
      <c r="FM85" s="34"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ez_manage.py:3561 top()</t>
        </is>
      </c>
      <c r="IL85" s="30" t="inlineStr">
        <is>
          <t>v12_quick_engine.py:2333 x8</t>
        </is>
      </c>
      <c r="IM85" s="30" t="n"/>
      <c r="IN85" s="76" t="inlineStr">
        <is>
          <t>SUSPICIOUS n=0 for crypto_long — keep, needs S1 fills (backtest-expert: &lt;30 trades, seek plateaus, punish)</t>
        </is>
      </c>
    </row>
    <row r="86" ht="10.5" customHeight="1" s="67">
      <c r="A86" s="30" t="inlineStr">
        <is>
          <t>REGIME_RANGING_WT_REDUCE_FRAC_LOW</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-2.396932660647823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4" t="n"/>
      <c r="BL86" s="34" t="n"/>
      <c r="BM86" s="34" t="n"/>
      <c r="BN86" s="34" t="n"/>
      <c r="BO86" s="34"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ez_manage.py:5356 top()</t>
        </is>
      </c>
      <c r="IL86" s="30" t="inlineStr">
        <is>
          <t>v12_quick_engine.py:2948 x4</t>
        </is>
      </c>
      <c r="IM86" s="30" t="n"/>
    </row>
    <row r="87" ht="10.5" customHeight="1" s="67">
      <c r="A87" s="30" t="inlineStr">
        <is>
          <t>DC_HOPELESS_EXIT_MIN_AGE_S</t>
        </is>
      </c>
      <c r="B87" s="72" t="inlineStr">
        <is>
          <t>0.5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-2.3907246025382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ez_manage.py:4573 top()</t>
        </is>
      </c>
      <c r="IL87" s="30" t="inlineStr">
        <is>
          <t>v12_quick_engine.py:547 x9</t>
        </is>
      </c>
      <c r="IM87" s="30" t="n"/>
      <c r="IN87" s="76" t="inlineStr">
        <is>
          <t>SUSPICIOUS n=0 for crypto_long — keep, needs S1 fills (backtest-expert: &lt;30 trades, seek plateaus, punish)</t>
        </is>
      </c>
    </row>
    <row r="88" ht="10.5" customHeight="1" s="67">
      <c r="A88" s="30" t="inlineStr">
        <is>
          <t>WT_PERCENTILE_EXIT_OB_4H</t>
        </is>
      </c>
      <c r="B88" s="72" t="inlineStr">
        <is>
          <t>2.0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-2.369791141459646</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ez_manage.py:5928 top()</t>
        </is>
      </c>
      <c r="IL88" s="30" t="inlineStr">
        <is>
          <t>v12_quick_engine.py:3768 x5</t>
        </is>
      </c>
      <c r="IM88" s="30" t="n"/>
    </row>
    <row r="89" ht="10.5" customHeight="1" s="67">
      <c r="A89" s="31" t="inlineStr">
        <is>
          <t>ATR_TRAIL_SWEEP_ENABLED</t>
        </is>
      </c>
      <c r="B89" s="72" t="inlineStr">
        <is>
          <t>False</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YES</t>
        </is>
      </c>
      <c r="M89" s="33" t="n">
        <v>-2.369484783536763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ez_manage.py:5955 top()</t>
        </is>
      </c>
      <c r="IL89" s="30" t="inlineStr">
        <is>
          <t>v12_quick_engine.py:215 x7</t>
        </is>
      </c>
      <c r="IM89" s="30" t="n"/>
    </row>
    <row r="90" ht="10.5" customHeight="1" s="67">
      <c r="A90" s="31" t="inlineStr">
        <is>
          <t>HTF_AGAINST_FORCE_CLOSE_ENABLED</t>
        </is>
      </c>
      <c r="B90" s="72" t="inlineStr">
        <is>
          <t>True</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YES</t>
        </is>
      </c>
      <c r="M90" s="33" t="n">
        <v>-2.369484783536763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4" t="n"/>
      <c r="EN90" s="34" t="n"/>
      <c r="EO90" s="34" t="n"/>
      <c r="EP90" s="34" t="n"/>
      <c r="EQ90" s="34"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ez_manage.py:4869 top()</t>
        </is>
      </c>
      <c r="IL90" s="30" t="inlineStr">
        <is>
          <t>v12_quick_engine.py:2040 x3</t>
        </is>
      </c>
      <c r="IM90" s="30" t="n"/>
      <c r="IN90" s="76" t="inlineStr">
        <is>
          <t>SUSPICIOUS n=0 for crypto_long — keep, needs S1 fills (backtest-expert: &lt;30 trades, seek plateaus, punish)</t>
        </is>
      </c>
    </row>
    <row r="91" ht="10.5" customHeight="1" s="67">
      <c r="A91" s="31" t="inlineStr">
        <is>
          <t>WT_PERCENTILE_ENTRY_OS_D</t>
        </is>
      </c>
      <c r="B91" s="72" t="inlineStr">
        <is>
          <t>10.0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-2.35884782047934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4" t="n"/>
      <c r="FJ91" s="34" t="n"/>
      <c r="FK91" s="34" t="n"/>
      <c r="FL91" s="34" t="n"/>
      <c r="FM91" s="34"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ez_manage.py:5926 top()</t>
        </is>
      </c>
      <c r="IL91" s="30" t="inlineStr">
        <is>
          <t>v12_quick_engine.py:3766 x2</t>
        </is>
      </c>
      <c r="IM91" s="30" t="n"/>
      <c r="IN91" s="76" t="inlineStr">
        <is>
          <t>SUSPICIOUS n=0 for crypto_long — keep, needs S1 fills (backtest-expert: &lt;30 trades, seek plateaus, punish)</t>
        </is>
      </c>
    </row>
    <row r="92" ht="10.5" customHeight="1" s="67">
      <c r="A92" s="30" t="inlineStr">
        <is>
          <t>QUICK_REDUCE_TECHNICAL_ONLY</t>
        </is>
      </c>
      <c r="B92" s="72"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-2.357554104359345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4" t="n"/>
      <c r="FO92" s="34" t="n"/>
      <c r="FP92" s="34" t="n"/>
      <c r="FQ92" s="34" t="n"/>
      <c r="FR92" s="34"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ez_manage.py:5218 top()</t>
        </is>
      </c>
      <c r="IL92" s="30" t="inlineStr">
        <is>
          <t>v12_quick_engine.py:2747 x2</t>
        </is>
      </c>
      <c r="IM92" s="30" t="n"/>
    </row>
    <row r="93" ht="10.5" customHeight="1" s="67">
      <c r="A93" s="30" t="inlineStr">
        <is>
          <t>HTF_EXIT_VETO_MAX_LOSS_PCT</t>
        </is>
      </c>
      <c r="B93" s="72" t="inlineStr">
        <is>
          <t>1.0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-2.348811663830318</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4" t="n"/>
      <c r="EN93" s="34" t="n"/>
      <c r="EO93" s="34" t="n"/>
      <c r="EP93" s="34" t="n"/>
      <c r="EQ93" s="34"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4" t="n"/>
      <c r="GU93" s="34" t="n"/>
      <c r="GV93" s="34" t="n"/>
      <c r="GW93" s="34" t="n"/>
      <c r="GX93" s="34"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ez_manage.py:4874 top()</t>
        </is>
      </c>
      <c r="IL93" s="30" t="inlineStr">
        <is>
          <t>v12_quick_engine.py:2050 x5</t>
        </is>
      </c>
      <c r="IM93" s="30" t="n"/>
      <c r="IN93" s="76" t="inlineStr">
        <is>
          <t>SUSPICIOUS n=0 for crypto_long — keep, needs S1 fills (backtest-expert: &lt;30 trades, seek plateaus, punish)</t>
        </is>
      </c>
    </row>
    <row r="94" ht="10.5" customHeight="1" s="67">
      <c r="A94" s="30" t="inlineStr">
        <is>
          <t>DC_HOPELESS_EXIT_MIN_AGE_S</t>
        </is>
      </c>
      <c r="B94" s="72" t="inlineStr">
        <is>
          <t>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v>-2.348260342119317</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ez_manage.py:4573 top()</t>
        </is>
      </c>
      <c r="IL94" s="30" t="inlineStr">
        <is>
          <t>v12_quick_engine.py:547 x9</t>
        </is>
      </c>
      <c r="IM94" s="30" t="n"/>
      <c r="IN94" s="76" t="inlineStr">
        <is>
          <t>SUSPICIOUS n=0 for crypto_long — keep, needs S1 fills (backtest-expert: &lt;30 trades, seek plateaus, punish)</t>
        </is>
      </c>
    </row>
    <row r="95" ht="10.5" customHeight="1" s="67">
      <c r="A95" s="31" t="inlineStr">
        <is>
          <t>REGIME_RANGING_EXIT_GAIN_MIN</t>
        </is>
      </c>
      <c r="B95" s="72" t="inlineStr">
        <is>
          <t>0.15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YES</t>
        </is>
      </c>
      <c r="M95" s="33" t="n">
        <v>-2.335424608790444</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4" t="n"/>
      <c r="AM95" s="34" t="n"/>
      <c r="AN95" s="34" t="n"/>
      <c r="AO95" s="34" t="n"/>
      <c r="AP95" s="34"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ez_manage.py:5346 top()</t>
        </is>
      </c>
      <c r="IL95" s="30" t="inlineStr">
        <is>
          <t>v12_quick_engine.py:2938 x6</t>
        </is>
      </c>
      <c r="IM95" s="30" t="n"/>
      <c r="IN95" s="76" t="inlineStr">
        <is>
          <t>SUSPICIOUS n=0 for crypto_long — keep, needs S1 fills (backtest-expert: &lt;30 trades, seek plateaus, punish)</t>
        </is>
      </c>
    </row>
    <row r="96" ht="10.5" customHeight="1" s="67">
      <c r="A96" s="31" t="inlineStr">
        <is>
          <t>MI_ENTRY_STRUCT_BONUS</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YES</t>
        </is>
      </c>
      <c r="M96" s="33" t="n">
        <v>-2.314515451980928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ez_manage.py:3562 top()</t>
        </is>
      </c>
      <c r="IL96" s="30" t="inlineStr">
        <is>
          <t>v12_quick_engine.py:2335 x8</t>
        </is>
      </c>
      <c r="IM96" s="30" t="n"/>
      <c r="IN96" s="76" t="inlineStr">
        <is>
          <t>SUSPICIOUS n=0 for crypto_long — keep, needs S1 fills (backtest-expert: &lt;30 trades, seek plateaus, punish)</t>
        </is>
      </c>
    </row>
    <row r="97" ht="10.5" customHeight="1" s="67">
      <c r="A97" s="31" t="inlineStr">
        <is>
          <t>WT_PERCENTILE_ENTRY_OB_D</t>
        </is>
      </c>
      <c r="B97" s="72" t="inlineStr">
        <is>
          <t>90.0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v>-2.314515451980928</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ez_manage.py:5925 top()</t>
        </is>
      </c>
      <c r="IL97" s="30" t="inlineStr">
        <is>
          <t>v12_quick_engine.py:3765 x2</t>
        </is>
      </c>
      <c r="IM97" s="30" t="n"/>
      <c r="IN97" s="76" t="inlineStr">
        <is>
          <t>SUSPICIOUS n=0 for crypto_long — keep, needs S1 fills (backtest-expert: &lt;30 trades, seek plateaus, punish)</t>
        </is>
      </c>
    </row>
    <row r="98" ht="10.5" customHeight="1" s="67">
      <c r="A98" s="30" t="inlineStr">
        <is>
          <t>WT_PERCENTILE_EXIT_OB_D</t>
        </is>
      </c>
      <c r="B98" s="72" t="inlineStr">
        <is>
          <t>2.0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-2.299665759194958</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ez_manage.py:5929 top()</t>
        </is>
      </c>
      <c r="IL98" s="30" t="inlineStr">
        <is>
          <t>v12_quick_engine.py:3769 x3</t>
        </is>
      </c>
      <c r="IM98" s="30" t="n"/>
      <c r="IN98" s="76" t="inlineStr">
        <is>
          <t>SUSPICIOUS n=0 for crypto_long — keep, needs S1 fills (backtest-expert: &lt;30 trades, seek plateaus, punish)</t>
        </is>
      </c>
    </row>
    <row r="99" ht="10.5" customHeight="1" s="67">
      <c r="A99" s="30" t="inlineStr">
        <is>
          <t>WT_PERCENTILE_EXIT_OB_4H</t>
        </is>
      </c>
      <c r="B99" s="72" t="inlineStr">
        <is>
          <t>1.0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v>-2.288832208676768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ez_manage.py:5928 top()</t>
        </is>
      </c>
      <c r="IL99" s="30" t="inlineStr">
        <is>
          <t>v12_quick_engine.py:3768 x5</t>
        </is>
      </c>
      <c r="IM99" s="30" t="n"/>
    </row>
    <row r="100" ht="10.5" customHeight="1" s="67">
      <c r="A100" s="30" t="inlineStr">
        <is>
          <t>QUICK_REDUCE_TECHNICAL_ONLY</t>
        </is>
      </c>
      <c r="B100" s="72" t="inlineStr">
        <is>
          <t>0.5</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-2.261609534918872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4" t="n"/>
      <c r="BL100" s="34" t="n"/>
      <c r="BM100" s="34" t="n"/>
      <c r="BN100" s="34" t="n"/>
      <c r="BO100" s="34"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4" t="n"/>
      <c r="FO100" s="34" t="n"/>
      <c r="FP100" s="34" t="n"/>
      <c r="FQ100" s="34" t="n"/>
      <c r="FR100" s="34"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ez_manage.py:5218 top()</t>
        </is>
      </c>
      <c r="IL100" s="30" t="inlineStr">
        <is>
          <t>v12_quick_engine.py:2747 x2</t>
        </is>
      </c>
      <c r="IM100" s="30" t="n"/>
    </row>
    <row r="101" ht="10.5" customHeight="1" s="67">
      <c r="A101" s="30" t="inlineStr">
        <is>
          <t>BAND_ARROW_SLOPE_DEADBAND</t>
        </is>
      </c>
      <c r="B101" s="72" t="inlineStr">
        <is>
          <t>1.0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-2.256421398710628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ez_manage.py:2954 top()</t>
        </is>
      </c>
      <c r="IL101" s="30" t="inlineStr">
        <is>
          <t>v12_quick_engine.py:263 x12</t>
        </is>
      </c>
      <c r="IM101" s="30" t="n"/>
    </row>
    <row r="102" ht="10.5" customHeight="1" s="67">
      <c r="A102" s="30" t="inlineStr">
        <is>
          <t>WT_REDUCE_FRAC_LOW</t>
        </is>
      </c>
      <c r="B102" s="72" t="inlineStr">
        <is>
          <t>0.5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v>-2.250062691052973</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4" t="n"/>
      <c r="BL102" s="34" t="n"/>
      <c r="BM102" s="34" t="n"/>
      <c r="BN102" s="34" t="n"/>
      <c r="BO102" s="34"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ez_manage.py:4308 top()</t>
        </is>
      </c>
      <c r="IL102" s="30" t="inlineStr">
        <is>
          <t>v12_quick_engine.py:2948 x10</t>
        </is>
      </c>
      <c r="IM102" s="30" t="n"/>
      <c r="IN102" s="76" t="inlineStr">
        <is>
          <t>SUSPICIOUS n=0 for crypto_long — keep, needs S1 fills (backtest-expert: &lt;30 trades, seek plateaus, punish)</t>
        </is>
      </c>
    </row>
    <row r="103" ht="10.5" customHeight="1" s="67">
      <c r="A103" s="30" t="inlineStr">
        <is>
          <t>BAND_ARROW_SLOPE_DEADBAND</t>
        </is>
      </c>
      <c r="B103" s="72"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v>-2.24449376222425</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ez_manage.py:2954 top()</t>
        </is>
      </c>
      <c r="IL103" s="30" t="inlineStr">
        <is>
          <t>v12_quick_engine.py:263 x12</t>
        </is>
      </c>
      <c r="IM103" s="30" t="n"/>
    </row>
    <row r="104" ht="10.5" customHeight="1" s="67">
      <c r="A104" s="30" t="inlineStr">
        <is>
          <t>WT_REDUCE_FRAC_MED</t>
        </is>
      </c>
      <c r="B104" s="72" t="inlineStr">
        <is>
          <t>0.5</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YES</t>
        </is>
      </c>
      <c r="M104" s="33" t="n">
        <v>-2.238992056021974</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ez_manage.py:4309 top()</t>
        </is>
      </c>
      <c r="IL104" s="30" t="inlineStr">
        <is>
          <t>v12_quick_engine.py:2949 x14</t>
        </is>
      </c>
      <c r="IM104" s="30" t="n"/>
      <c r="IN104" s="76" t="inlineStr">
        <is>
          <t>SUSPICIOUS n=0 for crypto_long — keep, needs S1 fills (backtest-expert: &lt;30 trades, seek plateaus, punish)</t>
        </is>
      </c>
    </row>
    <row r="105" ht="10.5" customHeight="1" s="67">
      <c r="A105" s="30" t="inlineStr">
        <is>
          <t>WT_PERCENTILE_EXIT_OB_4H</t>
        </is>
      </c>
      <c r="B105" s="72" t="inlineStr">
        <is>
          <t>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-2.228189602653908</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ez_manage.py:5928 top()</t>
        </is>
      </c>
      <c r="IL105" s="30" t="inlineStr">
        <is>
          <t>v12_quick_engine.py:3768 x5</t>
        </is>
      </c>
      <c r="IM105" s="30" t="n"/>
    </row>
    <row r="106" ht="10.5" customHeight="1" s="67">
      <c r="A106" s="30" t="inlineStr">
        <is>
          <t>WT_PERCENTILE_EXIT_OS_D</t>
        </is>
      </c>
      <c r="B106" s="72" t="inlineStr">
        <is>
          <t>0.5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YES</t>
        </is>
      </c>
      <c r="M106" s="33" t="n">
        <v>-2.220736283008664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ez_manage.py:5931 top()</t>
        </is>
      </c>
      <c r="IL106" s="30" t="inlineStr">
        <is>
          <t>v12_quick_engine.py:3771 x3</t>
        </is>
      </c>
      <c r="IM106" s="30" t="n"/>
      <c r="IN106" s="76" t="inlineStr">
        <is>
          <t>SUSPICIOUS n=0 for crypto_long — keep, needs S1 fills (backtest-expert: &lt;30 trades, seek plateaus, punish)</t>
        </is>
      </c>
    </row>
    <row r="107" ht="10.5" customHeight="1" s="67">
      <c r="A107" s="30" t="inlineStr">
        <is>
          <t>REGIME_RANGING_EXIT_GAIN_MIN</t>
        </is>
      </c>
      <c r="B107" s="72" t="inlineStr">
        <is>
          <t>0.225</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-2.215928449707218</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4" t="n"/>
      <c r="AM107" s="34" t="n"/>
      <c r="AN107" s="34" t="n"/>
      <c r="AO107" s="34" t="n"/>
      <c r="AP107" s="34"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ez_manage.py:5346 top()</t>
        </is>
      </c>
      <c r="IL107" s="30" t="inlineStr">
        <is>
          <t>v12_quick_engine.py:2938 x6</t>
        </is>
      </c>
      <c r="IM107" s="30" t="n"/>
      <c r="IN107" s="76" t="inlineStr">
        <is>
          <t>SUSPICIOUS n=0 for crypto_long — keep, needs S1 fills (backtest-expert: &lt;30 trades, seek plateaus, punish)</t>
        </is>
      </c>
    </row>
    <row r="108" ht="10.5" customHeight="1" s="67">
      <c r="A108" s="30" t="inlineStr">
        <is>
          <t>SATOSHIT_EXIT_LONG_RSI_MIN_TRADIER</t>
        </is>
      </c>
      <c r="B108" s="72" t="inlineStr">
        <is>
          <t>68.75</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-2.19924770373357</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ez_manage.py:5452 top()</t>
        </is>
      </c>
      <c r="IL108" s="30" t="inlineStr">
        <is>
          <t>v12_quick_engine.py:3061 x7</t>
        </is>
      </c>
      <c r="IM108" s="30" t="n"/>
      <c r="IN108" s="76" t="inlineStr">
        <is>
          <t>SUSPICIOUS n=0 for crypto_long — keep, needs S1 fills (backtest-expert: &lt;30 trades, seek plateaus, punish)</t>
        </is>
      </c>
    </row>
    <row r="109" ht="10.5" customHeight="1" s="67">
      <c r="A109" s="30" t="inlineStr">
        <is>
          <t>REGIME_RANGING_EXIT_GAIN_MIN</t>
        </is>
      </c>
      <c r="B109" s="72" t="inlineStr">
        <is>
          <t>0.1875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-2.132294898528967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4" t="n"/>
      <c r="AM109" s="34" t="n"/>
      <c r="AN109" s="34" t="n"/>
      <c r="AO109" s="34" t="n"/>
      <c r="AP109" s="34"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ez_manage.py:5346 top()</t>
        </is>
      </c>
      <c r="IL109" s="30" t="inlineStr">
        <is>
          <t>v12_quick_engine.py:2938 x6</t>
        </is>
      </c>
      <c r="IM109" s="30" t="n"/>
      <c r="IN109" s="76" t="inlineStr">
        <is>
          <t>SUSPICIOUS n=0 for crypto_long — keep, needs S1 fills (backtest-expert: &lt;30 trades, seek plateaus, punish)</t>
        </is>
      </c>
    </row>
    <row r="110" ht="10.5" customHeight="1" s="67">
      <c r="A110" s="30" t="inlineStr">
        <is>
          <t>HTF_AGAINST_FORCE_CLOSE_CONFIRM_4H</t>
        </is>
      </c>
      <c r="B110" s="72" t="inlineStr">
        <is>
          <t>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v>-2.113267240058932</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4" t="n"/>
      <c r="EN110" s="34" t="n"/>
      <c r="EO110" s="34" t="n"/>
      <c r="EP110" s="34" t="n"/>
      <c r="EQ110" s="34"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ez_manage.py:4868 top()</t>
        </is>
      </c>
      <c r="IL110" s="30" t="inlineStr">
        <is>
          <t>v12_quick_engine.py:2039 x7</t>
        </is>
      </c>
      <c r="IM110" s="30" t="n"/>
      <c r="IN110" s="76" t="inlineStr">
        <is>
          <t>SUSPICIOUS n=0 for crypto_long — keep, needs S1 fills (backtest-expert: &lt;30 trades, seek plateaus, punish)</t>
        </is>
      </c>
    </row>
    <row r="111" ht="10.5" customHeight="1" s="67">
      <c r="A111" s="31" t="inlineStr">
        <is>
          <t>HTF_EXIT_VETO_MAX_LOSS_PCT</t>
        </is>
      </c>
      <c r="B111" s="72" t="inlineStr">
        <is>
          <t>2.0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-2.112259936449629</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4" t="n"/>
      <c r="EN111" s="34" t="n"/>
      <c r="EO111" s="34" t="n"/>
      <c r="EP111" s="34" t="n"/>
      <c r="EQ111" s="34"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4" t="n"/>
      <c r="GU111" s="34" t="n"/>
      <c r="GV111" s="34" t="n"/>
      <c r="GW111" s="34" t="n"/>
      <c r="GX111" s="34"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ez_manage.py:4874 top()</t>
        </is>
      </c>
      <c r="IL111" s="30" t="inlineStr">
        <is>
          <t>v12_quick_engine.py:2050 x5</t>
        </is>
      </c>
      <c r="IM111" s="30" t="n"/>
      <c r="IN111" s="76" t="inlineStr">
        <is>
          <t>SUSPICIOUS n=0 for crypto_long — keep, needs S1 fills (backtest-expert: &lt;30 trades, seek plateaus, punish)</t>
        </is>
      </c>
    </row>
    <row r="112" ht="10.5" customHeight="1" s="67">
      <c r="A112" s="30" t="inlineStr">
        <is>
          <t>SATOSHIT_EXIT_LONG_RSI_MIN_TRADIER</t>
        </is>
      </c>
      <c r="B112" s="72" t="inlineStr">
        <is>
          <t>27.5</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-2.106285584128516</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ez_manage.py:5452 top()</t>
        </is>
      </c>
      <c r="IL112" s="30" t="inlineStr">
        <is>
          <t>v12_quick_engine.py:3061 x7</t>
        </is>
      </c>
      <c r="IM112" s="30" t="n"/>
      <c r="IN112" s="76" t="inlineStr">
        <is>
          <t>SUSPICIOUS n=0 for crypto_long — keep, needs S1 fills (backtest-expert: &lt;30 trades, seek plateaus, punish)</t>
        </is>
      </c>
    </row>
    <row r="113" ht="10.5" customHeight="1" s="67">
      <c r="A113" s="30" t="inlineStr">
        <is>
          <t>DC_HOPELESS_EXIT_MIN_AGE_S</t>
        </is>
      </c>
      <c r="B113" s="72" t="inlineStr">
        <is>
          <t>2.0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-2.102790982925886</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ez_manage.py:4573 top()</t>
        </is>
      </c>
      <c r="IL113" s="30" t="inlineStr">
        <is>
          <t>v12_quick_engine.py:547 x9</t>
        </is>
      </c>
      <c r="IM113" s="30" t="n"/>
      <c r="IN113" s="76" t="inlineStr">
        <is>
          <t>SUSPICIOUS n=0 for crypto_long — keep, needs S1 fills (backtest-expert: &lt;30 trades, seek plateaus, punish)</t>
        </is>
      </c>
    </row>
    <row r="114" ht="10.5" customHeight="1" s="67">
      <c r="A114" s="30" t="inlineStr">
        <is>
          <t>WT_PERCENTILE_EXIT_OS_D</t>
        </is>
      </c>
      <c r="B114" s="72" t="inlineStr">
        <is>
          <t>1.0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-2.09444562377298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ez_manage.py:5931 top()</t>
        </is>
      </c>
      <c r="IL114" s="30" t="inlineStr">
        <is>
          <t>v12_quick_engine.py:3771 x3</t>
        </is>
      </c>
      <c r="IM114" s="30" t="n"/>
      <c r="IN114" s="76" t="inlineStr">
        <is>
          <t>SUSPICIOUS n=0 for crypto_long — keep, needs S1 fills (backtest-expert: &lt;30 trades, seek plateaus, punish)</t>
        </is>
      </c>
    </row>
    <row r="115" ht="10.5" customHeight="1" s="67">
      <c r="A115" s="30" t="inlineStr">
        <is>
          <t>SATOSHIT_EXIT_LONG_RSI_MIN_TRADIER</t>
        </is>
      </c>
      <c r="B115" s="72" t="inlineStr">
        <is>
          <t>41.25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-2.094180557003718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ez_manage.py:5452 top()</t>
        </is>
      </c>
      <c r="IL115" s="30" t="inlineStr">
        <is>
          <t>v12_quick_engine.py:3061 x7</t>
        </is>
      </c>
      <c r="IM115" s="30" t="n"/>
      <c r="IN115" s="76" t="inlineStr">
        <is>
          <t>SUSPICIOUS n=0 for crypto_long — keep, needs S1 fills (backtest-expert: &lt;30 trades, seek plateaus, punish)</t>
        </is>
      </c>
    </row>
    <row r="116" ht="10.5" customHeight="1" s="67">
      <c r="A116" s="30" t="inlineStr">
        <is>
          <t>REGIME_RANGING_EXIT_GAIN_MIN</t>
        </is>
      </c>
      <c r="B116" s="72" t="inlineStr">
        <is>
          <t>0.075</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v>-2.084945312968518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4" t="n"/>
      <c r="AM116" s="34" t="n"/>
      <c r="AN116" s="34" t="n"/>
      <c r="AO116" s="34" t="n"/>
      <c r="AP116" s="34"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ez_manage.py:5346 top()</t>
        </is>
      </c>
      <c r="IL116" s="30" t="inlineStr">
        <is>
          <t>v12_quick_engine.py:2938 x6</t>
        </is>
      </c>
      <c r="IM116" s="30" t="n"/>
      <c r="IN116" s="76" t="inlineStr">
        <is>
          <t>SUSPICIOUS n=0 for crypto_long — keep, needs S1 fills (backtest-expert: &lt;30 trades, seek plateaus, punish)</t>
        </is>
      </c>
    </row>
    <row r="117" ht="10.5" customHeight="1" s="67">
      <c r="A117" s="30" t="inlineStr">
        <is>
          <t>WT_PERCENTILE_EXIT_OB_D</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-2.07617306870877</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ez_manage.py:5929 top()</t>
        </is>
      </c>
      <c r="IL117" s="30" t="inlineStr">
        <is>
          <t>v12_quick_engine.py:3769 x3</t>
        </is>
      </c>
      <c r="IM117" s="30" t="n"/>
      <c r="IN117" s="76" t="inlineStr">
        <is>
          <t>SUSPICIOUS n=0 for crypto_long — keep, needs S1 fills (backtest-expert: &lt;30 trades, seek plateaus, punish)</t>
        </is>
      </c>
    </row>
    <row r="118" ht="10.5" customHeight="1" s="67">
      <c r="A118" s="30" t="inlineStr">
        <is>
          <t>ALL_TF_AGAINST_CLOSE_COOLDOWN_SEC</t>
        </is>
      </c>
      <c r="B118" s="72" t="inlineStr">
        <is>
          <t>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v>-2.075640029046292</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ez_manage.py:4324 top()</t>
        </is>
      </c>
      <c r="IL118" s="30" t="inlineStr">
        <is>
          <t>v12_quick_engine.py:168 x9</t>
        </is>
      </c>
      <c r="IM118" s="30" t="n"/>
      <c r="IN118" s="76" t="inlineStr">
        <is>
          <t>SUSPICIOUS n=0 for crypto_long — keep, needs S1 fills (backtest-expert: &lt;30 trades, seek plateaus, punish)</t>
        </is>
      </c>
    </row>
    <row r="119" ht="10.5" customHeight="1" s="67">
      <c r="A119" s="31" t="inlineStr">
        <is>
          <t>BAND_ARROW_SLOPE_DEADBAND</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YES</t>
        </is>
      </c>
      <c r="M119" s="33" t="n">
        <v>-2.075640029046292</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ez_manage.py:2954 top()</t>
        </is>
      </c>
      <c r="IL119" s="30" t="inlineStr">
        <is>
          <t>v12_quick_engine.py:263 x12</t>
        </is>
      </c>
      <c r="IM119" s="30" t="n"/>
    </row>
    <row r="120" ht="10.5" customHeight="1" s="67">
      <c r="A120" s="30" t="inlineStr">
        <is>
          <t>LOSS_EXIT_STOP_FUNCTIONS_KILL_ENABLED</t>
        </is>
      </c>
      <c r="B120" s="72" t="inlineStr">
        <is>
          <t>True</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YES</t>
        </is>
      </c>
      <c r="M120" s="33" t="n">
        <v>-2.061512982900861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4" t="n"/>
      <c r="ED120" s="34" t="n"/>
      <c r="EE120" s="34" t="n"/>
      <c r="EF120" s="34" t="n"/>
      <c r="EG120" s="34"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4" t="n"/>
      <c r="GU120" s="34" t="n"/>
      <c r="GV120" s="34" t="n"/>
      <c r="GW120" s="34" t="n"/>
      <c r="GX120" s="34"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ez_manage.py:3456 top()</t>
        </is>
      </c>
      <c r="IL120" s="30" t="inlineStr">
        <is>
          <t>v12_quick_engine.py:867 x5</t>
        </is>
      </c>
      <c r="IM120" s="30" t="n"/>
      <c r="IN120" s="76" t="inlineStr">
        <is>
          <t>SUSPICIOUS n=0 for crypto_long — keep, needs S1 fills (backtest-expert: &lt;30 trades, seek plateaus, punish)</t>
        </is>
      </c>
    </row>
    <row r="121" ht="10.5" customHeight="1" s="67">
      <c r="A121" s="30" t="inlineStr">
        <is>
          <t>HTF_EXIT_VETO_MAX_LOSS_PCT</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v>-2.031840700210358</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4" t="n"/>
      <c r="EN121" s="34" t="n"/>
      <c r="EO121" s="34" t="n"/>
      <c r="EP121" s="34" t="n"/>
      <c r="EQ121" s="34"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4" t="n"/>
      <c r="GU121" s="34" t="n"/>
      <c r="GV121" s="34" t="n"/>
      <c r="GW121" s="34" t="n"/>
      <c r="GX121" s="34"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ez_manage.py:4874 top()</t>
        </is>
      </c>
      <c r="IL121" s="30" t="inlineStr">
        <is>
          <t>v12_quick_engine.py:2050 x5</t>
        </is>
      </c>
      <c r="IM121" s="30" t="n"/>
      <c r="IN121" s="76" t="inlineStr">
        <is>
          <t>SUSPICIOUS n=0 for crypto_long — keep, needs S1 fills (backtest-expert: &lt;30 trades, seek plateaus, punish)</t>
        </is>
      </c>
    </row>
    <row r="122" ht="10.5" customHeight="1" s="67">
      <c r="A122" s="30" t="inlineStr">
        <is>
          <t>HTF_EXIT_VETO_MIN_ALIGNED</t>
        </is>
      </c>
      <c r="B122" s="72"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YES</t>
        </is>
      </c>
      <c r="M122" s="33" t="n">
        <v>-2.031840700210358</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4" t="n"/>
      <c r="EN122" s="34" t="n"/>
      <c r="EO122" s="34" t="n"/>
      <c r="EP122" s="34" t="n"/>
      <c r="EQ122" s="34"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ez_manage.py:4875 top()</t>
        </is>
      </c>
      <c r="IL122" s="30" t="inlineStr">
        <is>
          <t>v12_quick_engine.py:2051 x3</t>
        </is>
      </c>
      <c r="IM122" s="30" t="n"/>
      <c r="IN122" s="76" t="inlineStr">
        <is>
          <t>SUSPICIOUS n=0 for crypto_long — keep, needs S1 fills (backtest-expert: &lt;30 trades, seek plateaus, punish)</t>
        </is>
      </c>
    </row>
    <row r="123" ht="10.5" customHeight="1" s="67">
      <c r="A123" s="30" t="inlineStr">
        <is>
          <t>MACD_EXIT_MIN_GAIN</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-2.031840700210358</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4" t="n"/>
      <c r="AM123" s="34" t="n"/>
      <c r="AN123" s="34" t="n"/>
      <c r="AO123" s="34" t="n"/>
      <c r="AP123" s="34"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ez_manage.py:3497 top()</t>
        </is>
      </c>
      <c r="IL123" s="30" t="inlineStr">
        <is>
          <t>v12_quick_engine.py:2232 x2</t>
        </is>
      </c>
      <c r="IM123" s="30" t="n"/>
      <c r="IN123" s="76" t="inlineStr">
        <is>
          <t>SUSPICIOUS n=0 for crypto_long — keep, needs S1 fills (backtest-expert: &lt;30 trades, seek plateaus, punish)</t>
        </is>
      </c>
    </row>
    <row r="124" ht="10.5" customHeight="1" s="67">
      <c r="A124" s="30" t="inlineStr">
        <is>
          <t>WT_EXHAUST_EXIT_MIN_GAIN_PCT</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-2.031840700210358</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4" t="n"/>
      <c r="AM124" s="34" t="n"/>
      <c r="AN124" s="34" t="n"/>
      <c r="AO124" s="34" t="n"/>
      <c r="AP124" s="34"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ez_manage.py:5916 top()</t>
        </is>
      </c>
      <c r="IL124" s="30" t="inlineStr">
        <is>
          <t>v12_quick_engine.py:3752 x3</t>
        </is>
      </c>
      <c r="IM124" s="30" t="n"/>
      <c r="IN124" s="76" t="inlineStr">
        <is>
          <t>SUSPICIOUS n=0 for crypto_long — keep, needs S1 fills (backtest-expert: &lt;30 trades, seek plateaus, punish)</t>
        </is>
      </c>
    </row>
    <row r="125" ht="10.5" customHeight="1" s="67">
      <c r="A125" s="30" t="inlineStr">
        <is>
          <t>WT_EXHAUST_EXIT_REQUIRE_GAIN</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v>-2.031840700210358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4" t="n"/>
      <c r="AM125" s="34" t="n"/>
      <c r="AN125" s="34" t="n"/>
      <c r="AO125" s="34" t="n"/>
      <c r="AP125" s="34"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ez_manage.py:5917 top()</t>
        </is>
      </c>
      <c r="IL125" s="30" t="inlineStr">
        <is>
          <t>v12_quick_engine.py:3753 x3</t>
        </is>
      </c>
      <c r="IM125" s="30" t="n"/>
    </row>
    <row r="126" ht="10.5" customHeight="1" s="67">
      <c r="A126" s="30" t="inlineStr">
        <is>
          <t>WT_PERCENTILE_EXIT_OS_4H</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-2.031840700210358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ez_manage.py:5930 top()</t>
        </is>
      </c>
      <c r="IL126" s="30" t="inlineStr">
        <is>
          <t>v12_quick_engine.py:3770 x5</t>
        </is>
      </c>
      <c r="IM126" s="30" t="n"/>
      <c r="IN126" s="76" t="inlineStr">
        <is>
          <t>SUSPICIOUS n=0 for crypto_long — keep, needs S1 fills (backtest-expert: &lt;30 trades, seek plateaus, punish)</t>
        </is>
      </c>
    </row>
    <row r="127" ht="10.5" customHeight="1" s="67">
      <c r="A127" s="30" t="inlineStr">
        <is>
          <t>WT_PERCENTILE_EXIT_OS_D</t>
        </is>
      </c>
      <c r="B127" s="72" t="inlineStr">
        <is>
          <t>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-2.031840700210358</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ez_manage.py:5931 top()</t>
        </is>
      </c>
      <c r="IL127" s="30" t="inlineStr">
        <is>
          <t>v12_quick_engine.py:3771 x3</t>
        </is>
      </c>
      <c r="IM127" s="30" t="n"/>
      <c r="IN127" s="76" t="inlineStr">
        <is>
          <t>SUSPICIOUS n=0 for crypto_long — keep, needs S1 fills (backtest-expert: &lt;30 trades, seek plateaus, punish)</t>
        </is>
      </c>
    </row>
    <row r="128" ht="10.5" customHeight="1" s="67">
      <c r="A128" s="30" t="inlineStr">
        <is>
          <t>HTF_AGAINST_FORCE_CLOSE_CONFIRM_4H</t>
        </is>
      </c>
      <c r="B128" s="72"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-2.03130766054788</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4" t="n"/>
      <c r="EN128" s="34" t="n"/>
      <c r="EO128" s="34" t="n"/>
      <c r="EP128" s="34" t="n"/>
      <c r="EQ128" s="34"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ez_manage.py:4868 top()</t>
        </is>
      </c>
      <c r="IL128" s="30" t="inlineStr">
        <is>
          <t>v12_quick_engine.py:2039 x7</t>
        </is>
      </c>
      <c r="IM128" s="30" t="n"/>
      <c r="IN128" s="76" t="inlineStr">
        <is>
          <t>SUSPICIOUS n=0 for crypto_long — keep, needs S1 fills (backtest-expert: &lt;30 trades, seek plateaus, punish)</t>
        </is>
      </c>
    </row>
    <row r="129" ht="10.5" customHeight="1" s="67">
      <c r="A129" s="31" t="inlineStr">
        <is>
          <t>BREAKEVEN_DC_FIELD_MODE</t>
        </is>
      </c>
      <c r="B129" s="72" t="inlineStr">
        <is>
          <t>DC4</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-1.987078024006848</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4" t="n"/>
      <c r="AM129" s="34" t="n"/>
      <c r="AN129" s="34" t="n"/>
      <c r="AO129" s="34" t="n"/>
      <c r="AP129" s="34"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ez_manage.py:4394 top()</t>
        </is>
      </c>
      <c r="IL129" s="30" t="inlineStr">
        <is>
          <t>v12_quick_engine.py:333 x13</t>
        </is>
      </c>
      <c r="IM129" s="30" t="n"/>
      <c r="IN129" s="76" t="inlineStr">
        <is>
          <t>SUSPICIOUS n=0 for crypto_long — keep, needs S1 fills (backtest-expert: &lt;30 trades, seek plateaus, punish)</t>
        </is>
      </c>
    </row>
    <row r="130" ht="10.5" customHeight="1" s="67">
      <c r="A130" s="31" t="inlineStr">
        <is>
          <t>WT_PERCENTILE_ENTRY_GATE_ENABLED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v>-1.932334574645756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4" t="n"/>
      <c r="FJ130" s="34" t="n"/>
      <c r="FK130" s="34" t="n"/>
      <c r="FL130" s="34" t="n"/>
      <c r="FM130" s="34"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ez_manage.py:5924 top()</t>
        </is>
      </c>
      <c r="IL130" s="30" t="inlineStr">
        <is>
          <t>v12_quick_engine.py:3764 x2</t>
        </is>
      </c>
      <c r="IM130" s="30" t="n"/>
      <c r="IN130" s="76" t="inlineStr">
        <is>
          <t>SUSPICIOUS n=0 for crypto_long — keep, needs S1 fills (backtest-expert: &lt;30 trades, seek plateaus, punish)</t>
        </is>
      </c>
    </row>
    <row r="131" ht="10.5" customHeight="1" s="67">
      <c r="A131" s="30" t="inlineStr">
        <is>
          <t>SATOSHIT_EXIT_LONG_RSI_MIN_TRADIER</t>
        </is>
      </c>
      <c r="B131" s="72" t="inlineStr">
        <is>
          <t>55.0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v>-1.896384653529668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ez_manage.py:5452 top()</t>
        </is>
      </c>
      <c r="IL131" s="30" t="inlineStr">
        <is>
          <t>v12_quick_engine.py:3061 x7</t>
        </is>
      </c>
      <c r="IM131" s="30" t="n"/>
      <c r="IN131" s="76" t="inlineStr">
        <is>
          <t>SUSPICIOUS n=0 for crypto_long — keep, needs S1 fills (backtest-expert: &lt;30 trades, seek plateaus, punish)</t>
        </is>
      </c>
    </row>
    <row r="132" ht="10.5" customHeight="1" s="67">
      <c r="A132" s="31" t="inlineStr">
        <is>
          <t>MACD_EXIT_ENABLED</t>
        </is>
      </c>
      <c r="B132" s="72" t="inlineStr">
        <is>
          <t>False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v>-1.853761840137023</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ez_manage.py:3496 top()</t>
        </is>
      </c>
      <c r="IL132" s="30" t="inlineStr">
        <is>
          <t>v12_quick_engine.py:2231 x2</t>
        </is>
      </c>
      <c r="IM132" s="30" t="n"/>
    </row>
    <row r="133" ht="10.5" customHeight="1" s="67">
      <c r="A133" s="31" t="inlineStr">
        <is>
          <t>MI_ENTRY_ENABLED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YES</t>
        </is>
      </c>
      <c r="M133" s="33" t="n">
        <v>-1.849580820115388</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ez_manage.py:4996 top()</t>
        </is>
      </c>
      <c r="IL133" s="30" t="inlineStr">
        <is>
          <t>v12_quick_engine.py:2331 x16</t>
        </is>
      </c>
      <c r="IM133" s="30" t="n"/>
      <c r="IN133" s="76" t="inlineStr">
        <is>
          <t>SUSPICIOUS n=0 for crypto_long — keep, needs S1 fills (backtest-expert: &lt;30 trades, seek plateaus, punish)</t>
        </is>
      </c>
    </row>
    <row r="134" ht="10.5" customHeight="1" s="67">
      <c r="A134" s="31" t="inlineStr">
        <is>
          <t>WT_EXHAUST_ENTRY_GATE_ENABLED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YES</t>
        </is>
      </c>
      <c r="M134" s="33" t="n">
        <v>-1.849580820115388</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4" t="n"/>
      <c r="FJ134" s="34" t="n"/>
      <c r="FK134" s="34" t="n"/>
      <c r="FL134" s="34" t="n"/>
      <c r="FM134" s="34"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ez_manage.py:5914 top()</t>
        </is>
      </c>
      <c r="IL134" s="30" t="inlineStr">
        <is>
          <t>v12_quick_engine.py:3750 x2</t>
        </is>
      </c>
      <c r="IM134" s="30" t="n"/>
      <c r="IN134" s="76" t="inlineStr">
        <is>
          <t>SUSPICIOUS n=0 for crypto_long — keep, needs S1 fills (backtest-expert: &lt;30 trades, seek plateaus, punish)</t>
        </is>
      </c>
    </row>
    <row r="135" ht="10.5" customHeight="1" s="67">
      <c r="A135" s="30" t="inlineStr">
        <is>
          <t>WT_PERCENTILE_EXIT_ENABLED</t>
        </is>
      </c>
      <c r="B135" s="72" t="inlineStr">
        <is>
          <t>False</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-1.771008085606655</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ez_manage.py:5927 top()</t>
        </is>
      </c>
      <c r="IL135" s="30" t="inlineStr">
        <is>
          <t>v12_quick_engine.py:3767 x3</t>
        </is>
      </c>
      <c r="IM135" s="30" t="n"/>
    </row>
    <row r="136" ht="10.5" customHeight="1" s="67">
      <c r="A136" s="30" t="inlineStr">
        <is>
          <t>HLR_TOP_EXIT_ENABLED</t>
        </is>
      </c>
      <c r="B136" s="72" t="inlineStr">
        <is>
          <t>False</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-1.771008085606655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ez_manage.py:4858 top()</t>
        </is>
      </c>
      <c r="IL136" s="30" t="inlineStr">
        <is>
          <t>v12_quick_engine.py:2031 x5</t>
        </is>
      </c>
      <c r="IM136" s="30" t="n"/>
      <c r="IN136" s="76" t="inlineStr">
        <is>
          <t>SUSPICIOUS n=0 for crypto_long — keep, needs S1 fills (backtest-expert: &lt;30 trades, seek plateaus, punish)</t>
        </is>
      </c>
    </row>
    <row r="137" ht="10.5" customHeight="1" s="67">
      <c r="A137" s="30" t="inlineStr">
        <is>
          <t>HTF_EXIT_VETO_ENABLED</t>
        </is>
      </c>
      <c r="B137" s="72" t="inlineStr">
        <is>
          <t>False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-1.771008085606655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4" t="n"/>
      <c r="EN137" s="34" t="n"/>
      <c r="EO137" s="34" t="n"/>
      <c r="EP137" s="34" t="n"/>
      <c r="EQ137" s="34"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ez_manage.py:4873 top()</t>
        </is>
      </c>
      <c r="IL137" s="30" t="inlineStr">
        <is>
          <t>v12_quick_engine.py:2049 x2</t>
        </is>
      </c>
      <c r="IM137" s="30" t="n"/>
    </row>
    <row r="138" ht="10.5" customHeight="1" s="67">
      <c r="A138" s="31" t="inlineStr">
        <is>
          <t>LOSS_EXIT_STALE_PRICE_ALLOW_NEAR_BE_ENABLED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YES</t>
        </is>
      </c>
      <c r="M138" s="33" t="n">
        <v>-1.771008085606655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4" t="n"/>
      <c r="GU138" s="34" t="n"/>
      <c r="GV138" s="34" t="n"/>
      <c r="GW138" s="34" t="n"/>
      <c r="GX138" s="34"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ez_manage.py:3455 top()</t>
        </is>
      </c>
      <c r="IL138" s="30" t="inlineStr">
        <is>
          <t>v12_quick_engine.py:2169 x4</t>
        </is>
      </c>
      <c r="IM138" s="30" t="n"/>
    </row>
    <row r="139" ht="10.5" customHeight="1" s="67">
      <c r="A139" s="31" t="inlineStr">
        <is>
          <t>LOSS_EXIT_STOP_FUNCTIONS_KILL_ENABLED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-1.771008085606655</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4" t="n"/>
      <c r="ED139" s="34" t="n"/>
      <c r="EE139" s="34" t="n"/>
      <c r="EF139" s="34" t="n"/>
      <c r="EG139" s="34"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4" t="n"/>
      <c r="GU139" s="34" t="n"/>
      <c r="GV139" s="34" t="n"/>
      <c r="GW139" s="34" t="n"/>
      <c r="GX139" s="34"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ez_manage.py:3456 top()</t>
        </is>
      </c>
      <c r="IL139" s="30" t="inlineStr">
        <is>
          <t>v12_quick_engine.py:867 x5</t>
        </is>
      </c>
      <c r="IM139" s="30" t="n"/>
      <c r="IN139" s="76" t="inlineStr">
        <is>
          <t>SUSPICIOUS n=0 for crypto_long — keep, needs S1 fills (backtest-expert: &lt;30 trades, seek plateaus, punish)</t>
        </is>
      </c>
    </row>
    <row r="140" ht="10.5" customHeight="1" s="67">
      <c r="A140" s="31" t="inlineStr">
        <is>
          <t>MACD_EXIT_TF</t>
        </is>
      </c>
      <c r="B140" s="72" t="inlineStr">
        <is>
          <t>15m</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YES</t>
        </is>
      </c>
      <c r="M140" s="33" t="n">
        <v>-1.771008085606655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ez_manage.py:3498 top()</t>
        </is>
      </c>
      <c r="IL140" s="30" t="inlineStr">
        <is>
          <t>v12_quick_engine.py:2233 x2</t>
        </is>
      </c>
      <c r="IM140" s="30" t="n"/>
    </row>
    <row r="141" ht="10.5" customHeight="1" s="67">
      <c r="A141" s="30" t="inlineStr">
        <is>
          <t>MI_DIV_EXIT_ENABLED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-1.771008085606655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ez_manage.py:3560 top()</t>
        </is>
      </c>
      <c r="IL141" s="30" t="inlineStr">
        <is>
          <t>v12_quick_engine.py:2329 x8</t>
        </is>
      </c>
      <c r="IM141" s="30" t="n"/>
      <c r="IN141" s="76" t="inlineStr">
        <is>
          <t>SUSPICIOUS n=0 for crypto_long — keep, needs S1 fills (backtest-expert: &lt;30 trades, seek plateaus, punish)</t>
        </is>
      </c>
    </row>
    <row r="142" ht="10.5" customHeight="1" s="67">
      <c r="A142" s="30" t="inlineStr">
        <is>
          <t>MI_EXHAUST_EXIT_ENABLED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-1.771008085606655</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ez_manage.py:3563 top()</t>
        </is>
      </c>
      <c r="IL142" s="30" t="inlineStr">
        <is>
          <t>v12_quick_engine.py:2337 x8</t>
        </is>
      </c>
      <c r="IM142" s="30" t="n"/>
    </row>
    <row r="143" ht="10.5" customHeight="1" s="67">
      <c r="A143" s="30" t="inlineStr">
        <is>
          <t>DC_HOPELESS_EXIT_ENABLED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-1.660320080256239</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ez_manage.py:4572 top()</t>
        </is>
      </c>
      <c r="IL143" s="30" t="inlineStr">
        <is>
          <t>v12_quick_engine.py:541 x9</t>
        </is>
      </c>
      <c r="IM143" s="30" t="n"/>
    </row>
    <row r="144" ht="10.5" customHeight="1" s="67">
      <c r="A144" s="31" t="inlineStr">
        <is>
          <t>MI_DIV_EXIT_ENABLED</t>
        </is>
      </c>
      <c r="B144" s="72" t="inlineStr">
        <is>
          <t>True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YES</t>
        </is>
      </c>
      <c r="M144" s="33" t="n">
        <v>-1.404121150934057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ez_manage.py:3560 top()</t>
        </is>
      </c>
      <c r="IL144" s="30" t="inlineStr">
        <is>
          <t>v12_quick_engine.py:2329 x8</t>
        </is>
      </c>
      <c r="IM144" s="30" t="n"/>
      <c r="IN144" s="76" t="inlineStr">
        <is>
          <t>SUSPICIOUS n=0 for crypto_long — keep, needs S1 fills (backtest-expert: &lt;30 trades, seek plateaus, punish)</t>
        </is>
      </c>
    </row>
    <row r="145" ht="10.5" customHeight="1" s="67">
      <c r="A145" s="30" t="inlineStr">
        <is>
          <t>QUICK_REDUCE_TECHNICAL_ONLY</t>
        </is>
      </c>
      <c r="B145" s="72"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-1.263536029145767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4" t="n"/>
      <c r="FO145" s="34" t="n"/>
      <c r="FP145" s="34" t="n"/>
      <c r="FQ145" s="34" t="n"/>
      <c r="FR145" s="34"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ez_manage.py:5218 top()</t>
        </is>
      </c>
      <c r="IL145" s="30" t="inlineStr">
        <is>
          <t>v12_quick_engine.py:2747 x2</t>
        </is>
      </c>
      <c r="IM145" s="30" t="n"/>
    </row>
    <row r="146" ht="15.75" customHeight="1" s="67">
      <c r="A146" s="37" t="inlineStr">
        <is>
          <t>EMA_9_21_FILTER_MIN_TFS</t>
        </is>
      </c>
      <c r="B146" s="73" t="inlineStr">
        <is>
          <t>0</t>
        </is>
      </c>
      <c r="C146" s="38" t="n"/>
      <c r="D146" s="38" t="inlineStr">
        <is>
          <t>GLOBAL_CHECK</t>
        </is>
      </c>
      <c r="E146" s="38" t="n"/>
      <c r="F146" s="30" t="n"/>
      <c r="G146" s="38">
        <f>IFERROR(VLOOKUP($A146&amp;"_"&amp;$B146,Results_Deltas!$A$2:$P$15000,5,FALSE),"")</f>
        <v/>
      </c>
      <c r="H146" s="38" t="inlineStr">
        <is>
          <t>Blanket (page end)</t>
        </is>
      </c>
      <c r="I146" s="30" t="n"/>
      <c r="J146" s="30" t="n"/>
      <c r="K146" s="30" t="n"/>
      <c r="L146" s="30" t="inlineStr">
        <is>
          <t>NO</t>
        </is>
      </c>
      <c r="M146" s="30" t="n">
        <v>-6.802725915297933</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EMA_9_21_FILTER_MIN_TFS</t>
        </is>
      </c>
      <c r="B147" s="73" t="inlineStr">
        <is>
          <t>2</t>
        </is>
      </c>
      <c r="C147" s="38" t="n"/>
      <c r="D147" s="38" t="inlineStr">
        <is>
          <t>GLOBAL_CHECK</t>
        </is>
      </c>
      <c r="E147" s="38" t="n"/>
      <c r="F147" s="30" t="n"/>
      <c r="G147" s="38">
        <f>IFERROR(VLOOKUP($A147&amp;"_"&amp;$B147,Results_Deltas!$A$2:$P$15000,5,FALSE),"")</f>
        <v/>
      </c>
      <c r="H147" s="38" t="inlineStr">
        <is>
          <t>Blanket (page end)</t>
        </is>
      </c>
      <c r="I147" s="30" t="n"/>
      <c r="J147" s="30" t="n"/>
      <c r="K147" s="30" t="n"/>
      <c r="L147" s="30" t="inlineStr">
        <is>
          <t>NO</t>
        </is>
      </c>
      <c r="M147" s="30" t="n">
        <v>-6.382763996658123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5.75" customHeight="1" s="67">
      <c r="A148" s="37" t="inlineStr">
        <is>
          <t>EMA_BLANKET_FILTER_MIN_TFS</t>
        </is>
      </c>
      <c r="B148" s="73" t="inlineStr">
        <is>
          <t>2</t>
        </is>
      </c>
      <c r="C148" s="38" t="n"/>
      <c r="D148" s="38" t="inlineStr">
        <is>
          <t>GLOBAL_CHECK</t>
        </is>
      </c>
      <c r="E148" s="38" t="n"/>
      <c r="F148" s="30" t="n"/>
      <c r="G148" s="38">
        <f>IFERROR(VLOOKUP($A148&amp;"_"&amp;$B148,Results_Deltas!$A$2:$P$15000,5,FALSE),"")</f>
        <v/>
      </c>
      <c r="H148" s="38" t="inlineStr">
        <is>
          <t>Blanket (page end)</t>
        </is>
      </c>
      <c r="I148" s="30" t="n"/>
      <c r="J148" s="30" t="n"/>
      <c r="K148" s="30" t="n"/>
      <c r="L148" s="30" t="inlineStr">
        <is>
          <t>NO</t>
        </is>
      </c>
      <c r="M148" s="30" t="n">
        <v>-6.318044295378622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EMA_BLANKET_FILTER_MIN_TFS</t>
        </is>
      </c>
      <c r="B149" s="73" t="inlineStr">
        <is>
          <t>1</t>
        </is>
      </c>
      <c r="C149" s="38" t="n"/>
      <c r="D149" s="38" t="inlineStr">
        <is>
          <t>GLOBAL_CHECK</t>
        </is>
      </c>
      <c r="E149" s="38" t="n"/>
      <c r="F149" s="30" t="n"/>
      <c r="G149" s="38">
        <f>IFERROR(VLOOKUP($A149&amp;"_"&amp;$B149,Results_Deltas!$A$2:$P$15000,5,FALSE),"")</f>
        <v/>
      </c>
      <c r="H149" s="38" t="inlineStr">
        <is>
          <t>Blanket (page end)</t>
        </is>
      </c>
      <c r="I149" s="30" t="n"/>
      <c r="J149" s="30" t="n"/>
      <c r="K149" s="30" t="n"/>
      <c r="L149" s="30" t="inlineStr">
        <is>
          <t>NO</t>
        </is>
      </c>
      <c r="M149" s="30" t="n">
        <v>-6.287618185357717</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GR_FILTER_VEC_MIN_TFS</t>
        </is>
      </c>
      <c r="B150" s="73" t="inlineStr">
        <is>
          <t>1</t>
        </is>
      </c>
      <c r="C150" s="38" t="n"/>
      <c r="D150" s="38" t="inlineStr">
        <is>
          <t>GLOBAL_CHECK</t>
        </is>
      </c>
      <c r="E150" s="38" t="n"/>
      <c r="F150" s="30" t="n"/>
      <c r="G150" s="38">
        <f>IFERROR(VLOOKUP($A150&amp;"_"&amp;$B150,Results_Deltas!$A$2:$P$15000,5,FALSE),"")</f>
        <v/>
      </c>
      <c r="H150" s="38" t="inlineStr">
        <is>
          <t>Blanket (page end)</t>
        </is>
      </c>
      <c r="I150" s="30" t="n"/>
      <c r="J150" s="30" t="n"/>
      <c r="K150" s="30" t="n"/>
      <c r="L150" s="30" t="inlineStr">
        <is>
          <t>NO</t>
        </is>
      </c>
      <c r="M150" s="30" t="n">
        <v>-6.256006968426741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EMA_BLANKET_FILTER_ENABLED</t>
        </is>
      </c>
      <c r="B151" s="73" t="inlineStr">
        <is>
          <t>False</t>
        </is>
      </c>
      <c r="C151" s="38" t="n"/>
      <c r="D151" s="38" t="inlineStr">
        <is>
          <t>GLOBAL_CHECK</t>
        </is>
      </c>
      <c r="E151" s="38" t="n"/>
      <c r="F151" s="30" t="n"/>
      <c r="G151" s="38">
        <f>IFERROR(VLOOKUP($A151&amp;"_"&amp;$B151,Results_Deltas!$A$2:$P$15000,5,FALSE),"")</f>
        <v/>
      </c>
      <c r="H151" s="38" t="inlineStr">
        <is>
          <t>Blanket (page end)</t>
        </is>
      </c>
      <c r="I151" s="30" t="n"/>
      <c r="J151" s="30" t="n"/>
      <c r="K151" s="30" t="n"/>
      <c r="L151" s="30" t="inlineStr">
        <is>
          <t>NO</t>
        </is>
      </c>
      <c r="M151" s="30" t="n">
        <v>-6.253772864379881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FUNDING_GATE_FILTER_TF</t>
        </is>
      </c>
      <c r="B152" s="73" t="inlineStr">
        <is>
          <t>4h</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-6.164587359618856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EMA_9_21_FILTER_MIN_TFS</t>
        </is>
      </c>
      <c r="B153" s="73" t="inlineStr">
        <is>
          <t>1</t>
        </is>
      </c>
      <c r="C153" s="38" t="n"/>
      <c r="D153" s="38" t="inlineStr">
        <is>
          <t>GLOBAL_CHECK</t>
        </is>
      </c>
      <c r="E153" s="38" t="n"/>
      <c r="F153" s="30" t="n"/>
      <c r="G153" s="38">
        <f>IFERROR(VLOOKUP($A153&amp;"_"&amp;$B153,Results_Deltas!$A$2:$P$15000,5,FALSE),"")</f>
        <v/>
      </c>
      <c r="H153" s="38" t="inlineStr">
        <is>
          <t>Blanket (page end)</t>
        </is>
      </c>
      <c r="I153" s="30" t="n"/>
      <c r="J153" s="30" t="n"/>
      <c r="K153" s="30" t="n"/>
      <c r="L153" s="30" t="inlineStr">
        <is>
          <t>NO</t>
        </is>
      </c>
      <c r="M153" s="30" t="n">
        <v>-6.109295135308226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COOLDOWN_LOCKS_FILTER_TF</t>
        </is>
      </c>
      <c r="B154" s="73" t="inlineStr">
        <is>
          <t>4h</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-6.091808236465239</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9" t="inlineStr">
        <is>
          <t>GR_FILTER_VEC_MIN_TFS</t>
        </is>
      </c>
      <c r="B155" s="73" t="inlineStr">
        <is>
          <t>2</t>
        </is>
      </c>
      <c r="C155" s="38" t="n"/>
      <c r="D155" s="38" t="inlineStr">
        <is>
          <t>GLOBAL_CHECK</t>
        </is>
      </c>
      <c r="E155" s="38" t="n"/>
      <c r="F155" s="30" t="n"/>
      <c r="G155" s="38">
        <f>IFERROR(VLOOKUP($A155&amp;"_"&amp;$B155,Results_Deltas!$A$2:$P$15000,5,FALSE),"")</f>
        <v/>
      </c>
      <c r="H155" s="38" t="inlineStr">
        <is>
          <t>Blanket (page end)</t>
        </is>
      </c>
      <c r="I155" s="30" t="n"/>
      <c r="J155" s="30" t="n"/>
      <c r="K155" s="30" t="n"/>
      <c r="L155" s="30" t="inlineStr">
        <is>
          <t>YES</t>
        </is>
      </c>
      <c r="M155" s="30" t="n">
        <v>-5.972331584395552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7" t="inlineStr">
        <is>
          <t>GR_FILTER_VEC_MIN_TFS</t>
        </is>
      </c>
      <c r="B156" s="73" t="inlineStr">
        <is>
          <t>0</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v>-5.89670498584907</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7" t="inlineStr">
        <is>
          <t>DUP_GUARD_FILTER_TF</t>
        </is>
      </c>
      <c r="B157" s="73" t="inlineStr">
        <is>
          <t>D</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v>-5.873709535745239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EMA_BLANKET_FILTER_MIN_TFS</t>
        </is>
      </c>
      <c r="B158" s="73"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v>-5.840646773141141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COOLDOWN_LOCKS_FILTER_TF</t>
        </is>
      </c>
      <c r="B159" s="73" t="inlineStr">
        <is>
          <t>1h</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NO</t>
        </is>
      </c>
      <c r="M159" s="30" t="n">
        <v>-5.772821920455014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7" t="inlineStr">
        <is>
          <t>DUP_GUARD_FILTER_TF</t>
        </is>
      </c>
      <c r="B160" s="73" t="inlineStr">
        <is>
          <t>4h</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v>-5.768392704197454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7" t="inlineStr">
        <is>
          <t>FUNDING_GATE_FILTER_TF</t>
        </is>
      </c>
      <c r="B161" s="73" t="inlineStr">
        <is>
          <t>1h</t>
        </is>
      </c>
      <c r="C161" s="38" t="n"/>
      <c r="D161" s="38" t="inlineStr">
        <is>
          <t>GLOBAL_CHECK</t>
        </is>
      </c>
      <c r="E161" s="38" t="n"/>
      <c r="F161" s="30" t="n"/>
      <c r="G161" s="38">
        <f>IFERROR(VLOOKUP($A161&amp;"_"&amp;$B161,Results_Deltas!$A$2:$P$15000,5,FALSE),"")</f>
        <v/>
      </c>
      <c r="H161" s="38" t="inlineStr">
        <is>
          <t>Blanket (page end)</t>
        </is>
      </c>
      <c r="I161" s="30" t="n"/>
      <c r="J161" s="30" t="n"/>
      <c r="K161" s="30" t="n"/>
      <c r="L161" s="30" t="inlineStr">
        <is>
          <t>NO</t>
        </is>
      </c>
      <c r="M161" s="30" t="n">
        <v>-5.679590805338725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7" t="inlineStr">
        <is>
          <t>COOLDOWN_LOCKS_FILTER_TF</t>
        </is>
      </c>
      <c r="B162" s="73" t="inlineStr">
        <is>
          <t>OFF</t>
        </is>
      </c>
      <c r="C162" s="38" t="n"/>
      <c r="D162" s="38" t="inlineStr">
        <is>
          <t>GLOBAL_CHECK</t>
        </is>
      </c>
      <c r="E162" s="38" t="n"/>
      <c r="F162" s="30" t="n"/>
      <c r="G162" s="38">
        <f>IFERROR(VLOOKUP($A162&amp;"_"&amp;$B162,Results_Deltas!$A$2:$P$15000,5,FALSE),"")</f>
        <v/>
      </c>
      <c r="H162" s="38" t="inlineStr">
        <is>
          <t>Blanket (page end)</t>
        </is>
      </c>
      <c r="I162" s="30" t="n"/>
      <c r="J162" s="30" t="n"/>
      <c r="K162" s="30" t="n"/>
      <c r="L162" s="30" t="inlineStr">
        <is>
          <t>NO</t>
        </is>
      </c>
      <c r="M162" s="30" t="n">
        <v>-5.668581971071534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FUNDING_GATE_FILTER_TF</t>
        </is>
      </c>
      <c r="B163" s="73" t="inlineStr">
        <is>
          <t>D</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NO</t>
        </is>
      </c>
      <c r="M163" s="30" t="n">
        <v>-5.409860108320516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GR_FILTER_VEC_ENABLED</t>
        </is>
      </c>
      <c r="B164" s="73" t="inlineStr">
        <is>
          <t>True</t>
        </is>
      </c>
      <c r="C164" s="38" t="n"/>
      <c r="D164" s="38" t="inlineStr">
        <is>
          <t>GLOBAL_CHECK</t>
        </is>
      </c>
      <c r="E164" s="38" t="n"/>
      <c r="F164" s="30" t="n"/>
      <c r="G164" s="38">
        <f>IFERROR(VLOOKUP($A164&amp;"_"&amp;$B164,Results_Deltas!$A$2:$P$15000,5,FALSE),"")</f>
        <v/>
      </c>
      <c r="H164" s="38" t="inlineStr">
        <is>
          <t>Blanket (page end)</t>
        </is>
      </c>
      <c r="I164" s="30" t="n"/>
      <c r="J164" s="30" t="n"/>
      <c r="K164" s="30" t="n"/>
      <c r="L164" s="30" t="inlineStr">
        <is>
          <t>NO</t>
        </is>
      </c>
      <c r="M164" s="30" t="n">
        <v>-5.230238777392977</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FUNDING_GATE_FILTER_TF</t>
        </is>
      </c>
      <c r="B165" s="73" t="inlineStr">
        <is>
          <t>OFF</t>
        </is>
      </c>
      <c r="C165" s="38" t="n"/>
      <c r="D165" s="38" t="inlineStr">
        <is>
          <t>GLOBAL_CHECK</t>
        </is>
      </c>
      <c r="E165" s="38" t="n"/>
      <c r="F165" s="30" t="n"/>
      <c r="G165" s="38">
        <f>IFERROR(VLOOKUP($A165&amp;"_"&amp;$B165,Results_Deltas!$A$2:$P$15000,5,FALSE),"")</f>
        <v/>
      </c>
      <c r="H165" s="38" t="inlineStr">
        <is>
          <t>Blanket (page end)</t>
        </is>
      </c>
      <c r="I165" s="30" t="n"/>
      <c r="J165" s="30" t="n"/>
      <c r="K165" s="30" t="n"/>
      <c r="L165" s="30" t="inlineStr">
        <is>
          <t>NO</t>
        </is>
      </c>
      <c r="M165" s="30" t="n">
        <v>-4.679816039671602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7" t="inlineStr">
        <is>
          <t>COOLDOWN_LOCKS_FILTER_TF</t>
        </is>
      </c>
      <c r="B166" s="73" t="inlineStr">
        <is>
          <t>D</t>
        </is>
      </c>
      <c r="C166" s="38" t="n"/>
      <c r="D166" s="38" t="inlineStr">
        <is>
          <t>GLOBAL_CHECK</t>
        </is>
      </c>
      <c r="E166" s="38" t="n"/>
      <c r="F166" s="30" t="n"/>
      <c r="G166" s="38">
        <f>IFERROR(VLOOKUP($A166&amp;"_"&amp;$B166,Results_Deltas!$A$2:$P$15000,5,FALSE),"")</f>
        <v/>
      </c>
      <c r="H166" s="38" t="inlineStr">
        <is>
          <t>Blanket (page end)</t>
        </is>
      </c>
      <c r="I166" s="30" t="n"/>
      <c r="J166" s="30" t="n"/>
      <c r="K166" s="30" t="n"/>
      <c r="L166" s="30" t="inlineStr">
        <is>
          <t>NO</t>
        </is>
      </c>
      <c r="M166" s="30" t="n">
        <v>-4.60957297829495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7" t="inlineStr">
        <is>
          <t>DUP_GUARD_FILTER_TF</t>
        </is>
      </c>
      <c r="B167" s="73" t="inlineStr">
        <is>
          <t>1h</t>
        </is>
      </c>
      <c r="C167" s="38" t="n"/>
      <c r="D167" s="38" t="inlineStr">
        <is>
          <t>GLOBAL_CHECK</t>
        </is>
      </c>
      <c r="E167" s="38" t="n"/>
      <c r="F167" s="30" t="n"/>
      <c r="G167" s="38">
        <f>IFERROR(VLOOKUP($A167&amp;"_"&amp;$B167,Results_Deltas!$A$2:$P$15000,5,FALSE),"")</f>
        <v/>
      </c>
      <c r="H167" s="38" t="inlineStr">
        <is>
          <t>Blanket (page end)</t>
        </is>
      </c>
      <c r="I167" s="30" t="n"/>
      <c r="J167" s="30" t="n"/>
      <c r="K167" s="30" t="n"/>
      <c r="L167" s="30" t="inlineStr">
        <is>
          <t>NO</t>
        </is>
      </c>
      <c r="M167" s="30" t="n">
        <v>-4.569056099741163</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DUP_GUARD_FILTER_TF</t>
        </is>
      </c>
      <c r="B168" s="73" t="inlineStr">
        <is>
          <t>OFF</t>
        </is>
      </c>
      <c r="C168" s="38" t="n"/>
      <c r="D168" s="38" t="inlineStr">
        <is>
          <t>GLOBAL_CHECK</t>
        </is>
      </c>
      <c r="E168" s="38" t="n"/>
      <c r="F168" s="30" t="n"/>
      <c r="G168" s="38">
        <f>IFERROR(VLOOKUP($A168&amp;"_"&amp;$B168,Results_Deltas!$A$2:$P$15000,5,FALSE),"")</f>
        <v/>
      </c>
      <c r="H168" s="38" t="inlineStr">
        <is>
          <t>Blanket (page end)</t>
        </is>
      </c>
      <c r="I168" s="30" t="n"/>
      <c r="J168" s="30" t="n"/>
      <c r="K168" s="30" t="n"/>
      <c r="L168" s="30" t="inlineStr">
        <is>
          <t>NO</t>
        </is>
      </c>
      <c r="M168" s="30" t="n">
        <v>-4.357429358313945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MANDATORY_REENTRY_WT_FILTER_MIN_TFS</t>
        </is>
      </c>
      <c r="B169" s="73" t="inlineStr">
        <is>
          <t>3</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v>-4.003883460333491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7" t="inlineStr">
        <is>
          <t>OI_CONFIRM_MIN_PRICE_PCT</t>
        </is>
      </c>
      <c r="B170" s="73" t="inlineStr">
        <is>
          <t>0.5</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-3.910310407195601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9" t="inlineStr">
        <is>
          <t>MANDATORY_REENTRY_WT_FILTER_VELOCITY_RATIO</t>
        </is>
      </c>
      <c r="B171" s="73" t="inlineStr">
        <is>
          <t>0.90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-3.825739749264932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MANDATORY_REENTRY_WT_FILTER_MIN_TFS</t>
        </is>
      </c>
      <c r="B172" s="73" t="inlineStr">
        <is>
          <t>2</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v>-3.738882612156321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7" t="inlineStr">
        <is>
          <t>HLR_TOP_MIN_TFS</t>
        </is>
      </c>
      <c r="B173" s="73" t="inlineStr">
        <is>
          <t>1</t>
        </is>
      </c>
      <c r="C173" s="38" t="n"/>
      <c r="D173" s="38" t="inlineStr">
        <is>
          <t>GLOBAL_CHECK, REENTRY, STOCKS_EXIT</t>
        </is>
      </c>
      <c r="E173" s="38" t="n"/>
      <c r="F173" s="30" t="n"/>
      <c r="G173" s="38">
        <f>IFERROR(VLOOKUP($A173&amp;"_"&amp;$B173,Results_Deltas!$A$2:$P$15000,5,FALSE),"")</f>
        <v/>
      </c>
      <c r="H173" s="38" t="inlineStr">
        <is>
          <t>Blanket (page end)</t>
        </is>
      </c>
      <c r="I173" s="30" t="n"/>
      <c r="J173" s="30" t="n"/>
      <c r="K173" s="30" t="n"/>
      <c r="L173" s="30" t="inlineStr">
        <is>
          <t>YES</t>
        </is>
      </c>
      <c r="M173" s="30" t="n">
        <v>-3.731040603833587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7" t="inlineStr">
        <is>
          <t>CRYPTO_SPIKE_FADE_THRESHOLD_PCT</t>
        </is>
      </c>
      <c r="B174" s="73" t="inlineStr">
        <is>
          <t>5</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-3.701309101105085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9" t="inlineStr">
        <is>
          <t>MANDATORY_REENTRY_WT_FILTER_MIN_TFS</t>
        </is>
      </c>
      <c r="B175" s="73" t="inlineStr">
        <is>
          <t>1</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-3.691485488102006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CRYPTO_SPIKE_FADE_THRESHOLD_PCT</t>
        </is>
      </c>
      <c r="B176" s="73" t="inlineStr">
        <is>
          <t>10</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v>-3.680781547971277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9" t="inlineStr">
        <is>
          <t>LH_HL_FILTER_MODE</t>
        </is>
      </c>
      <c r="B177" s="73" t="inlineStr">
        <is>
          <t>STRICT_2BAR</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v>-3.59148633370945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7" t="inlineStr">
        <is>
          <t>LH_HL_FILTER_MODE</t>
        </is>
      </c>
      <c r="B178" s="73" t="inlineStr">
        <is>
          <t>STRICT_2BAR_ALT</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YES</t>
        </is>
      </c>
      <c r="M178" s="30" t="n">
        <v>-3.59148633370945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7" t="inlineStr">
        <is>
          <t>BANDAID_OFF_LOSER_RECOVER_PCT</t>
        </is>
      </c>
      <c r="B179" s="73" t="inlineStr">
        <is>
          <t>2.0</t>
        </is>
      </c>
      <c r="C179" s="38" t="n"/>
      <c r="D179" s="38" t="inlineStr">
        <is>
          <t>AUGMENT, ENTRY, EXIT, GLOBAL_CHECK, REDUCE, STOCKS_EXIT</t>
        </is>
      </c>
      <c r="E179" s="38" t="n"/>
      <c r="F179" s="30" t="n"/>
      <c r="G179" s="38">
        <f>IFERROR(VLOOKUP($A179&amp;"_"&amp;$B179,Results_Deltas!$A$2:$P$15000,5,FALSE),"")</f>
        <v/>
      </c>
      <c r="H179" s="38" t="inlineStr">
        <is>
          <t>Blanket (page end)</t>
        </is>
      </c>
      <c r="I179" s="30" t="n"/>
      <c r="J179" s="30" t="n"/>
      <c r="K179" s="30" t="n"/>
      <c r="L179" s="30" t="inlineStr">
        <is>
          <t>NO</t>
        </is>
      </c>
      <c r="M179" s="30" t="n">
        <v>-3.567043161805327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MANDATORY_REENTRY_WT_FILTER_VELOCITY_RATIO</t>
        </is>
      </c>
      <c r="B180" s="73" t="inlineStr">
        <is>
          <t>0.90_ALT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v>-3.559904210218729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7" t="inlineStr">
        <is>
          <t>NEW_POSITION_MAX_LOSS_THRESHOLD</t>
        </is>
      </c>
      <c r="B181" s="73" t="inlineStr">
        <is>
          <t>1.0</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NO</t>
        </is>
      </c>
      <c r="M181" s="30" t="n">
        <v>-3.546105135298148</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7" t="inlineStr">
        <is>
          <t>DELTA_REENTRY_FILTER_ENABLED</t>
        </is>
      </c>
      <c r="B182" s="73" t="inlineStr">
        <is>
          <t>True</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v>-3.507514031541512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LR_BAND_LADDER_TF_TOP</t>
        </is>
      </c>
      <c r="B183" s="73" t="inlineStr">
        <is>
          <t>0</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v>-3.445983939207383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7" t="inlineStr">
        <is>
          <t>HTF_GATE_D_MANDATORY</t>
        </is>
      </c>
      <c r="B184" s="73" t="inlineStr">
        <is>
          <t>0.0</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v>-3.413547201385083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7" t="inlineStr">
        <is>
          <t>HTF_GATE_D_MANDATORY</t>
        </is>
      </c>
      <c r="B185" s="73" t="inlineStr">
        <is>
          <t>0.0_ALT</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-3.413547201385083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crypto_long — keep, needs S1 fills (backtest-expert: &lt;30 trades, seek plateaus, punish)</t>
        </is>
      </c>
    </row>
    <row r="186" ht="15.75" customHeight="1" s="67">
      <c r="A186" s="39" t="inlineStr">
        <is>
          <t>MANDATORY_REENTRY_WT_FILTER_MIN_VELOCITY</t>
        </is>
      </c>
      <c r="B186" s="73" t="inlineStr">
        <is>
          <t>0.0</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-3.413547201385083</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7" t="inlineStr">
        <is>
          <t>NEW_POSITION_MAX_LOSS_THRESHOLD</t>
        </is>
      </c>
      <c r="B187" s="73" t="inlineStr">
        <is>
          <t>2.0</t>
        </is>
      </c>
      <c r="C187" s="38" t="n"/>
      <c r="D187" s="38" t="inlineStr">
        <is>
          <t>AUGMENT, EXIT, GLOBAL_CHECK, REDUCE, STOCKS_EXIT</t>
        </is>
      </c>
      <c r="E187" s="38" t="n"/>
      <c r="F187" s="30" t="n"/>
      <c r="G187" s="38">
        <f>IFERROR(VLOOKUP($A187&amp;"_"&amp;$B187,Results_Deltas!$A$2:$P$15000,5,FALSE),"")</f>
        <v/>
      </c>
      <c r="H187" s="38" t="inlineStr">
        <is>
          <t>Blanket (page end)</t>
        </is>
      </c>
      <c r="I187" s="30" t="n"/>
      <c r="J187" s="30" t="n"/>
      <c r="K187" s="30" t="n"/>
      <c r="L187" s="30" t="inlineStr">
        <is>
          <t>NO</t>
        </is>
      </c>
      <c r="M187" s="30" t="n">
        <v>-3.410060256289363</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CRYPTO_SPIKE_FADE_THRESHOLD_PCT</t>
        </is>
      </c>
      <c r="B188" s="73" t="inlineStr">
        <is>
          <t>12.5</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-3.38412399393749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NEW_POSITION_MAX_LOSS_THRESHOLD</t>
        </is>
      </c>
      <c r="B189" s="73" t="inlineStr">
        <is>
          <t>0.5</t>
        </is>
      </c>
      <c r="C189" s="38" t="n"/>
      <c r="D189" s="38" t="inlineStr">
        <is>
          <t>AUGMENT, EXIT, GLOBAL_CHECK, REDUCE, STOCKS_EXIT</t>
        </is>
      </c>
      <c r="E189" s="38" t="n"/>
      <c r="F189" s="30" t="n"/>
      <c r="G189" s="38">
        <f>IFERROR(VLOOKUP($A189&amp;"_"&amp;$B189,Results_Deltas!$A$2:$P$15000,5,FALSE),"")</f>
        <v/>
      </c>
      <c r="H189" s="38" t="inlineStr">
        <is>
          <t>Blanket (page end)</t>
        </is>
      </c>
      <c r="I189" s="30" t="n"/>
      <c r="J189" s="30" t="n"/>
      <c r="K189" s="30" t="n"/>
      <c r="L189" s="30" t="inlineStr">
        <is>
          <t>NO</t>
        </is>
      </c>
      <c r="M189" s="30" t="n">
        <v>-3.377679025245723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MANDATORY_REENTRY_WT_FILTER_MIN_VELOCITY</t>
        </is>
      </c>
      <c r="B190" s="73"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v>-3.369214832886672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MANDATORY_REENTRY_WT_FILTER_REQUIRE_FLIP</t>
        </is>
      </c>
      <c r="B191" s="73" t="inlineStr">
        <is>
          <t>False_ALT</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v>-3.369214832886672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CRYPTO_SPIKE_FADE_THRESHOLD_PCT</t>
        </is>
      </c>
      <c r="B192" s="73" t="inlineStr">
        <is>
          <t>7.5</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v>-3.346948710896171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MTF_FILTER_STRONG_BUY_QUICK_BYPASS</t>
        </is>
      </c>
      <c r="B193" s="73" t="inlineStr">
        <is>
          <t>0.0_ALT</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v>-3.339565853261693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HTF_TREND_VETO_BYPASS_ENABLED</t>
        </is>
      </c>
      <c r="B194" s="73" t="inlineStr">
        <is>
          <t>False</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v>-3.297478803408537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HTF_GATE_BYPASS_RZ</t>
        </is>
      </c>
      <c r="B195" s="73" t="inlineStr">
        <is>
          <t>0.0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-3.295233484763282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HTF_GATE_BYPASS_RZ</t>
        </is>
      </c>
      <c r="B196" s="73" t="inlineStr">
        <is>
          <t>0.0_ALT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-3.295233484763282</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HTF_TREND_VETO_BYPASS_REASONS</t>
        </is>
      </c>
      <c r="B197" s="73" t="inlineStr">
        <is>
          <t>0.0</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v>-3.295233484763282</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HTF_TREND_VETO_BYPASS_REASONS</t>
        </is>
      </c>
      <c r="B198" s="73" t="inlineStr">
        <is>
          <t>0.0_ALT</t>
        </is>
      </c>
      <c r="C198" s="38" t="n"/>
      <c r="D198" s="38" t="inlineStr">
        <is>
          <t>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v>-3.295233484763282</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MTF_FILTER_STRONG_BUY_QUICK_BYPASS</t>
        </is>
      </c>
      <c r="B199" s="73" t="inlineStr">
        <is>
          <t>0.0</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v>-3.295233484763282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NEW_POSITION_MAX_LOSS_THRESHOLD</t>
        </is>
      </c>
      <c r="B200" s="73" t="inlineStr">
        <is>
          <t>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v>-3.289240779363579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v>-3.238018766713579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MTS_BOTTOM_BONUS_THRESHOLD</t>
        </is>
      </c>
      <c r="B202" s="73" t="inlineStr">
        <is>
          <t>12.5</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-3.229468338707322</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9" t="inlineStr">
        <is>
          <t>DC_MOMENT_STRONG_THRESHOLD</t>
        </is>
      </c>
      <c r="B203" s="73" t="inlineStr">
        <is>
          <t>40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YES</t>
        </is>
      </c>
      <c r="M203" s="30" t="n">
        <v>-3.217092630132217</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OI_CONFIRM_MIN_PRICE_PCT</t>
        </is>
      </c>
      <c r="B204" s="73" t="inlineStr">
        <is>
          <t>2.0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v>-3.214519210598401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HA_WICK_QUALITY_ENABLED</t>
        </is>
      </c>
      <c r="B205" s="73" t="inlineStr">
        <is>
          <t>True</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YES</t>
        </is>
      </c>
      <c r="M205" s="30" t="n">
        <v>-3.189745012710359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HA_WICK_QUALITY_TF</t>
        </is>
      </c>
      <c r="B206" s="73" t="inlineStr">
        <is>
          <t>15m</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YES</t>
        </is>
      </c>
      <c r="M206" s="30" t="n">
        <v>-3.174541139463869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39" t="inlineStr">
        <is>
          <t>LH_HL_FILTER_REQUIRE_BOTH</t>
        </is>
      </c>
      <c r="B207" s="73" t="inlineStr">
        <is>
          <t>False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v>-3.174541139463869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crypto_long — keep, needs S1 fills (backtest-expert: &lt;30 trades, seek plateaus, punish)</t>
        </is>
      </c>
    </row>
    <row r="208" ht="15.75" customHeight="1" s="67">
      <c r="A208" s="39" t="inlineStr">
        <is>
          <t>MANDATORY_REENTRY_WT_FILTER_REQUIRE_FLIP</t>
        </is>
      </c>
      <c r="B208" s="73" t="inlineStr">
        <is>
          <t>False</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v>-3.174541139463869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crypto_long — keep, needs S1 fills (backtest-expert: &lt;30 trades, seek plateaus, punish)</t>
        </is>
      </c>
    </row>
    <row r="209" ht="15.75" customHeight="1" s="67">
      <c r="A209" s="37" t="inlineStr">
        <is>
          <t>MTS_GATE_ENABLED</t>
        </is>
      </c>
      <c r="B209" s="73" t="inlineStr">
        <is>
          <t>False</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v>-3.174541139463869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crypto_long — keep, needs S1 fills (backtest-expert: &lt;30 trades, seek plateaus, punish)</t>
        </is>
      </c>
    </row>
    <row r="210" ht="15.75" customHeight="1" s="67">
      <c r="A210" s="39" t="inlineStr">
        <is>
          <t>MOVER_THRESHOLD</t>
        </is>
      </c>
      <c r="B210" s="73" t="inlineStr">
        <is>
          <t>5</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v>-3.160690334970883</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crypto_long — keep, needs S1 fills (backtest-expert: &lt;30 trades, seek plateaus, punish)</t>
        </is>
      </c>
    </row>
    <row r="211" ht="15.75" customHeight="1" s="67">
      <c r="A211" s="37" t="inlineStr">
        <is>
          <t>ADX_RANGING_THRESHOLD</t>
        </is>
      </c>
      <c r="B211" s="73" t="inlineStr">
        <is>
          <t>15</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v>-3.156628070705092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crypto_long — keep, needs S1 fills (backtest-expert: &lt;30 trades, seek plateaus, punish)</t>
        </is>
      </c>
    </row>
    <row r="212" ht="15.75" customHeight="1" s="67">
      <c r="A212" s="37" t="inlineStr">
        <is>
          <t>BANDAID_OFF_LOSER_RECOVER_PCT</t>
        </is>
      </c>
      <c r="B212" s="73" t="inlineStr">
        <is>
          <t>1.0</t>
        </is>
      </c>
      <c r="C212" s="38" t="n"/>
      <c r="D212" s="38" t="inlineStr">
        <is>
          <t>AUGMENT, ENTRY, EXIT, GLOBAL_CHECK, REDUCE, STOCKS_EXIT</t>
        </is>
      </c>
      <c r="E212" s="38" t="n"/>
      <c r="F212" s="30" t="n"/>
      <c r="G212" s="38">
        <f>IFERROR(VLOOKUP($A212&amp;"_"&amp;$B212,Results_Deltas!$A$2:$P$15000,5,FALSE),"")</f>
        <v/>
      </c>
      <c r="H212" s="38" t="inlineStr">
        <is>
          <t>Blanket (page end)</t>
        </is>
      </c>
      <c r="I212" s="30" t="n"/>
      <c r="J212" s="30" t="n"/>
      <c r="K212" s="30" t="n"/>
      <c r="L212" s="30" t="inlineStr">
        <is>
          <t>NO</t>
        </is>
      </c>
      <c r="M212" s="30" t="n">
        <v>-3.106917125590873</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crypto_long — keep, needs S1 fills (backtest-expert: &lt;30 trades, seek plateaus, punish)</t>
        </is>
      </c>
    </row>
    <row r="213" ht="15.75" customHeight="1" s="67">
      <c r="A213" s="37" t="inlineStr">
        <is>
          <t>HA_WICK_QUALITY_TF</t>
        </is>
      </c>
      <c r="B213" s="73" t="inlineStr">
        <is>
          <t>OFF</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NO</t>
        </is>
      </c>
      <c r="M213" s="30" t="n">
        <v>-3.09726698985453</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crypto_long — keep, needs S1 fills (backtest-expert: &lt;30 trades, seek plateaus, punish)</t>
        </is>
      </c>
    </row>
    <row r="214" ht="15.75" customHeight="1" s="67">
      <c r="A214" s="39" t="inlineStr">
        <is>
          <t>FG_FEAR_THRESHOLD</t>
        </is>
      </c>
      <c r="B214" s="73" t="inlineStr">
        <is>
          <t>25</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YES</t>
        </is>
      </c>
      <c r="M214" s="30" t="n">
        <v>-3.09410525923505</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crypto_long — keep, needs S1 fills (backtest-expert: &lt;30 trades, seek plateaus, punish)</t>
        </is>
      </c>
    </row>
    <row r="215" ht="15.75" customHeight="1" s="67">
      <c r="A215" s="39" t="inlineStr">
        <is>
          <t>BAND_ARROW_ENABLED</t>
        </is>
      </c>
      <c r="B215" s="73" t="inlineStr">
        <is>
          <t>False</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v>-3.0917873849335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crypto_long — keep, needs S1 fills (backtest-expert: &lt;30 trades, seek plateaus, punish)</t>
        </is>
      </c>
    </row>
    <row r="216" ht="15.75" customHeight="1" s="67">
      <c r="A216" s="39" t="inlineStr">
        <is>
          <t>HA_WICK_QUALITY_ENABLED</t>
        </is>
      </c>
      <c r="B216" s="73"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v>-3.0917873849335</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crypto_long — keep, needs S1 fills (backtest-expert: &lt;30 trades, seek plateaus, punish)</t>
        </is>
      </c>
    </row>
    <row r="217" ht="15.75" customHeight="1" s="67">
      <c r="A217" s="39" t="inlineStr">
        <is>
          <t>HTF_DIRECTION_GATE_ENABLED</t>
        </is>
      </c>
      <c r="B217" s="73" t="inlineStr">
        <is>
          <t>False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NO</t>
        </is>
      </c>
      <c r="M217" s="30" t="n">
        <v>-3.0917873849335</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crypto_long — keep, needs S1 fills (backtest-expert: &lt;30 trades, seek plateaus, punish)</t>
        </is>
      </c>
    </row>
    <row r="218" ht="15.75" customHeight="1" s="67">
      <c r="A218" s="37" t="inlineStr">
        <is>
          <t>LEADERBOARD_FILTER</t>
        </is>
      </c>
      <c r="B218" s="73" t="inlineStr">
        <is>
          <t>False</t>
        </is>
      </c>
      <c r="C218" s="38" t="n"/>
      <c r="D218" s="38" t="inlineStr">
        <is>
          <t>AUGMENT, ENTRY, EXIT, GLOBAL_CHECK, REDUCE, STOCKS_EXIT</t>
        </is>
      </c>
      <c r="E218" s="38" t="n"/>
      <c r="F218" s="30" t="n"/>
      <c r="G218" s="38">
        <f>IFERROR(VLOOKUP($A218&amp;"_"&amp;$B218,Results_Deltas!$A$2:$P$15000,5,FALSE),"")</f>
        <v/>
      </c>
      <c r="H218" s="38" t="inlineStr">
        <is>
          <t>Blanket (page end)</t>
        </is>
      </c>
      <c r="I218" s="30" t="n"/>
      <c r="J218" s="30" t="n"/>
      <c r="K218" s="30" t="n"/>
      <c r="L218" s="30" t="inlineStr">
        <is>
          <t>NO</t>
        </is>
      </c>
      <c r="M218" s="30" t="n">
        <v>-3.0917873849335</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crypto_long — keep, needs S1 fills (backtest-expert: &lt;30 trades, seek plateaus, punish)</t>
        </is>
      </c>
    </row>
    <row r="219" ht="15.75" customHeight="1" s="67">
      <c r="A219" s="39" t="inlineStr">
        <is>
          <t>LH_HL_FILTER_ENABLED</t>
        </is>
      </c>
      <c r="B219" s="73" t="inlineStr">
        <is>
          <t>False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v>-3.0917873849335</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crypto_long — keep, needs S1 fills (backtest-expert: &lt;30 trades, seek plateaus, punish)</t>
        </is>
      </c>
    </row>
    <row r="220" ht="15.75" customHeight="1" s="67">
      <c r="A220" s="39" t="inlineStr">
        <is>
          <t>MARKET_QUALITY_SCORE_ENABLED</t>
        </is>
      </c>
      <c r="B220" s="73" t="inlineStr">
        <is>
          <t>False</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v>-3.0917873849335</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crypto_long — keep, needs S1 fills (backtest-expert: &lt;30 trades, seek plateaus, punish)</t>
        </is>
      </c>
    </row>
    <row r="221" ht="15.75" customHeight="1" s="67">
      <c r="A221" s="37" t="inlineStr">
        <is>
          <t>OI_CONFIRM_ENABLED</t>
        </is>
      </c>
      <c r="B221" s="73" t="inlineStr">
        <is>
          <t>False</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v>-3.0917873849335</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crypto_long — keep, needs S1 fills (backtest-expert: &lt;30 trades, seek plateaus, punish)</t>
        </is>
      </c>
    </row>
    <row r="222" ht="15.75" customHeight="1" s="67">
      <c r="A222" s="39" t="inlineStr">
        <is>
          <t>HA_WICK_QUALITY_TF</t>
        </is>
      </c>
      <c r="B222" s="73" t="inlineStr">
        <is>
          <t>1h</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v>-3.086267370028985</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crypto_long — keep, needs S1 fills (backtest-expert: &lt;30 trades, seek plateaus, punish)</t>
        </is>
      </c>
    </row>
    <row r="223" ht="15.75" customHeight="1" s="67">
      <c r="A223" s="37" t="inlineStr">
        <is>
          <t>EXECUTE_NOW_SINGLE_GATE_ENFORCE</t>
        </is>
      </c>
      <c r="B223" s="73" t="inlineStr">
        <is>
          <t>0.0</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v>-3.081826783840728</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crypto_long — keep, needs S1 fills (backtest-expert: &lt;30 trades, seek plateaus, punish)</t>
        </is>
      </c>
    </row>
    <row r="224" ht="15.75" customHeight="1" s="67">
      <c r="A224" s="37" t="inlineStr">
        <is>
          <t>EXECUTE_NOW_SINGLE_GATE_ENFORCE</t>
        </is>
      </c>
      <c r="B224" s="73" t="inlineStr">
        <is>
          <t>0.0_ALT</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v>-3.081826783840728</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crypto_long — keep, needs S1 fills (backtest-expert: &lt;30 trades, seek plateaus, punish)</t>
        </is>
      </c>
    </row>
    <row r="225" ht="15.75" customHeight="1" s="67">
      <c r="A225" s="39" t="inlineStr">
        <is>
          <t>MTS_BOTTOM_STRONG_THRESHOLD</t>
        </is>
      </c>
      <c r="B225" s="73" t="inlineStr">
        <is>
          <t>40</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v>-3.07064682348826</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crypto_long — keep, needs S1 fills (backtest-expert: &lt;30 trades, seek plateaus, punish)</t>
        </is>
      </c>
    </row>
    <row r="226" ht="15.75" customHeight="1" s="67">
      <c r="A226" s="39" t="inlineStr">
        <is>
          <t>HTF_TREND_VETO_BYPASS_ENABLED</t>
        </is>
      </c>
      <c r="B226" s="73" t="inlineStr">
        <is>
          <t>True</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v>-3.041506638248944</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crypto_long — keep, needs S1 fills (backtest-expert: &lt;30 trades, seek plateaus, punish)</t>
        </is>
      </c>
    </row>
    <row r="227" ht="15.75" customHeight="1" s="67">
      <c r="A227" s="39" t="inlineStr">
        <is>
          <t>MTS_GATE_ENABLED</t>
        </is>
      </c>
      <c r="B227" s="73" t="inlineStr">
        <is>
          <t>True</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-3.037686277769878</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crypto_long — keep, needs S1 fills (backtest-expert: &lt;30 trades, seek plateaus, punish)</t>
        </is>
      </c>
    </row>
    <row r="228" ht="15.75" customHeight="1" s="67">
      <c r="A228" s="37" t="inlineStr">
        <is>
          <t>HTF4_CONF</t>
        </is>
      </c>
      <c r="B228" s="73" t="inlineStr">
        <is>
          <t>False</t>
        </is>
      </c>
      <c r="C228" s="38" t="n"/>
      <c r="D228" s="38" t="inlineStr">
        <is>
          <t>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v>-3.035324743872657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crypto_long — keep, needs S1 fills (backtest-expert: &lt;30 trades, seek plateaus, punish)</t>
        </is>
      </c>
    </row>
    <row r="229" ht="15.75" customHeight="1" s="67">
      <c r="A229" s="37" t="inlineStr">
        <is>
          <t>GOLDEN_RULE_BASE_USD</t>
        </is>
      </c>
      <c r="B229" s="73" t="inlineStr">
        <is>
          <t>0.0</t>
        </is>
      </c>
      <c r="C229" s="38" t="n"/>
      <c r="D229" s="38" t="inlineStr">
        <is>
          <t>GLOBAL_CHECK, STOCKS_EXIT</t>
        </is>
      </c>
      <c r="E229" s="38" t="n"/>
      <c r="F229" s="30" t="n"/>
      <c r="G229" s="38">
        <f>IFERROR(VLOOKUP($A229&amp;"_"&amp;$B229,Results_Deltas!$A$2:$P$15000,5,FALSE),"")</f>
        <v/>
      </c>
      <c r="H229" s="38" t="inlineStr">
        <is>
          <t>Blanket (page end)</t>
        </is>
      </c>
      <c r="I229" s="30" t="n"/>
      <c r="J229" s="30" t="n"/>
      <c r="K229" s="30" t="n"/>
      <c r="L229" s="30" t="inlineStr">
        <is>
          <t>NO</t>
        </is>
      </c>
      <c r="M229" s="30" t="n">
        <v>-3.030669432771373</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crypto_long — keep, needs S1 fills (backtest-expert: &lt;30 trades, seek plateaus, punish)</t>
        </is>
      </c>
    </row>
    <row r="230" ht="15.75" customHeight="1" s="67">
      <c r="A230" s="37" t="inlineStr">
        <is>
          <t>GOLDEN_RULE_BASE_USD</t>
        </is>
      </c>
      <c r="B230" s="73" t="inlineStr">
        <is>
          <t>0.0_ALT</t>
        </is>
      </c>
      <c r="C230" s="38" t="n"/>
      <c r="D230" s="38" t="inlineStr">
        <is>
          <t>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v>-3.030669432771373</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crypto_long — keep, needs S1 fills (backtest-expert: &lt;30 trades, seek plateaus, punish)</t>
        </is>
      </c>
    </row>
    <row r="231" ht="15.75" customHeight="1" s="67">
      <c r="A231" s="37" t="inlineStr">
        <is>
          <t>OI_CONFIRM_MIN_CHANGE_PCT</t>
        </is>
      </c>
      <c r="B231" s="73" t="inlineStr">
        <is>
          <t>2.0</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v>-3.023156991474963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crypto_long — keep, needs S1 fills (backtest-expert: &lt;30 trades, seek plateaus, punish)</t>
        </is>
      </c>
    </row>
    <row r="232" ht="15.75" customHeight="1" s="67">
      <c r="A232" s="39" t="inlineStr">
        <is>
          <t>LR_BAND_LADDER_STOCH_EXTREME</t>
        </is>
      </c>
      <c r="B232" s="73" t="inlineStr">
        <is>
          <t>30.0</t>
        </is>
      </c>
      <c r="C232" s="38" t="n"/>
      <c r="D232" s="38" t="inlineStr">
        <is>
          <t>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v>-3.02045039204883</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crypto_long — keep, needs S1 fills (backtest-expert: &lt;30 trades, seek plateaus, punish)</t>
        </is>
      </c>
    </row>
    <row r="233" ht="15.75" customHeight="1" s="67">
      <c r="A233" s="37" t="inlineStr">
        <is>
          <t>LR_BAND_LADDER_STOCH_EXTREME</t>
        </is>
      </c>
      <c r="B233" s="73" t="inlineStr">
        <is>
          <t>30.0_ALT</t>
        </is>
      </c>
      <c r="C233" s="38" t="n"/>
      <c r="D233" s="38" t="inlineStr">
        <is>
          <t>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v>-3.02045039204883</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crypto_long — keep, needs S1 fills (backtest-expert: &lt;30 trades, seek plateaus, punish)</t>
        </is>
      </c>
    </row>
    <row r="234" ht="15.75" customHeight="1" s="67">
      <c r="A234" s="37" t="inlineStr">
        <is>
          <t>HTF_DIRECTION_GATE_ENABLED</t>
        </is>
      </c>
      <c r="B234" s="73" t="inlineStr">
        <is>
          <t>True</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YES</t>
        </is>
      </c>
      <c r="M234" s="30" t="n">
        <v>-3.014503473296085</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crypto_long — keep, needs S1 fills (backtest-expert: &lt;30 trades, seek plateaus, punish)</t>
        </is>
      </c>
    </row>
    <row r="235" ht="15.75" customHeight="1" s="67">
      <c r="A235" s="37" t="inlineStr">
        <is>
          <t>LH_HL_FILTER_ENABLED</t>
        </is>
      </c>
      <c r="B235" s="73" t="inlineStr">
        <is>
          <t>True</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YES</t>
        </is>
      </c>
      <c r="M235" s="30" t="n">
        <v>-3.000927640067801</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crypto_long — keep, needs S1 fills (backtest-expert: &lt;30 trades, seek plateaus, punish)</t>
        </is>
      </c>
    </row>
    <row r="236" ht="15.75" customHeight="1" s="67">
      <c r="A236" s="39" t="inlineStr">
        <is>
          <t>DUP_GUARD_FILTER_TF</t>
        </is>
      </c>
      <c r="B236" s="73" t="inlineStr">
        <is>
          <t>15m</t>
        </is>
      </c>
      <c r="C236" s="38" t="n"/>
      <c r="D236" s="38" t="inlineStr">
        <is>
          <t>GLOBAL_CHECK</t>
        </is>
      </c>
      <c r="E236" s="38" t="n"/>
      <c r="F236" s="30" t="n"/>
      <c r="G236" s="38">
        <f>IFERROR(VLOOKUP($A236&amp;"_"&amp;$B236,Results_Deltas!$A$2:$P$15000,5,FALSE),"")</f>
        <v/>
      </c>
      <c r="H236" s="38" t="inlineStr">
        <is>
          <t>Blanket (page end)</t>
        </is>
      </c>
      <c r="I236" s="30" t="n"/>
      <c r="J236" s="30" t="n"/>
      <c r="K236" s="30" t="n"/>
      <c r="L236" s="30" t="inlineStr">
        <is>
          <t>YES</t>
        </is>
      </c>
      <c r="M236" s="30" t="n">
        <v>-2.995999107997173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crypto_long — keep, needs S1 fills (backtest-expert: &lt;30 trades, seek plateaus, punish)</t>
        </is>
      </c>
    </row>
    <row r="237" ht="15.75" customHeight="1" s="67">
      <c r="A237" s="37" t="inlineStr">
        <is>
          <t>FG_GREED_THRESHOLD</t>
        </is>
      </c>
      <c r="B237" s="73" t="inlineStr">
        <is>
          <t>56.25</t>
        </is>
      </c>
      <c r="C237" s="38" t="n"/>
      <c r="D237" s="38" t="inlineStr">
        <is>
          <t>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v>-2.992484835140454</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crypto_long — keep, needs S1 fills (backtest-expert: &lt;30 trades, seek plateaus, punish)</t>
        </is>
      </c>
    </row>
    <row r="238" ht="15.75" customHeight="1" s="67">
      <c r="A238" s="37" t="inlineStr">
        <is>
          <t>NEWBORN_LOSS_KILL_REQUIRE_VEL_AGAINST</t>
        </is>
      </c>
      <c r="B238" s="73" t="inlineStr">
        <is>
          <t>0.0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NO</t>
        </is>
      </c>
      <c r="M238" s="30" t="n">
        <v>-2.979823409639721</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crypto_long — keep, needs S1 fills (backtest-expert: &lt;30 trades, seek plateaus, punish)</t>
        </is>
      </c>
    </row>
    <row r="239" ht="15.75" customHeight="1" s="67">
      <c r="A239" s="37" t="inlineStr">
        <is>
          <t>NEWBORN_LOSS_KILL_REQUIRE_VEL_AGAINST</t>
        </is>
      </c>
      <c r="B239" s="73" t="inlineStr">
        <is>
          <t>0.0_ALT</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NO</t>
        </is>
      </c>
      <c r="M239" s="30" t="n">
        <v>-2.979823409639721</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crypto_long — keep, needs S1 fills (backtest-expert: &lt;30 trades, seek plateaus, punish)</t>
        </is>
      </c>
    </row>
    <row r="240" ht="15.75" customHeight="1" s="67">
      <c r="A240" s="37" t="inlineStr">
        <is>
          <t>DC_MOMENT_STRONG_THRESHOLD</t>
        </is>
      </c>
      <c r="B240" s="73" t="inlineStr">
        <is>
          <t>20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v>-2.940981326983926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crypto_long — keep, needs S1 fills (backtest-expert: &lt;30 trades, seek plateaus, punish)</t>
        </is>
      </c>
    </row>
    <row r="241" ht="15.75" customHeight="1" s="67">
      <c r="A241" s="37" t="inlineStr">
        <is>
          <t>HA_WICK_QUALITY_TF</t>
        </is>
      </c>
      <c r="B241" s="73" t="inlineStr">
        <is>
          <t>D</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v>-2.914827537459977</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crypto_long — keep, needs S1 fills (backtest-expert: &lt;30 trades, seek plateaus, punish)</t>
        </is>
      </c>
    </row>
    <row r="242" ht="15.75" customHeight="1" s="67">
      <c r="A242" s="37" t="inlineStr">
        <is>
          <t>FG_GREED_THRESHOLD</t>
        </is>
      </c>
      <c r="B242" s="73" t="inlineStr">
        <is>
          <t>93.75</t>
        </is>
      </c>
      <c r="C242" s="38" t="n"/>
      <c r="D242" s="38" t="inlineStr">
        <is>
          <t>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v>-2.884894914273923</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crypto_long — keep, needs S1 fills (backtest-expert: &lt;30 trades, seek plateaus, punish)</t>
        </is>
      </c>
    </row>
    <row r="243" ht="15.75" customHeight="1" s="67">
      <c r="A243" s="39" t="inlineStr">
        <is>
          <t>OI_CONFIRM_ENABLED</t>
        </is>
      </c>
      <c r="B243" s="73" t="inlineStr">
        <is>
          <t>True</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v>-2.883136455268207</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crypto_long — keep, needs S1 fills (backtest-expert: &lt;30 trades, seek plateaus, punish)</t>
        </is>
      </c>
    </row>
    <row r="244" ht="15.75" customHeight="1" s="67">
      <c r="A244" s="37" t="inlineStr">
        <is>
          <t>MTS_BOTTOM_STRONG_THRESHOLD</t>
        </is>
      </c>
      <c r="B244" s="73" t="inlineStr">
        <is>
          <t>20</t>
        </is>
      </c>
      <c r="C244" s="38" t="n"/>
      <c r="D244" s="38" t="inlineStr">
        <is>
          <t>ENTRY, 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v>-2.874929814632056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crypto_long — keep, needs S1 fills (backtest-expert: &lt;30 trades, seek plateaus, punish)</t>
        </is>
      </c>
    </row>
    <row r="245" ht="15.75" customHeight="1" s="67">
      <c r="A245" s="37" t="inlineStr">
        <is>
          <t>HA_WICK_QUALITY_TF</t>
        </is>
      </c>
      <c r="B245" s="73" t="inlineStr">
        <is>
          <t>4h</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v>-2.840873120840862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crypto_long — keep, needs S1 fills (backtest-expert: &lt;30 trades, seek plateaus, punish)</t>
        </is>
      </c>
    </row>
    <row r="246" ht="15.75" customHeight="1" s="67">
      <c r="A246" s="39" t="inlineStr">
        <is>
          <t>MTS_BOTTOM_BONUS_THRESHOLD</t>
        </is>
      </c>
      <c r="B246" s="73" t="inlineStr">
        <is>
          <t>25</t>
        </is>
      </c>
      <c r="C246" s="38" t="n"/>
      <c r="D246" s="38" t="inlineStr">
        <is>
          <t>ENTRY, GLOBAL_CHECK, STOCKS_EXIT</t>
        </is>
      </c>
      <c r="E246" s="38" t="n"/>
      <c r="F246" s="30" t="n"/>
      <c r="G246" s="38">
        <f>IFERROR(VLOOKUP($A246&amp;"_"&amp;$B246,Results_Deltas!$A$2:$P$15000,5,FALSE),"")</f>
        <v/>
      </c>
      <c r="H246" s="38" t="inlineStr">
        <is>
          <t>Blanket (page end)</t>
        </is>
      </c>
      <c r="I246" s="30" t="n"/>
      <c r="J246" s="30" t="n"/>
      <c r="K246" s="30" t="n"/>
      <c r="L246" s="30" t="inlineStr">
        <is>
          <t>NO</t>
        </is>
      </c>
      <c r="M246" s="30" t="n">
        <v>-2.834759281681005</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crypto_long — keep, needs S1 fills (backtest-expert: &lt;30 trades, seek plateaus, punish)</t>
        </is>
      </c>
    </row>
    <row r="247" ht="15.75" customHeight="1" s="67">
      <c r="A247" s="39" t="inlineStr">
        <is>
          <t>FUNDING_GATE_FILTER_TF</t>
        </is>
      </c>
      <c r="B247" s="73" t="inlineStr">
        <is>
          <t>15m</t>
        </is>
      </c>
      <c r="C247" s="38" t="n"/>
      <c r="D247" s="38" t="inlineStr">
        <is>
          <t>GLOBAL_CHECK</t>
        </is>
      </c>
      <c r="E247" s="38" t="n"/>
      <c r="F247" s="30" t="n"/>
      <c r="G247" s="38">
        <f>IFERROR(VLOOKUP($A247&amp;"_"&amp;$B247,Results_Deltas!$A$2:$P$15000,5,FALSE),"")</f>
        <v/>
      </c>
      <c r="H247" s="38" t="inlineStr">
        <is>
          <t>Blanket (page end)</t>
        </is>
      </c>
      <c r="I247" s="30" t="n"/>
      <c r="J247" s="30" t="n"/>
      <c r="K247" s="30" t="n"/>
      <c r="L247" s="30" t="inlineStr">
        <is>
          <t>YES</t>
        </is>
      </c>
      <c r="M247" s="30" t="n">
        <v>-2.829506005462075</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crypto_long — keep, needs S1 fills (backtest-expert: &lt;30 trades, seek plateaus, punish)</t>
        </is>
      </c>
    </row>
    <row r="248" ht="15.75" customHeight="1" s="67">
      <c r="A248" s="39" t="inlineStr">
        <is>
          <t>NEWBORN_LOSS_KILL_GAIN_THRESHOLD_PCT</t>
        </is>
      </c>
      <c r="B248" s="73" t="inlineStr">
        <is>
          <t>0</t>
        </is>
      </c>
      <c r="C248" s="38" t="n"/>
      <c r="D248" s="38" t="inlineStr">
        <is>
          <t>AUGMENT, EXIT, GLOBAL_CHECK, REDUCE, STOCKS_EXIT</t>
        </is>
      </c>
      <c r="E248" s="38" t="n"/>
      <c r="F248" s="30" t="n"/>
      <c r="G248" s="38">
        <f>IFERROR(VLOOKUP($A248&amp;"_"&amp;$B248,Results_Deltas!$A$2:$P$15000,5,FALSE),"")</f>
        <v/>
      </c>
      <c r="H248" s="38" t="inlineStr">
        <is>
          <t>Blanket (page end)</t>
        </is>
      </c>
      <c r="I248" s="30" t="n"/>
      <c r="J248" s="30" t="n"/>
      <c r="K248" s="30" t="n"/>
      <c r="L248" s="30" t="inlineStr">
        <is>
          <t>YES</t>
        </is>
      </c>
      <c r="M248" s="30" t="n">
        <v>-2.82694790769372</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crypto_long — keep, needs S1 fills (backtest-expert: &lt;30 trades, seek plateaus, punish)</t>
        </is>
      </c>
    </row>
    <row r="249" ht="15.75" customHeight="1" s="67">
      <c r="A249" s="37" t="inlineStr">
        <is>
          <t>NEWBORN_LOSS_KILL_GAIN_THRESHOLD_PCT</t>
        </is>
      </c>
      <c r="B249" s="73" t="inlineStr">
        <is>
          <t>2.0</t>
        </is>
      </c>
      <c r="C249" s="38" t="n"/>
      <c r="D249" s="38" t="inlineStr">
        <is>
          <t>AUGMENT, EXIT, GLOBAL_CHECK, REDUCE, STOCKS_EXIT</t>
        </is>
      </c>
      <c r="E249" s="38" t="n"/>
      <c r="F249" s="30" t="n"/>
      <c r="G249" s="38">
        <f>IFERROR(VLOOKUP($A249&amp;"_"&amp;$B249,Results_Deltas!$A$2:$P$15000,5,FALSE),"")</f>
        <v/>
      </c>
      <c r="H249" s="38" t="inlineStr">
        <is>
          <t>Blanket (page end)</t>
        </is>
      </c>
      <c r="I249" s="30" t="n"/>
      <c r="J249" s="30" t="n"/>
      <c r="K249" s="30" t="n"/>
      <c r="L249" s="30" t="inlineStr">
        <is>
          <t>YES</t>
        </is>
      </c>
      <c r="M249" s="30" t="n">
        <v>-2.810519849680285</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crypto_long — keep, needs S1 fills (backtest-expert: &lt;30 trades, seek plateaus, punish)</t>
        </is>
      </c>
    </row>
    <row r="250" ht="15.75" customHeight="1" s="67">
      <c r="A250" s="37" t="inlineStr">
        <is>
          <t>MTS_BOTTOM_STRONG_THRESHOLD</t>
        </is>
      </c>
      <c r="B250" s="73" t="inlineStr">
        <is>
          <t>30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NO</t>
        </is>
      </c>
      <c r="M250" s="30" t="n">
        <v>-2.805756250169043</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crypto_long — keep, needs S1 fills (backtest-expert: &lt;30 trades, seek plateaus, punish)</t>
        </is>
      </c>
    </row>
    <row r="251" ht="15.75" customHeight="1" s="67">
      <c r="A251" s="37" t="inlineStr">
        <is>
          <t>LR_BAND_LADDER_TF_BOTTOM</t>
        </is>
      </c>
      <c r="B251" s="73" t="inlineStr">
        <is>
          <t>1</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-2.79644962489894</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crypto_long — keep, needs S1 fills (backtest-expert: &lt;30 trades, seek plateaus, punish)</t>
        </is>
      </c>
    </row>
    <row r="252" ht="15.75" customHeight="1" s="67">
      <c r="A252" s="37" t="inlineStr">
        <is>
          <t>HLR_SMA_BAND_PCT</t>
        </is>
      </c>
      <c r="B252" s="73" t="inlineStr">
        <is>
          <t>0.5</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v>-2.769922648039636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crypto_long — keep, needs S1 fills (backtest-expert: &lt;30 trades, seek plateaus, punish)</t>
        </is>
      </c>
    </row>
    <row r="253" ht="15.75" customHeight="1" s="67">
      <c r="A253" s="37" t="inlineStr">
        <is>
          <t>HLR_SMA_BAND_PCT</t>
        </is>
      </c>
      <c r="B253" s="73" t="inlineStr">
        <is>
          <t>2.0</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v>-2.762954816809613</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crypto_long — keep, needs S1 fills (backtest-expert: &lt;30 trades, seek plateaus, punish)</t>
        </is>
      </c>
    </row>
    <row r="254" ht="15.75" customHeight="1" s="67">
      <c r="A254" s="37" t="inlineStr">
        <is>
          <t>FG_FEAR_THRESHOLD</t>
        </is>
      </c>
      <c r="B254" s="73" t="inlineStr">
        <is>
          <t>12.5</t>
        </is>
      </c>
      <c r="C254" s="38" t="n"/>
      <c r="D254" s="38" t="inlineStr">
        <is>
          <t>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v>-2.761752493956159</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crypto_long — keep, needs S1 fills (backtest-expert: &lt;30 trades, seek plateaus, punish)</t>
        </is>
      </c>
    </row>
    <row r="255" ht="15.75" customHeight="1" s="67">
      <c r="A255" s="37" t="inlineStr">
        <is>
          <t>MARKET_QUALITY_SCORE_ENABLED</t>
        </is>
      </c>
      <c r="B255" s="73" t="inlineStr">
        <is>
          <t>True</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YES</t>
        </is>
      </c>
      <c r="M255" s="30" t="n">
        <v>-2.748002602608245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crypto_long — keep, needs S1 fills (backtest-expert: &lt;30 trades, seek plateaus, punish)</t>
        </is>
      </c>
    </row>
    <row r="256" ht="15.75" customHeight="1" s="67">
      <c r="A256" s="37" t="inlineStr">
        <is>
          <t>OI_CONFIRM_MIN_CHANGE_PCT</t>
        </is>
      </c>
      <c r="B256" s="73"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v>-2.74763710078564</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crypto_long — keep, needs S1 fills (backtest-expert: &lt;30 trades, seek plateaus, punish)</t>
        </is>
      </c>
    </row>
    <row r="257" ht="15.75" customHeight="1" s="67">
      <c r="A257" s="37" t="inlineStr">
        <is>
          <t>DC_MOMENT_STRONG_THRESHOLD</t>
        </is>
      </c>
      <c r="B257" s="73" t="inlineStr">
        <is>
          <t>50</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v>-2.744456691033462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crypto_long — keep, needs S1 fills (backtest-expert: &lt;30 trades, seek plateaus, punish)</t>
        </is>
      </c>
    </row>
    <row r="258" ht="15.75" customHeight="1" s="67">
      <c r="A258" s="37" t="inlineStr">
        <is>
          <t>OI_CONFIRM_MIN_PRICE_PCT</t>
        </is>
      </c>
      <c r="B258" s="73" t="inlineStr">
        <is>
          <t>1.0</t>
        </is>
      </c>
      <c r="C258" s="38" t="n"/>
      <c r="D258" s="38" t="inlineStr">
        <is>
          <t>ENTRY, 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v>-2.740279373512425</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crypto_long — keep, needs S1 fills (backtest-expert: &lt;30 trades, seek plateaus, punish)</t>
        </is>
      </c>
    </row>
    <row r="259" ht="15.75" customHeight="1" s="67">
      <c r="A259" s="37" t="inlineStr">
        <is>
          <t>DC_MOMENT_STRONG_THRESHOLD</t>
        </is>
      </c>
      <c r="B259" s="73" t="inlineStr">
        <is>
          <t>30</t>
        </is>
      </c>
      <c r="C259" s="38" t="n"/>
      <c r="D259" s="38" t="inlineStr">
        <is>
          <t>ENTRY, GLOBAL_CHECK, STOCKS_EXIT</t>
        </is>
      </c>
      <c r="E259" s="38" t="n"/>
      <c r="F259" s="30" t="n"/>
      <c r="G259" s="38">
        <f>IFERROR(VLOOKUP($A259&amp;"_"&amp;$B259,Results_Deltas!$A$2:$P$15000,5,FALSE),"")</f>
        <v/>
      </c>
      <c r="H259" s="38" t="inlineStr">
        <is>
          <t>Blanket (page end)</t>
        </is>
      </c>
      <c r="I259" s="30" t="n"/>
      <c r="J259" s="30" t="n"/>
      <c r="K259" s="30" t="n"/>
      <c r="L259" s="30" t="inlineStr">
        <is>
          <t>NO</t>
        </is>
      </c>
      <c r="M259" s="30" t="n">
        <v>-2.735304785214557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crypto_long — keep, needs S1 fills (backtest-expert: &lt;30 trades, seek plateaus, punish)</t>
        </is>
      </c>
    </row>
    <row r="260" ht="15.75" customHeight="1" s="67">
      <c r="A260" s="39" t="inlineStr">
        <is>
          <t>COOLDOWN_LOCKS_FILTER_TF</t>
        </is>
      </c>
      <c r="B260" s="73" t="inlineStr">
        <is>
          <t>15m</t>
        </is>
      </c>
      <c r="C260" s="38" t="n"/>
      <c r="D260" s="38" t="inlineStr">
        <is>
          <t>GLOBAL_CHECK</t>
        </is>
      </c>
      <c r="E260" s="38" t="n"/>
      <c r="F260" s="30" t="n"/>
      <c r="G260" s="38">
        <f>IFERROR(VLOOKUP($A260&amp;"_"&amp;$B260,Results_Deltas!$A$2:$P$15000,5,FALSE),"")</f>
        <v/>
      </c>
      <c r="H260" s="38" t="inlineStr">
        <is>
          <t>Blanket (page end)</t>
        </is>
      </c>
      <c r="I260" s="30" t="n"/>
      <c r="J260" s="30" t="n"/>
      <c r="K260" s="30" t="n"/>
      <c r="L260" s="30" t="inlineStr">
        <is>
          <t>YES</t>
        </is>
      </c>
      <c r="M260" s="30" t="n">
        <v>-2.734020904080881</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crypto_long — keep, needs S1 fills (backtest-expert: &lt;30 trades, seek plateaus, punish)</t>
        </is>
      </c>
    </row>
    <row r="261" ht="15.75" customHeight="1" s="67">
      <c r="A261" s="39" t="inlineStr">
        <is>
          <t>EMA_BLANKET_FILTER_ENABLED</t>
        </is>
      </c>
      <c r="B261" s="73" t="inlineStr">
        <is>
          <t>True</t>
        </is>
      </c>
      <c r="C261" s="38" t="n"/>
      <c r="D261" s="38" t="inlineStr">
        <is>
          <t>GLOBAL_CHECK</t>
        </is>
      </c>
      <c r="E261" s="38" t="n"/>
      <c r="F261" s="30" t="n"/>
      <c r="G261" s="38">
        <f>IFERROR(VLOOKUP($A261&amp;"_"&amp;$B261,Results_Deltas!$A$2:$P$15000,5,FALSE),"")</f>
        <v/>
      </c>
      <c r="H261" s="38" t="inlineStr">
        <is>
          <t>Blanket (page end)</t>
        </is>
      </c>
      <c r="I261" s="30" t="n"/>
      <c r="J261" s="30" t="n"/>
      <c r="K261" s="30" t="n"/>
      <c r="L261" s="30" t="inlineStr">
        <is>
          <t>YES</t>
        </is>
      </c>
      <c r="M261" s="30" t="n">
        <v>-2.734020904080881</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crypto_long — keep, needs S1 fills (backtest-expert: &lt;30 trades, seek plateaus, punish)</t>
        </is>
      </c>
    </row>
    <row r="262" ht="15.75" customHeight="1" s="67">
      <c r="A262" s="37" t="inlineStr">
        <is>
          <t>BANDAID_OFF_LOSER_RECOVER_PCT</t>
        </is>
      </c>
      <c r="B262" s="73" t="inlineStr">
        <is>
          <t>0.5</t>
        </is>
      </c>
      <c r="C262" s="38" t="n"/>
      <c r="D262" s="38" t="inlineStr">
        <is>
          <t>AUGMENT, ENTRY, EXIT, GLOBAL_CHECK, REDUCE, STOCKS_EXIT</t>
        </is>
      </c>
      <c r="E262" s="38" t="n"/>
      <c r="F262" s="30" t="n"/>
      <c r="G262" s="38">
        <f>IFERROR(VLOOKUP($A262&amp;"_"&amp;$B262,Results_Deltas!$A$2:$P$15000,5,FALSE),"")</f>
        <v/>
      </c>
      <c r="H262" s="38" t="inlineStr">
        <is>
          <t>Blanket (page end)</t>
        </is>
      </c>
      <c r="I262" s="30" t="n"/>
      <c r="J262" s="30" t="n"/>
      <c r="K262" s="30" t="n"/>
      <c r="L262" s="30" t="inlineStr">
        <is>
          <t>NO</t>
        </is>
      </c>
      <c r="M262" s="30" t="n">
        <v>-2.725306437301803</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crypto_long — keep, needs S1 fills (backtest-expert: &lt;30 trades, seek plateaus, punish)</t>
        </is>
      </c>
    </row>
    <row r="263" ht="15.75" customHeight="1" s="67">
      <c r="A263" s="37" t="inlineStr">
        <is>
          <t>FG_GREED_THRESHOLD</t>
        </is>
      </c>
      <c r="B263" s="73" t="inlineStr">
        <is>
          <t>37.5</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v>-2.721446437645188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crypto_long — keep, needs S1 fills (backtest-expert: &lt;30 trades, seek plateaus, punish)</t>
        </is>
      </c>
    </row>
    <row r="264" ht="15.75" customHeight="1" s="67">
      <c r="A264" s="37" t="inlineStr">
        <is>
          <t>MOVER_THRESHOLD</t>
        </is>
      </c>
      <c r="B264" s="73" t="inlineStr">
        <is>
          <t>3.75</t>
        </is>
      </c>
      <c r="C264" s="38" t="n"/>
      <c r="D264" s="38" t="inlineStr">
        <is>
          <t>ENTRY, GLOBAL_CHECK, STOCKS_EXIT</t>
        </is>
      </c>
      <c r="E264" s="38" t="n"/>
      <c r="F264" s="30" t="n"/>
      <c r="G264" s="38">
        <f>IFERROR(VLOOKUP($A264&amp;"_"&amp;$B264,Results_Deltas!$A$2:$P$15000,5,FALSE),"")</f>
        <v/>
      </c>
      <c r="H264" s="38" t="inlineStr">
        <is>
          <t>Blanket (page end)</t>
        </is>
      </c>
      <c r="I264" s="30" t="n"/>
      <c r="J264" s="30" t="n"/>
      <c r="K264" s="30" t="n"/>
      <c r="L264" s="30" t="inlineStr">
        <is>
          <t>NO</t>
        </is>
      </c>
      <c r="M264" s="30" t="n">
        <v>-2.712060522217134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crypto_long — keep, needs S1 fills (backtest-expert: &lt;30 trades, seek plateaus, punish)</t>
        </is>
      </c>
    </row>
    <row r="265" ht="15.75" customHeight="1" s="67">
      <c r="A265" s="37" t="inlineStr">
        <is>
          <t>FG_FEAR_THRESHOLD</t>
        </is>
      </c>
      <c r="B265" s="73" t="inlineStr">
        <is>
          <t>31.25</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NO</t>
        </is>
      </c>
      <c r="M265" s="30" t="n">
        <v>-2.711929045225947</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crypto_long — keep, needs S1 fills (backtest-expert: &lt;30 trades, seek plateaus, punish)</t>
        </is>
      </c>
    </row>
    <row r="266" ht="15.75" customHeight="1" s="67">
      <c r="A266" s="37" t="inlineStr">
        <is>
          <t>HLR_SMA_BAND_PCT</t>
        </is>
      </c>
      <c r="B266" s="73" t="inlineStr">
        <is>
          <t>1.0</t>
        </is>
      </c>
      <c r="C266" s="38" t="n"/>
      <c r="D266" s="38" t="inlineStr">
        <is>
          <t>ENTRY, 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v>-2.686550013517072</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crypto_long — keep, needs S1 fills (backtest-expert: &lt;30 trades, seek plateaus, punish)</t>
        </is>
      </c>
    </row>
    <row r="267" ht="15.75" customHeight="1" s="67">
      <c r="A267" s="37" t="inlineStr">
        <is>
          <t>DELTA_HTF_GATE</t>
        </is>
      </c>
      <c r="B267" s="73" t="inlineStr">
        <is>
          <t>4h_ALT</t>
        </is>
      </c>
      <c r="C267" s="38" t="n"/>
      <c r="D267" s="38" t="inlineStr">
        <is>
          <t>ENTRY, 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v>-2.677450965233159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crypto_long — keep, needs S1 fills (backtest-expert: &lt;30 trades, seek plateaus, punish)</t>
        </is>
      </c>
    </row>
    <row r="268" ht="15.75" customHeight="1" s="67">
      <c r="A268" s="37" t="inlineStr">
        <is>
          <t>FG_FEAR_THRESHOLD</t>
        </is>
      </c>
      <c r="B268" s="73" t="inlineStr">
        <is>
          <t>18.75</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NO</t>
        </is>
      </c>
      <c r="M268" s="30" t="n">
        <v>-2.676967878279599</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crypto_long — keep, needs S1 fills (backtest-expert: &lt;30 trades, seek plateaus, punish)</t>
        </is>
      </c>
    </row>
    <row r="269" ht="15.75" customHeight="1" s="67">
      <c r="A269" s="37" t="inlineStr">
        <is>
          <t>LR_BAND_LADDER_TF_TOP</t>
        </is>
      </c>
      <c r="B269" s="73" t="inlineStr">
        <is>
          <t>1</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v>-2.669887740841166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crypto_long — keep, needs S1 fills (backtest-expert: &lt;30 trades, seek plateaus, punish)</t>
        </is>
      </c>
    </row>
    <row r="270" ht="15.75" customHeight="1" s="67">
      <c r="A270" s="37" t="inlineStr">
        <is>
          <t>MTS_BOTTOM_STRONG_THRESHOLD</t>
        </is>
      </c>
      <c r="B270" s="73" t="inlineStr">
        <is>
          <t>50</t>
        </is>
      </c>
      <c r="C270" s="38" t="n"/>
      <c r="D270" s="38" t="inlineStr">
        <is>
          <t>ENTRY, GLOBAL_CHECK, STOCKS_EXIT</t>
        </is>
      </c>
      <c r="E270" s="38" t="n"/>
      <c r="F270" s="30" t="n"/>
      <c r="G270" s="38">
        <f>IFERROR(VLOOKUP($A270&amp;"_"&amp;$B270,Results_Deltas!$A$2:$P$15000,5,FALSE),"")</f>
        <v/>
      </c>
      <c r="H270" s="38" t="inlineStr">
        <is>
          <t>Blanket (page end)</t>
        </is>
      </c>
      <c r="I270" s="30" t="n"/>
      <c r="J270" s="30" t="n"/>
      <c r="K270" s="30" t="n"/>
      <c r="L270" s="30" t="inlineStr">
        <is>
          <t>YES</t>
        </is>
      </c>
      <c r="M270" s="30" t="n">
        <v>-2.666009586645563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crypto_long — keep, needs S1 fills (backtest-expert: &lt;30 trades, seek plateaus, punish)</t>
        </is>
      </c>
    </row>
    <row r="271" ht="15.75" customHeight="1" s="67">
      <c r="A271" s="39" t="inlineStr">
        <is>
          <t>DELTA_REENTRY_FILTER_ENABLED</t>
        </is>
      </c>
      <c r="B271" s="73" t="inlineStr">
        <is>
          <t>False</t>
        </is>
      </c>
      <c r="C271" s="38" t="n"/>
      <c r="D271" s="38" t="inlineStr">
        <is>
          <t>ENTRY, GLOBAL_CHECK, STOCKS_EXIT</t>
        </is>
      </c>
      <c r="E271" s="38" t="n"/>
      <c r="F271" s="30" t="n"/>
      <c r="G271" s="38">
        <f>IFERROR(VLOOKUP($A271&amp;"_"&amp;$B271,Results_Deltas!$A$2:$P$15000,5,FALSE),"")</f>
        <v/>
      </c>
      <c r="H271" s="38" t="inlineStr">
        <is>
          <t>Blanket (page end)</t>
        </is>
      </c>
      <c r="I271" s="30" t="n"/>
      <c r="J271" s="30" t="n"/>
      <c r="K271" s="30" t="n"/>
      <c r="L271" s="30" t="inlineStr">
        <is>
          <t>YES</t>
        </is>
      </c>
      <c r="M271" s="30" t="n">
        <v>-2.663343012222591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DELTA_HTF_GATE</t>
        </is>
      </c>
      <c r="B272" s="73" t="inlineStr">
        <is>
          <t>4h</t>
        </is>
      </c>
      <c r="C272" s="38" t="n"/>
      <c r="D272" s="38" t="inlineStr">
        <is>
          <t>ENTRY, GLOBAL_CHECK, STOCKS_EXIT</t>
        </is>
      </c>
      <c r="E272" s="38" t="n"/>
      <c r="F272" s="30" t="n"/>
      <c r="G272" s="38">
        <f>IFERROR(VLOOKUP($A272&amp;"_"&amp;$B272,Results_Deltas!$A$2:$P$15000,5,FALSE),"")</f>
        <v/>
      </c>
      <c r="H272" s="38" t="inlineStr">
        <is>
          <t>Blanket (page end)</t>
        </is>
      </c>
      <c r="I272" s="30" t="n"/>
      <c r="J272" s="30" t="n"/>
      <c r="K272" s="30" t="n"/>
      <c r="L272" s="30" t="inlineStr">
        <is>
          <t>NO</t>
        </is>
      </c>
      <c r="M272" s="30" t="n">
        <v>-2.647588640791351</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crypto_long — keep, needs S1 fills (backtest-expert: &lt;30 trades, seek plateaus, punish)</t>
        </is>
      </c>
    </row>
    <row r="273" ht="15.75" customHeight="1" s="67">
      <c r="A273" s="37" t="inlineStr">
        <is>
          <t>MTF_GR_MIN_IND</t>
        </is>
      </c>
      <c r="B273" s="73" t="inlineStr">
        <is>
          <t>5_ALT</t>
        </is>
      </c>
      <c r="C273" s="38" t="n"/>
      <c r="D273" s="38" t="inlineStr">
        <is>
          <t>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v>-2.639832625226598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crypto_long — keep, needs S1 fills (backtest-expert: &lt;30 trades, seek plateaus, punish)</t>
        </is>
      </c>
    </row>
    <row r="274" ht="15.75" customHeight="1" s="67">
      <c r="A274" s="37" t="inlineStr">
        <is>
          <t>BAND_ARROW_ENABLED</t>
        </is>
      </c>
      <c r="B274" s="73" t="inlineStr">
        <is>
          <t>True</t>
        </is>
      </c>
      <c r="C274" s="38" t="n"/>
      <c r="D274" s="38" t="inlineStr">
        <is>
          <t>GLOBAL_CHECK, STOCKS_EXIT</t>
        </is>
      </c>
      <c r="E274" s="38" t="n"/>
      <c r="F274" s="30" t="n"/>
      <c r="G274" s="38">
        <f>IFERROR(VLOOKUP($A274&amp;"_"&amp;$B274,Results_Deltas!$A$2:$P$15000,5,FALSE),"")</f>
        <v/>
      </c>
      <c r="H274" s="38" t="inlineStr">
        <is>
          <t>Blanket (page end)</t>
        </is>
      </c>
      <c r="I274" s="30" t="n"/>
      <c r="J274" s="30" t="n"/>
      <c r="K274" s="30" t="n"/>
      <c r="L274" s="30" t="inlineStr">
        <is>
          <t>NO</t>
        </is>
      </c>
      <c r="M274" s="30" t="n">
        <v>-2.61146282650211</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crypto_long — keep, needs S1 fills (backtest-expert: &lt;30 trades, seek plateaus, punish)</t>
        </is>
      </c>
    </row>
    <row r="275" ht="15.75" customHeight="1" s="67">
      <c r="A275" s="37" t="inlineStr">
        <is>
          <t>NEWBORN_LOSS_KILL_GAIN_THRESHOLD_PCT</t>
        </is>
      </c>
      <c r="B275" s="73" t="inlineStr">
        <is>
          <t>0.5</t>
        </is>
      </c>
      <c r="C275" s="38" t="n"/>
      <c r="D275" s="38" t="inlineStr">
        <is>
          <t>AUGMENT, EXIT, GLOBAL_CHECK, REDUCE, STOCKS_EXIT</t>
        </is>
      </c>
      <c r="E275" s="38" t="n"/>
      <c r="F275" s="30" t="n"/>
      <c r="G275" s="38">
        <f>IFERROR(VLOOKUP($A275&amp;"_"&amp;$B275,Results_Deltas!$A$2:$P$15000,5,FALSE),"")</f>
        <v/>
      </c>
      <c r="H275" s="38" t="inlineStr">
        <is>
          <t>Blanket (page end)</t>
        </is>
      </c>
      <c r="I275" s="30" t="n"/>
      <c r="J275" s="30" t="n"/>
      <c r="K275" s="30" t="n"/>
      <c r="L275" s="30" t="inlineStr">
        <is>
          <t>NO</t>
        </is>
      </c>
      <c r="M275" s="30" t="n">
        <v>-2.603901616616592</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crypto_long — keep, needs S1 fills (backtest-expert: &lt;30 trades, seek plateaus, punish)</t>
        </is>
      </c>
    </row>
    <row r="276" ht="15.75" customHeight="1" s="67">
      <c r="A276" s="37" t="inlineStr">
        <is>
          <t>MTF_GR_MIN_IND</t>
        </is>
      </c>
      <c r="B276" s="73" t="inlineStr">
        <is>
          <t>5</t>
        </is>
      </c>
      <c r="C276" s="38" t="n"/>
      <c r="D276" s="38" t="inlineStr">
        <is>
          <t>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v>-2.595500256728187</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crypto_long — keep, needs S1 fills (backtest-expert: &lt;30 trades, seek plateaus, punish)</t>
        </is>
      </c>
    </row>
    <row r="277" ht="15.75" customHeight="1" s="67">
      <c r="A277" s="39" t="inlineStr">
        <is>
          <t>GR_FILTER_VEC_ENABLED</t>
        </is>
      </c>
      <c r="B277" s="73" t="inlineStr">
        <is>
          <t>False</t>
        </is>
      </c>
      <c r="C277" s="38" t="n"/>
      <c r="D277" s="38" t="inlineStr">
        <is>
          <t>GLOBAL_CHECK</t>
        </is>
      </c>
      <c r="E277" s="38" t="n"/>
      <c r="F277" s="30" t="n"/>
      <c r="G277" s="38">
        <f>IFERROR(VLOOKUP($A277&amp;"_"&amp;$B277,Results_Deltas!$A$2:$P$15000,5,FALSE),"")</f>
        <v/>
      </c>
      <c r="H277" s="38" t="inlineStr">
        <is>
          <t>Blanket (page end)</t>
        </is>
      </c>
      <c r="I277" s="30" t="n"/>
      <c r="J277" s="30" t="n"/>
      <c r="K277" s="30" t="n"/>
      <c r="L277" s="30" t="inlineStr">
        <is>
          <t>NO</t>
        </is>
      </c>
      <c r="M277" s="30" t="n">
        <v>-2.594502940413074</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crypto_long — keep, needs S1 fills (backtest-expert: &lt;30 trades, seek plateaus, punish)</t>
        </is>
      </c>
    </row>
    <row r="278" ht="15.75" customHeight="1" s="67">
      <c r="A278" s="39" t="inlineStr">
        <is>
          <t>FG_GREED_THRESHOLD</t>
        </is>
      </c>
      <c r="B278" s="73" t="inlineStr">
        <is>
          <t>75</t>
        </is>
      </c>
      <c r="C278" s="38" t="n"/>
      <c r="D278" s="38" t="inlineStr">
        <is>
          <t>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v>-2.493381257369259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crypto_long — keep, needs S1 fills (backtest-expert: &lt;30 trades, seek plateaus, punish)</t>
        </is>
      </c>
    </row>
    <row r="279" ht="15.75" customHeight="1" s="67">
      <c r="A279" s="37" t="inlineStr">
        <is>
          <t>GR_FILTER_ALL_ENTRIES</t>
        </is>
      </c>
      <c r="B279" s="73" t="inlineStr">
        <is>
          <t>0.0</t>
        </is>
      </c>
      <c r="C279" s="38" t="n"/>
      <c r="D279" s="38" t="inlineStr">
        <is>
          <t>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v>-2.488194283727049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crypto_long — keep, needs S1 fills (backtest-expert: &lt;30 trades, seek plateaus, punish)</t>
        </is>
      </c>
    </row>
    <row r="280" ht="15.75" customHeight="1" s="67">
      <c r="A280" s="37" t="inlineStr">
        <is>
          <t>GR_FILTER_ALL_ENTRIES</t>
        </is>
      </c>
      <c r="B280" s="73" t="inlineStr">
        <is>
          <t>0.0_ALT</t>
        </is>
      </c>
      <c r="C280" s="38" t="n"/>
      <c r="D280" s="38" t="inlineStr">
        <is>
          <t>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v>-2.488194283727049</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crypto_long — keep, needs S1 fills (backtest-expert: &lt;30 trades, seek plateaus, punish)</t>
        </is>
      </c>
    </row>
    <row r="281" ht="15.75" customHeight="1" s="67">
      <c r="A281" s="37" t="inlineStr">
        <is>
          <t>MOVER_THRESHOLD</t>
        </is>
      </c>
      <c r="B281" s="73" t="inlineStr">
        <is>
          <t>6.25</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YES</t>
        </is>
      </c>
      <c r="M281" s="30" t="n">
        <v>-2.468143666846862</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crypto_long — keep, needs S1 fills (backtest-expert: &lt;30 trades, seek plateaus, punish)</t>
        </is>
      </c>
    </row>
    <row r="282" ht="15.75" customHeight="1" s="67">
      <c r="A282" s="37" t="inlineStr">
        <is>
          <t>NEWBORN_LOSS_KILL_GAIN_THRESHOLD_PCT</t>
        </is>
      </c>
      <c r="B282" s="73" t="inlineStr">
        <is>
          <t>1.0</t>
        </is>
      </c>
      <c r="C282" s="38" t="n"/>
      <c r="D282" s="38" t="inlineStr">
        <is>
          <t>AUGMENT, EXIT, GLOBAL_CHECK, REDUCE, STOCKS_EXIT</t>
        </is>
      </c>
      <c r="E282" s="38" t="n"/>
      <c r="F282" s="30" t="n"/>
      <c r="G282" s="38">
        <f>IFERROR(VLOOKUP($A282&amp;"_"&amp;$B282,Results_Deltas!$A$2:$P$15000,5,FALSE),"")</f>
        <v/>
      </c>
      <c r="H282" s="38" t="inlineStr">
        <is>
          <t>Blanket (page end)</t>
        </is>
      </c>
      <c r="I282" s="30" t="n"/>
      <c r="J282" s="30" t="n"/>
      <c r="K282" s="30" t="n"/>
      <c r="L282" s="30" t="inlineStr">
        <is>
          <t>NO</t>
        </is>
      </c>
      <c r="M282" s="30" t="n">
        <v>-2.453327008415068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crypto_long — keep, needs S1 fills (backtest-expert: &lt;30 trades, seek plateaus, punish)</t>
        </is>
      </c>
    </row>
    <row r="283" ht="15.75" customHeight="1" s="67">
      <c r="A283" s="37" t="inlineStr">
        <is>
          <t>HA_WICK_QUALITY_SCORE</t>
        </is>
      </c>
      <c r="B283" s="73" t="inlineStr">
        <is>
          <t>15_ALT</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YES</t>
        </is>
      </c>
      <c r="M283" s="30" t="n">
        <v>-2.408870320674062</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crypto_long — keep, needs S1 fills (backtest-expert: &lt;30 trades, seek plateaus, punish)</t>
        </is>
      </c>
    </row>
    <row r="284" ht="15.75" customHeight="1" s="67">
      <c r="A284" s="37" t="inlineStr">
        <is>
          <t>MTS_BOTTOM_BONUS_THRESHOLD</t>
        </is>
      </c>
      <c r="B284" s="73" t="inlineStr">
        <is>
          <t>31.25</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YES</t>
        </is>
      </c>
      <c r="M284" s="30" t="n">
        <v>-2.366752709585473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crypto_long — keep, needs S1 fills (backtest-expert: &lt;30 trades, seek plateaus, punish)</t>
        </is>
      </c>
    </row>
    <row r="285" ht="15.75" customHeight="1" s="67">
      <c r="A285" s="37" t="inlineStr">
        <is>
          <t>MTS_BOTTOM_BONUS_THRESHOLD</t>
        </is>
      </c>
      <c r="B285" s="73" t="inlineStr">
        <is>
          <t>18.75</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v>-2.355574842890167</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crypto_long — keep, needs S1 fills (backtest-expert: &lt;30 trades, seek plateaus, punish)</t>
        </is>
      </c>
    </row>
    <row r="286" ht="15.75" customHeight="1" s="67">
      <c r="A286" s="39" t="inlineStr">
        <is>
          <t>HLR_TOP_MIN_TFS</t>
        </is>
      </c>
      <c r="B286" s="73" t="inlineStr">
        <is>
          <t>2</t>
        </is>
      </c>
      <c r="C286" s="38" t="n"/>
      <c r="D286" s="38" t="inlineStr">
        <is>
          <t>GLOBAL_CHECK, REENTRY, STOCKS_EXIT</t>
        </is>
      </c>
      <c r="E286" s="38" t="n"/>
      <c r="F286" s="30" t="n"/>
      <c r="G286" s="38">
        <f>IFERROR(VLOOKUP($A286&amp;"_"&amp;$B286,Results_Deltas!$A$2:$P$15000,5,FALSE),"")</f>
        <v/>
      </c>
      <c r="H286" s="38" t="inlineStr">
        <is>
          <t>Blanket (page end)</t>
        </is>
      </c>
      <c r="I286" s="30" t="n"/>
      <c r="J286" s="30" t="n"/>
      <c r="K286" s="30" t="n"/>
      <c r="L286" s="30" t="inlineStr">
        <is>
          <t>NO</t>
        </is>
      </c>
      <c r="M286" s="30" t="n">
        <v>-2.341285542891811</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crypto_long — keep, needs S1 fills (backtest-expert: &lt;30 trades, seek plateaus, punish)</t>
        </is>
      </c>
    </row>
    <row r="287" ht="15.75" customHeight="1" s="67">
      <c r="A287" s="39" t="inlineStr">
        <is>
          <t>HA_WICK_QUALITY_SCORE</t>
        </is>
      </c>
      <c r="B287" s="73" t="inlineStr">
        <is>
          <t>15</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-2.200391602666317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crypto_long — keep, needs S1 fills (backtest-expert: &lt;30 trades, seek plateaus, punish)</t>
        </is>
      </c>
    </row>
    <row r="288" ht="15.75" customHeight="1" s="67">
      <c r="A288" s="37" t="inlineStr">
        <is>
          <t>LR_BAND_LADDER_TF_BOTTOM</t>
        </is>
      </c>
      <c r="B288" s="73" t="inlineStr">
        <is>
          <t>0</t>
        </is>
      </c>
      <c r="C288" s="38" t="n"/>
      <c r="D288" s="38" t="inlineStr">
        <is>
          <t>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v>-2.160572907140359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crypto_long — keep, needs S1 fills (backtest-expert: &lt;30 trades, seek plateaus, punish)</t>
        </is>
      </c>
    </row>
    <row r="289" ht="15.75" customHeight="1" s="67">
      <c r="A289" s="37" t="inlineStr">
        <is>
          <t>LIVE_VEC_EMERGENCY_BRAKE_ENABLED</t>
        </is>
      </c>
      <c r="B289" s="73" t="inlineStr">
        <is>
          <t>True</t>
        </is>
      </c>
      <c r="C289" s="38" t="n"/>
      <c r="D289" s="38" t="inlineStr">
        <is>
          <t>GLOBAL_CHECK, STOCKS_EXIT</t>
        </is>
      </c>
      <c r="E289" s="38" t="n"/>
      <c r="F289" s="30" t="n"/>
      <c r="G289" s="38">
        <f>IFERROR(VLOOKUP($A289&amp;"_"&amp;$B289,Results_Deltas!$A$2:$P$15000,5,FALSE),"")</f>
        <v/>
      </c>
      <c r="H289" s="38" t="inlineStr">
        <is>
          <t>Blanket (page end)</t>
        </is>
      </c>
      <c r="I289" s="30" t="n"/>
      <c r="J289" s="30" t="n"/>
      <c r="K289" s="30" t="n"/>
      <c r="L289" s="30" t="inlineStr">
        <is>
          <t>YES</t>
        </is>
      </c>
      <c r="M289" s="30" t="n">
        <v>-2.159222818081402</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crypto_long — keep, needs S1 fills (backtest-expert: &lt;30 trades, seek plateaus, punish)</t>
        </is>
      </c>
    </row>
    <row r="290" ht="15.75" customHeight="1" s="67">
      <c r="A290" s="37" t="inlineStr">
        <is>
          <t>ADX_RANGING_THRESHOLD</t>
        </is>
      </c>
      <c r="B290" s="73" t="inlineStr">
        <is>
          <t>25</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NO</t>
        </is>
      </c>
      <c r="M290" s="30" t="n">
        <v>-2.155878926820313</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crypto_long — keep, needs S1 fills (backtest-expert: &lt;30 trades, seek plateaus, punish)</t>
        </is>
      </c>
    </row>
    <row r="291" ht="15.75" customHeight="1" s="67">
      <c r="A291" s="39" t="inlineStr">
        <is>
          <t>ADX_RANGING_THRESHOLD</t>
        </is>
      </c>
      <c r="B291" s="73" t="inlineStr">
        <is>
          <t>10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v>-2.020708032909484</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crypto_long — keep, needs S1 fills (backtest-expert: &lt;30 trades, seek plateaus, punish)</t>
        </is>
      </c>
    </row>
    <row r="292" ht="15.75" customHeight="1" s="67">
      <c r="A292" s="37" t="inlineStr">
        <is>
          <t>OI_CONFIRM_MIN_CHANGE_PCT</t>
        </is>
      </c>
      <c r="B292" s="73" t="inlineStr">
        <is>
          <t>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YES</t>
        </is>
      </c>
      <c r="M292" s="30" t="n">
        <v>-1.904576500353709</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crypto_long — keep, needs S1 fills (backtest-expert: &lt;30 trades, seek plateaus, punish)</t>
        </is>
      </c>
    </row>
    <row r="293" ht="15.75" customHeight="1" s="67">
      <c r="A293" s="37" t="inlineStr">
        <is>
          <t>ADX_RANGING_THRESHOLD</t>
        </is>
      </c>
      <c r="B293" s="73" t="inlineStr">
        <is>
          <t>20</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v>-1.769711087963528</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crypto_long — keep, needs S1 fills (backtest-expert: &lt;30 trades, seek plateaus, punish)</t>
        </is>
      </c>
    </row>
    <row r="294" ht="15.75" customHeight="1" s="67">
      <c r="A294" s="39" t="inlineStr">
        <is>
          <t>OI_CONFIRM_MIN_CHANGE_PCT</t>
        </is>
      </c>
      <c r="B294" s="73" t="inlineStr">
        <is>
          <t>0.5</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v>-1.716645507031102</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crypto_long — keep, needs S1 fills (backtest-expert: &lt;30 trades, seek plateaus, punish)</t>
        </is>
      </c>
    </row>
    <row r="295" ht="15.75" customHeight="1" s="67">
      <c r="A295" s="37" t="inlineStr">
        <is>
          <t>FUNDING_GATE_LONG_MAX</t>
        </is>
      </c>
      <c r="B295" s="73" t="inlineStr">
        <is>
          <t>0.0</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NO</t>
        </is>
      </c>
      <c r="M295" s="30" t="n">
        <v>-1.700647038998501</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crypto_long — keep, needs S1 fills (backtest-expert: &lt;30 trades, seek plateaus, punish)</t>
        </is>
      </c>
    </row>
    <row r="296" ht="15.75" customHeight="1" s="67">
      <c r="A296" s="37" t="inlineStr">
        <is>
          <t>FUNDING_GATE_MTF_REQUIRED</t>
        </is>
      </c>
      <c r="B296" s="73" t="inlineStr">
        <is>
          <t>0.0</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v>-1.700647038998501</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crypto_long — keep, needs S1 fills (backtest-expert: &lt;30 trades, seek plateaus, punish)</t>
        </is>
      </c>
    </row>
    <row r="297" ht="15.75" customHeight="1" s="67">
      <c r="A297" s="37" t="inlineStr">
        <is>
          <t>FUNDING_GATE_MTF_REQUIRED</t>
        </is>
      </c>
      <c r="B297" s="73" t="inlineStr">
        <is>
          <t>0.0_ALT</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v>-1.700647038998501</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crypto_long — keep, needs S1 fills (backtest-expert: &lt;30 trades, seek plateaus, punish)</t>
        </is>
      </c>
    </row>
    <row r="298" ht="15.75" customHeight="1" s="67">
      <c r="A298" s="37" t="inlineStr">
        <is>
          <t>FUNDING_GATE_SHORT_MIN</t>
        </is>
      </c>
      <c r="B298" s="73" t="inlineStr">
        <is>
          <t>0.0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v>-1.700647038998501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crypto_long — keep, needs S1 fills (backtest-expert: &lt;30 trades, seek plateaus, punish)</t>
        </is>
      </c>
    </row>
    <row r="299" ht="15.75" customHeight="1" s="67">
      <c r="A299" s="37" t="inlineStr">
        <is>
          <t>FUNDING_GATE_SHORT_MIN</t>
        </is>
      </c>
      <c r="B299" s="73" t="inlineStr">
        <is>
          <t>0.0_ALT</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v>-1.700647038998501</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crypto_long — keep, needs S1 fills (backtest-expert: &lt;30 trades, seek plateaus, punish)</t>
        </is>
      </c>
    </row>
    <row r="300" ht="15.75" customHeight="1" s="67">
      <c r="A300" s="37" t="inlineStr">
        <is>
          <t>HLR_SMA_BAND_PCT</t>
        </is>
      </c>
      <c r="B300" s="73" t="inlineStr">
        <is>
          <t>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v>-1.700647038998501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crypto_long — keep, needs S1 fills (backtest-expert: &lt;30 trades, seek plateaus, punish)</t>
        </is>
      </c>
    </row>
    <row r="301" ht="15.75" customHeight="1" s="67">
      <c r="A301" s="37" t="inlineStr">
        <is>
          <t>HLR_TOP_MIN_TFS</t>
        </is>
      </c>
      <c r="B301" s="73" t="inlineStr">
        <is>
          <t>0</t>
        </is>
      </c>
      <c r="C301" s="38" t="n"/>
      <c r="D301" s="38" t="inlineStr">
        <is>
          <t>GLOBAL_CHECK, REENTRY, STOCKS_EXIT</t>
        </is>
      </c>
      <c r="E301" s="38" t="n"/>
      <c r="F301" s="30" t="n"/>
      <c r="G301" s="38">
        <f>IFERROR(VLOOKUP($A301&amp;"_"&amp;$B301,Results_Deltas!$A$2:$P$15000,5,FALSE),"")</f>
        <v/>
      </c>
      <c r="H301" s="38" t="inlineStr">
        <is>
          <t>Blanket (page end)</t>
        </is>
      </c>
      <c r="I301" s="30" t="n"/>
      <c r="J301" s="30" t="n"/>
      <c r="K301" s="30" t="n"/>
      <c r="L301" s="30" t="inlineStr">
        <is>
          <t>NO</t>
        </is>
      </c>
      <c r="M301" s="30" t="n">
        <v>-1.700647038998501</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crypto_long — keep, needs S1 fills (backtest-expert: &lt;30 trades, seek plateaus, punish)</t>
        </is>
      </c>
    </row>
    <row r="302" ht="15.75" customHeight="1" s="67">
      <c r="A302" s="37" t="inlineStr">
        <is>
          <t>LH_HL_FILTER_REQUIRE_BOTH</t>
        </is>
      </c>
      <c r="B302" s="73" t="inlineStr">
        <is>
          <t>False_ALT</t>
        </is>
      </c>
      <c r="C302" s="38" t="n"/>
      <c r="D302" s="38" t="inlineStr">
        <is>
          <t>ENTRY, GLOBAL_CHECK, STOCKS_EXIT</t>
        </is>
      </c>
      <c r="E302" s="38" t="n"/>
      <c r="F302" s="30" t="n"/>
      <c r="G302" s="38">
        <f>IFERROR(VLOOKUP($A302&amp;"_"&amp;$B302,Results_Deltas!$A$2:$P$15000,5,FALSE),"")</f>
        <v/>
      </c>
      <c r="H302" s="38" t="inlineStr">
        <is>
          <t>Blanket (page end)</t>
        </is>
      </c>
      <c r="I302" s="30" t="n"/>
      <c r="J302" s="30" t="n"/>
      <c r="K302" s="30" t="n"/>
      <c r="L302" s="30" t="inlineStr">
        <is>
          <t>YES</t>
        </is>
      </c>
      <c r="M302" s="30" t="n">
        <v>-1.700647038998501</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crypto_long — keep, needs S1 fills (backtest-expert: &lt;30 trades, seek plateaus, punish)</t>
        </is>
      </c>
    </row>
    <row r="303" ht="15.75" customHeight="1" s="67">
      <c r="A303" s="37" t="inlineStr">
        <is>
          <t>HTF4_CONF</t>
        </is>
      </c>
      <c r="B303" s="73" t="inlineStr">
        <is>
          <t>False_ALT</t>
        </is>
      </c>
      <c r="C303" s="38" t="n"/>
      <c r="D303" s="38" t="inlineStr">
        <is>
          <t>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v>-1.670399195573049</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crypto_long — keep, needs S1 fills (backtest-expert: &lt;30 trades, seek plateaus, punish)</t>
        </is>
      </c>
    </row>
    <row r="304" ht="15.75" customHeight="1" s="67">
      <c r="A304" s="37" t="inlineStr">
        <is>
          <t>BANDAID_OFF_LOSER_RECOVER_PCT</t>
        </is>
      </c>
      <c r="B304" s="73" t="inlineStr">
        <is>
          <t>0</t>
        </is>
      </c>
      <c r="C304" s="38" t="n"/>
      <c r="D304" s="38" t="inlineStr">
        <is>
          <t>AUGMENT, ENTRY, EXIT, GLOBAL_CHECK, REDUCE, STOCKS_EXIT</t>
        </is>
      </c>
      <c r="E304" s="38" t="n"/>
      <c r="F304" s="30" t="n"/>
      <c r="G304" s="38">
        <f>IFERROR(VLOOKUP($A304&amp;"_"&amp;$B304,Results_Deltas!$A$2:$P$15000,5,FALSE),"")</f>
        <v/>
      </c>
      <c r="H304" s="38" t="inlineStr">
        <is>
          <t>Blanket (page end)</t>
        </is>
      </c>
      <c r="I304" s="30" t="n"/>
      <c r="J304" s="30" t="n"/>
      <c r="K304" s="30" t="n"/>
      <c r="L304" s="30" t="inlineStr">
        <is>
          <t>NO</t>
        </is>
      </c>
      <c r="M304" s="30" t="n">
        <v>-1.656314670500089</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crypto_long — keep, needs S1 fills (backtest-expert: &lt;30 trades, seek plateaus, punish)</t>
        </is>
      </c>
    </row>
    <row r="305" ht="15.75" customHeight="1" s="67">
      <c r="A305" s="37" t="inlineStr">
        <is>
          <t>EZ_MANAGE_THROTTLER_RATE</t>
        </is>
      </c>
      <c r="B305" s="73" t="inlineStr">
        <is>
          <t>0.0</t>
        </is>
      </c>
      <c r="C305" s="38" t="n"/>
      <c r="D305" s="38" t="inlineStr">
        <is>
          <t>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v>-1.656314670500089</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crypto_long — keep, needs S1 fills (backtest-expert: &lt;30 trades, seek plateaus, punish)</t>
        </is>
      </c>
    </row>
    <row r="306" ht="15.75" customHeight="1" s="67">
      <c r="A306" s="37" t="inlineStr">
        <is>
          <t>EZ_MANAGE_THROTTLER_RATE</t>
        </is>
      </c>
      <c r="B306" s="73" t="inlineStr">
        <is>
          <t>0.0_ALT</t>
        </is>
      </c>
      <c r="C306" s="38" t="n"/>
      <c r="D306" s="38" t="inlineStr">
        <is>
          <t>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v>-1.656314670500089</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crypto_long — keep, needs S1 fills (backtest-expert: &lt;30 trades, seek plateaus, punish)</t>
        </is>
      </c>
    </row>
    <row r="307" ht="15.75" customHeight="1" s="67">
      <c r="A307" s="37" t="inlineStr">
        <is>
          <t>FUNDING_GATE_LONG_MAX</t>
        </is>
      </c>
      <c r="B307" s="73" t="inlineStr">
        <is>
          <t>0.0_ALT</t>
        </is>
      </c>
      <c r="C307" s="38" t="n"/>
      <c r="D307" s="38" t="inlineStr">
        <is>
          <t>ENTRY, 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v>-1.656314670500089</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crypto_long — keep, needs S1 fills (backtest-expert: &lt;30 trades, seek plateaus, punish)</t>
        </is>
      </c>
    </row>
    <row r="308" ht="15.75" customHeight="1" s="67">
      <c r="A308" s="37" t="inlineStr">
        <is>
          <t>HTF_GATE_MIN_CONFIRMATIONS</t>
        </is>
      </c>
      <c r="B308" s="73" t="inlineStr">
        <is>
          <t>0.0</t>
        </is>
      </c>
      <c r="C308" s="38" t="n"/>
      <c r="D308" s="38" t="inlineStr">
        <is>
          <t>ENTRY, 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v>-1.656314670500089</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crypto_long — keep, needs S1 fills (backtest-expert: &lt;30 trades, seek plateaus, punish)</t>
        </is>
      </c>
    </row>
    <row r="309" ht="15.75" customHeight="1" s="67">
      <c r="A309" s="37" t="inlineStr">
        <is>
          <t>HTF_GATE_MIN_CONFIRMATIONS</t>
        </is>
      </c>
      <c r="B309" s="73" t="inlineStr">
        <is>
          <t>0.0_ALT</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v>-1.656314670500089</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crypto_long — keep, needs S1 fills (backtest-expert: &lt;30 trades, seek plateaus, punish)</t>
        </is>
      </c>
    </row>
    <row r="310" ht="15.75" customHeight="1" s="67">
      <c r="A310" s="37" t="inlineStr">
        <is>
          <t>LEADERBOARD_FILTER</t>
        </is>
      </c>
      <c r="B310" s="73" t="inlineStr">
        <is>
          <t>False_ALT</t>
        </is>
      </c>
      <c r="C310" s="38" t="n"/>
      <c r="D310" s="38" t="inlineStr">
        <is>
          <t>AUGMENT, ENTRY, EXIT, GLOBAL_CHECK, REDUCE, STOCKS_EXIT</t>
        </is>
      </c>
      <c r="E310" s="38" t="n"/>
      <c r="F310" s="30" t="n"/>
      <c r="G310" s="38">
        <f>IFERROR(VLOOKUP($A310&amp;"_"&amp;$B310,Results_Deltas!$A$2:$P$15000,5,FALSE),"")</f>
        <v/>
      </c>
      <c r="H310" s="38" t="inlineStr">
        <is>
          <t>Blanket (page end)</t>
        </is>
      </c>
      <c r="I310" s="30" t="n"/>
      <c r="J310" s="30" t="n"/>
      <c r="K310" s="30" t="n"/>
      <c r="L310" s="30" t="inlineStr">
        <is>
          <t>NO</t>
        </is>
      </c>
      <c r="M310" s="30" t="n">
        <v>-1.656314670500089</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crypto_long — keep, needs S1 fills (backtest-expert: &lt;30 trades, seek plateaus, punish)</t>
        </is>
      </c>
    </row>
    <row r="311" ht="15.75" customHeight="1" s="67">
      <c r="A311" s="37" t="inlineStr">
        <is>
          <t>MI_TF_AGREE_MIN</t>
        </is>
      </c>
      <c r="B311" s="73"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v>-1.656314670500089</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crypto_long — keep, needs S1 fills (backtest-expert: &lt;30 trades, seek plateaus, punish)</t>
        </is>
      </c>
    </row>
    <row r="312" ht="15.75" customHeight="1" s="67">
      <c r="A312" s="37" t="inlineStr">
        <is>
          <t>MI_TF_AGREE_MIN</t>
        </is>
      </c>
      <c r="B312" s="73"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v>-1.656314670500089</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crypto_long — keep, needs S1 fills (backtest-expert: &lt;30 trades, seek plateaus, punish)</t>
        </is>
      </c>
    </row>
    <row r="313" ht="15.75" customHeight="1" s="67">
      <c r="A313" s="37" t="inlineStr">
        <is>
          <t>OI_CONFIRM_MIN_PRICE_PCT</t>
        </is>
      </c>
      <c r="B313" s="73" t="inlineStr">
        <is>
          <t>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YES</t>
        </is>
      </c>
      <c r="M313" s="30" t="n">
        <v>-1.656314670500089</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crypto_long — keep, needs S1 fills (backtest-expert: &lt;30 trades, seek plateaus, punish)</t>
        </is>
      </c>
    </row>
    <row r="314" ht="15.75" customHeight="1" s="67">
      <c r="A314" s="37" t="inlineStr">
        <is>
          <t>MOVER_THRESHOLD</t>
        </is>
      </c>
      <c r="B314" s="73" t="inlineStr">
        <is>
          <t>2.5</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v>-1.452437023042433</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crypto_long — keep, needs S1 fills (backtest-expert: &lt;30 trades, seek plateaus, punish)</t>
        </is>
      </c>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AVG_DELTA_CRYPTO_LONG</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RECENT_REDUCTION_GUARD_WINDOW_S</t>
        </is>
      </c>
      <c r="B3" s="72" t="inlineStr">
        <is>
          <t>1350.0</t>
        </is>
      </c>
      <c r="C3" s="30" t="n"/>
      <c r="D3" s="30" t="n"/>
      <c r="E3" s="30" t="n"/>
      <c r="F3" s="30" t="n"/>
      <c r="G3" s="30">
        <f>IFERROR(VLOOKUP($A8&amp;"_"&amp;$B8,Results_Deltas!$A$2:$P$15000,5,FALSE),"")</f>
        <v/>
      </c>
      <c r="H3" s="30">
        <f>IFERROR(VLOOKUP($A8,Results_30d_Deltas!$A$2:$H$5000,7,FALSE)-E7,"")</f>
        <v/>
      </c>
      <c r="I3" s="30">
        <f>IFERROR(VLOOKUP($A8,Results_30d_Deltas!$A$2:$H$5000,6,FALSE),"")</f>
        <v/>
      </c>
      <c r="J3" s="30" t="n"/>
      <c r="K3" s="30" t="n"/>
      <c r="L3" s="30" t="inlineStr">
        <is>
          <t>NO</t>
        </is>
      </c>
      <c r="M3" s="33" t="n">
        <v>-3.130669029695726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ez_manage.py:5266 top()</t>
        </is>
      </c>
      <c r="IL3" s="30" t="inlineStr">
        <is>
          <t>v12_quick_engine.py:4016 x1</t>
        </is>
      </c>
      <c r="IM3" s="30" t="n"/>
    </row>
    <row r="4" ht="10.5" customHeight="1" s="67">
      <c r="A4" s="30" t="inlineStr">
        <is>
          <t>RECENT_REDUCTION_GUARD_WINDOW_S</t>
        </is>
      </c>
      <c r="B4" s="72" t="inlineStr">
        <is>
          <t>1125.0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-3.12533661082154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10</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-3.111089456918824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RECENT_REDUCTION_GUARD_WINDOW_S</t>
        </is>
      </c>
      <c r="B6" s="72" t="inlineStr">
        <is>
          <t>900.0</t>
        </is>
      </c>
      <c r="C6" s="30" t="n"/>
      <c r="D6" s="30" t="n"/>
      <c r="E6" s="30" t="n"/>
      <c r="F6" s="30" t="n"/>
      <c r="G6" s="30">
        <f>IFERROR(VLOOKUP($A11&amp;"_"&amp;$B11,Results_Deltas!$A$2:$P$15000,5,FALSE),"")</f>
        <v/>
      </c>
      <c r="H6" s="30">
        <f>IFERROR(VLOOKUP($A11,Results_30d_Deltas!$A$2:$H$5000,7,FALSE)-E10,"")</f>
        <v/>
      </c>
      <c r="I6" s="30">
        <f>IFERROR(VLOOKUP($A11,Results_30d_Deltas!$A$2:$H$5000,6,FALSE),"")</f>
        <v/>
      </c>
      <c r="J6" s="30" t="n"/>
      <c r="K6" s="30" t="n"/>
      <c r="L6" s="30" t="inlineStr">
        <is>
          <t>YES</t>
        </is>
      </c>
      <c r="M6" s="33" t="n">
        <v>-3.059039402547925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ez_manage.py:5266 top()</t>
        </is>
      </c>
      <c r="IL6" s="30" t="inlineStr">
        <is>
          <t>v12_quick_engine.py:4016 x1</t>
        </is>
      </c>
      <c r="IM6" s="30" t="n"/>
    </row>
    <row r="7" ht="10.5" customHeight="1" s="67">
      <c r="A7" s="30" t="inlineStr">
        <is>
          <t>TRADES_PER_SYM_PER_DAY_MAX</t>
        </is>
      </c>
      <c r="B7" s="72" t="inlineStr">
        <is>
          <t>12</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-2.955557239818937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GAP_PER_SYMBOL_AVG_THRESH_PCT</t>
        </is>
      </c>
      <c r="B8" s="72" t="inlineStr">
        <is>
          <t>0.50</t>
        </is>
      </c>
      <c r="C8" s="30" t="n"/>
      <c r="D8" s="30" t="n"/>
      <c r="E8" s="30" t="n"/>
      <c r="F8" s="30" t="n"/>
      <c r="G8" s="30">
        <f>IFERROR(VLOOKUP($A15&amp;"_"&amp;$B15,Results_Deltas!$A$2:$P$15000,5,FALSE),"")</f>
        <v/>
      </c>
      <c r="H8" s="30">
        <f>IFERROR(VLOOKUP($A15,Results_30d_Deltas!$A$2:$H$5000,7,FALSE)-E14,"")</f>
        <v/>
      </c>
      <c r="I8" s="30" t="n"/>
      <c r="J8" s="30" t="n"/>
      <c r="K8" s="30" t="n"/>
      <c r="L8" s="30" t="inlineStr">
        <is>
          <t>NO</t>
        </is>
      </c>
      <c r="M8" s="30" t="n">
        <v>-2.94412180266528</v>
      </c>
      <c r="N8" s="30" t="n"/>
      <c r="O8" s="30" t="n"/>
      <c r="P8" s="30" t="n"/>
      <c r="Q8" s="30" t="n"/>
      <c r="R8" s="30" t="n"/>
      <c r="S8" s="30" t="n"/>
      <c r="T8" s="30" t="n"/>
      <c r="U8" s="30" t="n"/>
      <c r="V8" s="30" t="n"/>
      <c r="W8" s="30" t="n"/>
      <c r="X8" s="30" t="n"/>
      <c r="Y8" s="30" t="n"/>
      <c r="Z8" s="30" t="n"/>
      <c r="AA8" s="30" t="n"/>
      <c r="AB8" s="30" t="n"/>
      <c r="AC8" s="30" t="n"/>
      <c r="AD8" s="30" t="n"/>
      <c r="AE8" s="30" t="n"/>
      <c r="AF8" s="30" t="n"/>
      <c r="AG8" s="30" t="n"/>
      <c r="AH8" s="30" t="n"/>
      <c r="AI8" s="30" t="n"/>
      <c r="AJ8" s="30" t="n"/>
      <c r="AK8" s="30" t="n"/>
      <c r="AL8" s="30" t="n"/>
      <c r="AM8" s="30" t="n"/>
      <c r="AN8" s="30" t="n"/>
      <c r="AO8" s="30" t="n"/>
      <c r="AP8" s="30" t="n"/>
      <c r="AQ8" s="30" t="n"/>
      <c r="AR8" s="30" t="n"/>
      <c r="AS8" s="30" t="n"/>
      <c r="AT8" s="30" t="n"/>
      <c r="AU8" s="30" t="n"/>
      <c r="AV8" s="30" t="n"/>
      <c r="AW8" s="30" t="n"/>
      <c r="AX8" s="30" t="n"/>
      <c r="AY8" s="30" t="n"/>
      <c r="AZ8" s="30" t="n"/>
      <c r="BA8" s="30" t="n"/>
      <c r="BB8" s="30" t="n"/>
      <c r="BC8" s="30" t="n"/>
      <c r="BD8" s="30" t="n"/>
      <c r="BE8" s="30" t="n"/>
      <c r="BF8" s="30" t="n"/>
      <c r="BG8" s="30" t="n"/>
      <c r="BH8" s="30" t="n"/>
      <c r="BI8" s="30" t="n"/>
      <c r="BJ8" s="30" t="n"/>
      <c r="BK8" s="30" t="n"/>
      <c r="BL8" s="30" t="n"/>
      <c r="BM8" s="30" t="n"/>
      <c r="BN8" s="30" t="n"/>
      <c r="BO8" s="30" t="n"/>
      <c r="BP8" s="30" t="n"/>
      <c r="BQ8" s="30" t="n"/>
      <c r="BR8" s="30" t="n"/>
      <c r="BS8" s="30" t="n"/>
      <c r="BT8" s="30" t="n"/>
      <c r="BU8" s="30" t="n"/>
      <c r="BV8" s="30" t="n"/>
      <c r="BW8" s="30" t="n"/>
      <c r="BX8" s="30" t="n"/>
      <c r="BY8" s="30" t="n"/>
      <c r="BZ8" s="30" t="n"/>
      <c r="CA8" s="30" t="n"/>
      <c r="CB8" s="30" t="n"/>
      <c r="CC8" s="30" t="n"/>
      <c r="CD8" s="30" t="n"/>
      <c r="CE8" s="30" t="n"/>
      <c r="CF8" s="30" t="n"/>
      <c r="CG8" s="30" t="n"/>
      <c r="CH8" s="30" t="n"/>
      <c r="CI8" s="30" t="n"/>
      <c r="CJ8" s="30" t="n"/>
      <c r="CK8" s="30" t="n"/>
      <c r="CL8" s="30" t="n"/>
      <c r="CM8" s="30" t="n"/>
      <c r="CN8" s="30" t="n"/>
      <c r="CO8" s="30" t="n"/>
      <c r="CP8" s="30" t="n"/>
      <c r="CQ8" s="30" t="n"/>
      <c r="CR8" s="30" t="n"/>
      <c r="CS8" s="30" t="n"/>
      <c r="CT8" s="30" t="n"/>
      <c r="CU8" s="30" t="n"/>
      <c r="CV8" s="30" t="n"/>
      <c r="CW8" s="30" t="n"/>
      <c r="CX8" s="30" t="n"/>
      <c r="CY8" s="30" t="n"/>
      <c r="CZ8" s="30" t="n"/>
      <c r="DA8" s="30" t="n"/>
      <c r="DB8" s="30" t="n"/>
      <c r="DC8" s="30" t="n"/>
      <c r="DD8" s="30" t="n"/>
      <c r="DE8" s="30" t="n"/>
      <c r="DF8" s="30" t="n"/>
      <c r="DG8" s="30" t="n"/>
      <c r="DH8" s="30" t="n"/>
      <c r="DI8" s="30" t="n"/>
      <c r="DJ8" s="30" t="n"/>
      <c r="DK8" s="30" t="n"/>
      <c r="DL8" s="30" t="n"/>
      <c r="DM8" s="30" t="n"/>
      <c r="DN8" s="30" t="n"/>
      <c r="DO8" s="30" t="n"/>
      <c r="DP8" s="30" t="n"/>
      <c r="DQ8" s="30" t="n"/>
      <c r="DR8" s="30" t="n"/>
      <c r="DS8" s="30" t="n"/>
      <c r="DT8" s="30" t="n"/>
      <c r="DU8" s="30" t="n"/>
      <c r="DV8" s="30" t="n"/>
      <c r="DW8" s="30" t="n"/>
      <c r="DX8" s="30" t="n"/>
      <c r="DY8" s="30" t="n"/>
      <c r="DZ8" s="30" t="n"/>
      <c r="EA8" s="30" t="n"/>
      <c r="EB8" s="30" t="n"/>
      <c r="EC8" s="30" t="n"/>
      <c r="ED8" s="30" t="n"/>
      <c r="EE8" s="30" t="n"/>
      <c r="EF8" s="30" t="n"/>
      <c r="EG8" s="30" t="n"/>
      <c r="EH8" s="30" t="n"/>
      <c r="EI8" s="30" t="n"/>
      <c r="EJ8" s="30" t="n"/>
      <c r="EK8" s="30" t="n"/>
      <c r="EL8" s="30" t="n"/>
      <c r="EM8" s="30" t="n"/>
      <c r="EN8" s="30" t="n"/>
      <c r="EO8" s="30" t="n"/>
      <c r="EP8" s="30" t="n"/>
      <c r="EQ8" s="30" t="n"/>
      <c r="ER8" s="30" t="n"/>
      <c r="ES8" s="30" t="n"/>
      <c r="ET8" s="30" t="n"/>
      <c r="EU8" s="30" t="n"/>
      <c r="EV8" s="30" t="n"/>
      <c r="EW8" s="30" t="n"/>
      <c r="EX8" s="30" t="n"/>
      <c r="EY8" s="30" t="n"/>
      <c r="EZ8" s="30" t="n"/>
      <c r="FA8" s="30" t="n"/>
      <c r="FB8" s="30" t="n"/>
      <c r="FC8" s="30" t="n"/>
      <c r="FD8" s="30" t="n"/>
      <c r="FE8" s="30" t="n"/>
      <c r="FF8" s="30" t="n"/>
      <c r="FG8" s="30" t="n"/>
      <c r="FH8" s="30" t="n"/>
      <c r="FI8" s="30" t="n"/>
      <c r="FJ8" s="30" t="n"/>
      <c r="FK8" s="30" t="n"/>
      <c r="FL8" s="30" t="n"/>
      <c r="FM8" s="30" t="n"/>
      <c r="FN8" s="30" t="n"/>
      <c r="FO8" s="30" t="n"/>
      <c r="FP8" s="30" t="n"/>
      <c r="FQ8" s="30" t="n"/>
      <c r="FR8" s="30" t="n"/>
      <c r="FS8" s="30" t="n"/>
      <c r="FT8" s="30" t="n"/>
      <c r="FU8" s="30" t="n"/>
      <c r="FV8" s="30" t="n"/>
      <c r="FW8" s="30" t="n"/>
      <c r="FX8" s="30" t="n"/>
      <c r="FY8" s="30" t="n"/>
      <c r="FZ8" s="30" t="n"/>
      <c r="GA8" s="30" t="n"/>
      <c r="GB8" s="30" t="n"/>
      <c r="GC8" s="30" t="n"/>
      <c r="GD8" s="30" t="n"/>
      <c r="GE8" s="30" t="n"/>
      <c r="GF8" s="30" t="n"/>
      <c r="GG8" s="30" t="n"/>
      <c r="GH8" s="30" t="n"/>
      <c r="GI8" s="30" t="n"/>
      <c r="GJ8" s="30" t="n"/>
      <c r="GK8" s="30" t="n"/>
      <c r="GL8" s="30" t="n"/>
      <c r="GM8" s="30" t="n"/>
      <c r="GN8" s="30" t="n"/>
      <c r="GO8" s="30" t="n"/>
      <c r="GP8" s="30" t="n"/>
      <c r="GQ8" s="30" t="n"/>
      <c r="GR8" s="30" t="n"/>
      <c r="GS8" s="30" t="n"/>
      <c r="GT8" s="30" t="n"/>
      <c r="GU8" s="30" t="n"/>
      <c r="GV8" s="30" t="n"/>
      <c r="GW8" s="30" t="n"/>
      <c r="GX8" s="30" t="n"/>
      <c r="GY8" s="30" t="n"/>
      <c r="GZ8" s="30" t="n"/>
      <c r="HA8" s="30" t="n"/>
      <c r="HB8" s="30" t="n"/>
      <c r="HC8" s="30" t="n"/>
      <c r="HD8" s="30" t="n"/>
      <c r="HE8" s="30" t="n"/>
      <c r="HF8" s="30" t="n"/>
      <c r="HG8" s="30" t="n"/>
      <c r="HH8" s="30" t="n"/>
      <c r="HI8" s="30" t="n"/>
      <c r="HJ8" s="30" t="n"/>
      <c r="HK8" s="30" t="n"/>
      <c r="HL8" s="30" t="n"/>
      <c r="HM8" s="30" t="n"/>
      <c r="HN8" s="30" t="n"/>
      <c r="HO8" s="30" t="n"/>
      <c r="HP8" s="30" t="n"/>
      <c r="HQ8" s="30" t="n"/>
      <c r="HR8" s="30" t="n"/>
      <c r="HS8" s="30" t="n"/>
      <c r="HT8" s="30" t="n"/>
      <c r="HU8" s="30" t="n"/>
      <c r="HV8" s="30" t="n"/>
      <c r="HW8" s="30" t="n"/>
      <c r="HX8" s="30" t="n"/>
      <c r="HY8" s="30" t="n"/>
      <c r="HZ8" s="30" t="n"/>
      <c r="IA8" s="30" t="n"/>
      <c r="IB8" s="30" t="n"/>
      <c r="IC8" s="30" t="n"/>
      <c r="ID8" s="30" t="n"/>
      <c r="IE8" s="30" t="n"/>
      <c r="IF8" s="30" t="n"/>
      <c r="IG8" s="30" t="n"/>
      <c r="IH8" s="30" t="n"/>
      <c r="II8" s="30" t="n"/>
      <c r="IJ8" s="30" t="n"/>
      <c r="IK8" s="30" t="n"/>
      <c r="IL8" s="30" t="n"/>
      <c r="IM8" s="30" t="n"/>
    </row>
    <row r="9" ht="10.5" customHeight="1" s="67">
      <c r="A9" s="30" t="inlineStr">
        <is>
          <t>EXECUTE_NOW_MAX_MARK_AGE_S</t>
        </is>
      </c>
      <c r="B9" s="72" t="inlineStr">
        <is>
          <t>30.0</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3" t="n">
        <v>-2.936612419544623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ez_manage.py:4656 top()</t>
        </is>
      </c>
      <c r="IL9" s="30" t="inlineStr">
        <is>
          <t>v12_quick_engine.py:3868 x1</t>
        </is>
      </c>
      <c r="IM9" s="30" t="n"/>
    </row>
    <row r="10" ht="10.5" customHeight="1" s="67">
      <c r="A10" s="30" t="inlineStr">
        <is>
          <t>TRADES_PER_SYM_PER_DAY_MAX</t>
        </is>
      </c>
      <c r="B10" s="72" t="inlineStr">
        <is>
          <t>6</t>
        </is>
      </c>
      <c r="C10" s="30" t="n"/>
      <c r="D10" s="30" t="n"/>
      <c r="E10" s="30" t="n"/>
      <c r="F10" s="30" t="n"/>
      <c r="G10" s="30">
        <f>IFERROR(VLOOKUP($A16&amp;"_"&amp;$B16,Results_Deltas!$A$2:$P$15000,5,FALSE),"")</f>
        <v/>
      </c>
      <c r="H10" s="30">
        <f>IFERROR(VLOOKUP($A16,Results_30d_Deltas!$A$2:$H$5000,7,FALSE)-E15,"")</f>
        <v/>
      </c>
      <c r="I10" s="30">
        <f>IFERROR(VLOOKUP($A16,Results_30d_Deltas!$A$2:$H$5000,6,FALSE),"")</f>
        <v/>
      </c>
      <c r="J10" s="30" t="n"/>
      <c r="K10" s="30" t="n"/>
      <c r="L10" s="30" t="inlineStr">
        <is>
          <t>NO</t>
        </is>
      </c>
      <c r="M10" s="33" t="n">
        <v>-2.89134924149195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ez_manage.py:4116 top()</t>
        </is>
      </c>
      <c r="IL10" s="30" t="inlineStr">
        <is>
          <t>v12_quick_engine.py:3383 x1</t>
        </is>
      </c>
      <c r="IM10" s="30" t="n"/>
    </row>
    <row r="11" ht="10.5" customHeight="1" s="67">
      <c r="A11" s="30" t="inlineStr">
        <is>
          <t>BLACKLIST_SYMBOLS</t>
        </is>
      </c>
      <c r="B11" s="72" t="inlineStr">
        <is>
          <t>()</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NO</t>
        </is>
      </c>
      <c r="M11" s="33" t="n">
        <v>-2.821019198811836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ez_manage.py:4377 top()</t>
        </is>
      </c>
      <c r="IL11" s="30" t="inlineStr">
        <is>
          <t>v12_quick_engine.py:3798 x5</t>
        </is>
      </c>
      <c r="IM11" s="30" t="n"/>
    </row>
    <row r="12" ht="10.5" customHeight="1" s="67">
      <c r="A12" s="30" t="inlineStr">
        <is>
          <t>COUNTER_TREND_ADD_BLOCK_ENABLED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-2.693053569322578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ez_manage.py:3055 top()</t>
        </is>
      </c>
      <c r="IL12" s="30" t="inlineStr">
        <is>
          <t>v12_quick_engine.py:1469 x2</t>
        </is>
      </c>
      <c r="IM12" s="30" t="n"/>
    </row>
    <row r="13" ht="10.5" customHeight="1" s="67">
      <c r="A13" s="30" t="inlineStr">
        <is>
          <t>EXECUTE_NOW_MAX_MARK_AGE_S</t>
        </is>
      </c>
      <c r="B13" s="72" t="inlineStr">
        <is>
          <t>75.0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-2.673284032830817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ez_manage.py:4656 top()</t>
        </is>
      </c>
      <c r="IL13" s="30" t="inlineStr">
        <is>
          <t>v12_quick_engine.py:3868 x1</t>
        </is>
      </c>
      <c r="IM13" s="30" t="n"/>
    </row>
    <row r="14" ht="10.5" customHeight="1" s="67">
      <c r="A14" s="30" t="inlineStr">
        <is>
          <t>GAP_PER_SYMBOL_AVG_THRESH_PCT</t>
        </is>
      </c>
      <c r="B14" s="72" t="inlineStr">
        <is>
          <t>0.30</t>
        </is>
      </c>
      <c r="C14" s="30" t="n"/>
      <c r="D14" s="30" t="n"/>
      <c r="E14" s="30" t="n"/>
      <c r="F14" s="30" t="n"/>
      <c r="G14" s="30">
        <f>IFERROR(VLOOKUP($A21&amp;"_"&amp;$B21,Results_Deltas!$A$2:$P$15000,5,FALSE),"")</f>
        <v/>
      </c>
      <c r="H14" s="30">
        <f>IFERROR(VLOOKUP($A21,Results_30d_Deltas!$A$2:$H$5000,7,FALSE)-E20,"")</f>
        <v/>
      </c>
      <c r="I14" s="30" t="n"/>
      <c r="J14" s="30" t="n"/>
      <c r="K14" s="30" t="n"/>
      <c r="L14" s="30" t="inlineStr">
        <is>
          <t>NO</t>
        </is>
      </c>
      <c r="M14" s="30" t="n">
        <v>-2.600165713708145</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ht="10.5" customHeight="1" s="67">
      <c r="A15" s="30" t="inlineStr">
        <is>
          <t>EXECUTE_NOW_MAX_MARK_AGE_S</t>
        </is>
      </c>
      <c r="B15" s="72" t="inlineStr">
        <is>
          <t>90.0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3" t="n">
        <v>-2.53841231004856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EXECUTE_NOW_MAX_MARK_AGE_S</t>
        </is>
      </c>
      <c r="B16" s="72" t="inlineStr">
        <is>
          <t>45.0</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-2.535135036612691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ez_manage.py:4656 top()</t>
        </is>
      </c>
      <c r="IL16" s="30" t="inlineStr">
        <is>
          <t>v12_quick_engine.py:3868 x1</t>
        </is>
      </c>
      <c r="IM16" s="30" t="n"/>
    </row>
    <row r="17" ht="10.5" customHeight="1" s="67">
      <c r="A17" s="30" t="inlineStr">
        <is>
          <t>OPEN_RATE_MAX</t>
        </is>
      </c>
      <c r="B17" s="72" t="inlineStr">
        <is>
          <t>22</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-2.383628370400397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4" t="n"/>
      <c r="DY17" s="34" t="n"/>
      <c r="DZ17" s="34" t="n"/>
      <c r="EA17" s="34" t="n"/>
      <c r="EB17" s="34"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ez_manage.py:5142 top()</t>
        </is>
      </c>
      <c r="IL17" s="30" t="inlineStr">
        <is>
          <t>v12_quick_engine.py:2539 x1</t>
        </is>
      </c>
      <c r="IM17" s="30" t="n"/>
    </row>
    <row r="18" ht="10.5" customHeight="1" s="67">
      <c r="A18" s="30" t="inlineStr">
        <is>
          <t>UNIVERSAL_NOLOSS_GATE</t>
        </is>
      </c>
      <c r="B18" s="72" t="inlineStr">
        <is>
          <t>True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-2.361576748762993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4" t="n"/>
      <c r="HE18" s="34" t="n"/>
      <c r="HF18" s="34" t="n"/>
      <c r="HG18" s="34" t="n"/>
      <c r="HH18" s="34"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ez_manage.py:4233 top()</t>
        </is>
      </c>
      <c r="IL18" s="30" t="inlineStr">
        <is>
          <t>v12_quick_engine.py:837 x18</t>
        </is>
      </c>
      <c r="IM18" s="30" t="n"/>
    </row>
    <row r="19" ht="10.5" customHeight="1" s="67">
      <c r="A19" s="30" t="inlineStr">
        <is>
          <t>RECENT_REDUCTION_GUARD_ENABLED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-2.358676815566322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ez_manage.py:5264 top()</t>
        </is>
      </c>
      <c r="IL19" s="30" t="inlineStr">
        <is>
          <t>v12_quick_engine.py:2806 x1</t>
        </is>
      </c>
      <c r="IM19" s="30" t="n"/>
    </row>
    <row r="20" ht="10.5" customHeight="1" s="67">
      <c r="A20" s="30" t="inlineStr">
        <is>
          <t>RECENT_REDUCTION_GUARD_WINDOW_S</t>
        </is>
      </c>
      <c r="B20" s="72" t="inlineStr">
        <is>
          <t>675.0</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-2.329843275970687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ez_manage.py:5266 top()</t>
        </is>
      </c>
      <c r="IL20" s="30" t="inlineStr">
        <is>
          <t>v12_quick_engine.py:4016 x1</t>
        </is>
      </c>
      <c r="IM20" s="30" t="n"/>
    </row>
    <row r="21" ht="10.5" customHeight="1" s="67">
      <c r="A21" s="30" t="inlineStr">
        <is>
          <t>COUNTER_TREND_SMA200_BYPASS_ENABLED</t>
        </is>
      </c>
      <c r="B21" s="72" t="inlineStr">
        <is>
          <t>False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-2.319451442451342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4" t="n"/>
      <c r="HE21" s="34" t="n"/>
      <c r="HF21" s="34" t="n"/>
      <c r="HG21" s="34" t="n"/>
      <c r="HH21" s="34"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ez_manage.py:3056 top()</t>
        </is>
      </c>
      <c r="IL21" s="30" t="inlineStr">
        <is>
          <t>v12_quick_engine.py:1470 x6</t>
        </is>
      </c>
      <c r="IM21" s="30" t="n"/>
    </row>
    <row r="22" ht="10.5" customHeight="1" s="67">
      <c r="A22" s="30" t="inlineStr">
        <is>
          <t>OPEN_RATE_MAX</t>
        </is>
      </c>
      <c r="B22" s="72" t="inlineStr">
        <is>
          <t>38</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-2.157675939096841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ez_manage.py:5142 top()</t>
        </is>
      </c>
      <c r="IL22" s="30" t="inlineStr">
        <is>
          <t>v12_quick_engine.py:2539 x1</t>
        </is>
      </c>
      <c r="IM22" s="30" t="n"/>
    </row>
    <row r="23" ht="10.5" customHeight="1" s="67">
      <c r="A23" s="30" t="inlineStr">
        <is>
          <t>OPEN_RATE_MAX</t>
        </is>
      </c>
      <c r="B23" s="72" t="inlineStr">
        <is>
          <t>15</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-2.05505534868477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OPEN_RATE_MAX</t>
        </is>
      </c>
      <c r="B24" s="72" t="inlineStr">
        <is>
          <t>45</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NO</t>
        </is>
      </c>
      <c r="M24" s="33" t="n">
        <v>-1.975568938482347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OPEN_RATE_BREAKER_ENABLED</t>
        </is>
      </c>
      <c r="B25" s="72" t="inlineStr">
        <is>
          <t>False</t>
        </is>
      </c>
      <c r="C25" s="30" t="n"/>
      <c r="D25" s="30" t="n"/>
      <c r="E25" s="30" t="n"/>
      <c r="F25" s="30" t="n"/>
      <c r="G25" s="30">
        <f>IFERROR(VLOOKUP($A30&amp;"_"&amp;$B30,Results_Deltas!$A$2:$P$15000,5,FALSE),"")</f>
        <v/>
      </c>
      <c r="H25" s="30">
        <f>IFERROR(VLOOKUP($A30,Results_30d_Deltas!$A$2:$H$5000,7,FALSE)-E29,"")</f>
        <v/>
      </c>
      <c r="I25" s="30">
        <f>IFERROR(VLOOKUP($A30,Results_30d_Deltas!$A$2:$H$5000,6,FALSE),"")</f>
        <v/>
      </c>
      <c r="J25" s="30" t="n"/>
      <c r="K25" s="30" t="n"/>
      <c r="L25" s="30" t="inlineStr">
        <is>
          <t>NO</t>
        </is>
      </c>
      <c r="M25" s="33" t="n">
        <v>-1.96714267247498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ez_manage.py:5141 top()</t>
        </is>
      </c>
      <c r="IL25" s="30" t="inlineStr">
        <is>
          <t>v12_quick_engine.py:2538 x1</t>
        </is>
      </c>
      <c r="IM25" s="30" t="n"/>
    </row>
    <row r="26" ht="10.5" customHeight="1" s="67">
      <c r="A26" s="30" t="inlineStr">
        <is>
          <t>TRADES_PER_SYM_PER_DAY_MAX</t>
        </is>
      </c>
      <c r="B26" s="72" t="inlineStr">
        <is>
          <t>4</t>
        </is>
      </c>
      <c r="C26" s="30" t="n"/>
      <c r="D26" s="30" t="n"/>
      <c r="E26" s="30" t="n"/>
      <c r="F26" s="30" t="n"/>
      <c r="G26" s="30">
        <f>IFERROR(VLOOKUP($A32&amp;"_"&amp;$B32,Results_Deltas!$A$2:$P$15000,5,FALSE),"")</f>
        <v/>
      </c>
      <c r="H26" s="30">
        <f>IFERROR(VLOOKUP($A32,Results_30d_Deltas!$A$2:$H$5000,7,FALSE)-E31,"")</f>
        <v/>
      </c>
      <c r="I26" s="30">
        <f>IFERROR(VLOOKUP($A32,Results_30d_Deltas!$A$2:$H$5000,6,FALSE),"")</f>
        <v/>
      </c>
      <c r="J26" s="30" t="n"/>
      <c r="K26" s="30" t="n"/>
      <c r="L26" s="30" t="inlineStr">
        <is>
          <t>NO</t>
        </is>
      </c>
      <c r="M26" s="33" t="n">
        <v>-1.92910130769953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1" t="inlineStr">
        <is>
          <t>OPEN_RATE_MAX</t>
        </is>
      </c>
      <c r="B27" s="72" t="inlineStr">
        <is>
          <t>30</t>
        </is>
      </c>
      <c r="C27" s="30" t="n"/>
      <c r="D27" s="30" t="n"/>
      <c r="E27" s="30" t="n"/>
      <c r="F27" s="30" t="n"/>
      <c r="G27" s="30">
        <f>IFERROR(VLOOKUP($A32&amp;"_"&amp;$B32,Results_Deltas!$A$2:$P$15000,5,FALSE),"")</f>
        <v/>
      </c>
      <c r="H27" s="30">
        <f>IFERROR(VLOOKUP($A32,Results_30d_Deltas!$A$2:$H$5000,7,FALSE)-E31,"")</f>
        <v/>
      </c>
      <c r="I27" s="30">
        <f>IFERROR(VLOOKUP($A32,Results_30d_Deltas!$A$2:$H$5000,6,FALSE),"")</f>
        <v/>
      </c>
      <c r="J27" s="30" t="n"/>
      <c r="K27" s="30" t="n"/>
      <c r="L27" s="30" t="inlineStr">
        <is>
          <t>YES</t>
        </is>
      </c>
      <c r="M27" s="33" t="n">
        <v>-1.542600927586925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ez_manage.py:5142 top()</t>
        </is>
      </c>
      <c r="IL27" s="30" t="inlineStr">
        <is>
          <t>v12_quick_engine.py:2539 x1</t>
        </is>
      </c>
      <c r="IM27" s="30" t="n"/>
    </row>
    <row r="28" ht="10.5" customHeight="1" s="67">
      <c r="A28" s="31" t="inlineStr">
        <is>
          <t>RECENT_REDUCTION_GUARD_ENABLED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-1.318221480692916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ez_manage.py:5264 top()</t>
        </is>
      </c>
      <c r="IL28" s="30" t="inlineStr">
        <is>
          <t>v12_quick_engine.py:2806 x1</t>
        </is>
      </c>
      <c r="IM28" s="30" t="n"/>
    </row>
    <row r="29" ht="10.5" customHeight="1" s="67">
      <c r="A29" s="31" t="inlineStr">
        <is>
          <t>COUNTER_TREND_ADD_BLOCK_ENABLED</t>
        </is>
      </c>
      <c r="B29" s="72" t="inlineStr">
        <is>
          <t>True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3" t="n">
        <v>-1.316380435298202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ez_manage.py:3055 top()</t>
        </is>
      </c>
      <c r="IL29" s="30" t="inlineStr">
        <is>
          <t>v12_quick_engine.py:1469 x2</t>
        </is>
      </c>
      <c r="IM29" s="30" t="n"/>
    </row>
    <row r="30" ht="10.5" customHeight="1" s="67">
      <c r="A30" s="31" t="inlineStr">
        <is>
          <t>COUNTER_TREND_SMA200_BYPASS_ENABLED</t>
        </is>
      </c>
      <c r="B30" s="72" t="inlineStr">
        <is>
          <t>True</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YES</t>
        </is>
      </c>
      <c r="M30" s="33" t="n">
        <v>-1.289729049722624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ez_manage.py:3056 top()</t>
        </is>
      </c>
      <c r="IL30" s="30" t="inlineStr">
        <is>
          <t>v12_quick_engine.py:1470 x6</t>
        </is>
      </c>
      <c r="IM30" s="30" t="n"/>
    </row>
    <row r="31" ht="10.5" customHeight="1" s="67">
      <c r="A31" s="31" t="inlineStr">
        <is>
          <t>EXECUTE_NOW_MAX_MARK_AGE_S</t>
        </is>
      </c>
      <c r="B31" s="72" t="inlineStr">
        <is>
          <t>60.0</t>
        </is>
      </c>
      <c r="C31" s="30" t="n"/>
      <c r="D31" s="30" t="n"/>
      <c r="E31" s="30" t="n"/>
      <c r="F31" s="30" t="n"/>
      <c r="G31" s="30">
        <f>IFERROR(VLOOKUP($A34&amp;"_"&amp;$B34,Results_Deltas!$A$2:$P$15000,5,FALSE),"")</f>
        <v/>
      </c>
      <c r="H31" s="30">
        <f>IFERROR(VLOOKUP($A34,Results_30d_Deltas!$A$2:$H$5000,7,FALSE)-E33,"")</f>
        <v/>
      </c>
      <c r="I31" s="30">
        <f>IFERROR(VLOOKUP($A34,Results_30d_Deltas!$A$2:$H$5000,6,FALSE),"")</f>
        <v/>
      </c>
      <c r="J31" s="30" t="n"/>
      <c r="K31" s="30" t="n"/>
      <c r="L31" s="30" t="inlineStr">
        <is>
          <t>YES</t>
        </is>
      </c>
      <c r="M31" s="33" t="n">
        <v>-1.074677326911642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ez_manage.py:4656 top()</t>
        </is>
      </c>
      <c r="IL31" s="30" t="inlineStr">
        <is>
          <t>v12_quick_engine.py:3868 x1</t>
        </is>
      </c>
      <c r="IM31" s="30" t="n"/>
    </row>
    <row r="32" ht="10.5" customHeight="1" s="67">
      <c r="A32" s="31" t="inlineStr">
        <is>
          <t>TRADES_PER_SYM_PER_DAY_MAX</t>
        </is>
      </c>
      <c r="B32" s="72" t="inlineStr">
        <is>
          <t>8</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YES</t>
        </is>
      </c>
      <c r="M32" s="33" t="n">
        <v>-1.003331974816698</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ez_manage.py:4116 top()</t>
        </is>
      </c>
      <c r="IL32" s="30" t="inlineStr">
        <is>
          <t>v12_quick_engine.py:3383 x1</t>
        </is>
      </c>
      <c r="IM32" s="30" t="n"/>
    </row>
    <row r="33" ht="10.5" customHeight="1" s="67">
      <c r="A33" s="31" t="inlineStr">
        <is>
          <t>OPEN_RATE_BREAKER_ENABLED</t>
        </is>
      </c>
      <c r="B33" s="72" t="inlineStr">
        <is>
          <t>True</t>
        </is>
      </c>
      <c r="C33" s="30" t="n"/>
      <c r="D33" s="30" t="n"/>
      <c r="E33" s="30" t="n"/>
      <c r="F33" s="30" t="n"/>
      <c r="G33" s="30">
        <f>IFERROR(VLOOKUP($A38&amp;"_"&amp;$B38,Results_Deltas!$A$2:$P$15000,5,FALSE),"")</f>
        <v/>
      </c>
      <c r="H33" s="30">
        <f>IFERROR(VLOOKUP($A38,Results_30d_Deltas!$A$2:$H$5000,7,FALSE)-E37,"")</f>
        <v/>
      </c>
      <c r="I33" s="30">
        <f>IFERROR(VLOOKUP($A38,Results_30d_Deltas!$A$2:$H$5000,6,FALSE),"")</f>
        <v/>
      </c>
      <c r="J33" s="30" t="n"/>
      <c r="K33" s="30" t="n"/>
      <c r="L33" s="30" t="inlineStr">
        <is>
          <t>YES</t>
        </is>
      </c>
      <c r="M33" s="33" t="n">
        <v>-0.9997028275106651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ez_manage.py:5141 top()</t>
        </is>
      </c>
      <c r="IL33" s="30" t="inlineStr">
        <is>
          <t>v12_quick_engine.py:2538 x1</t>
        </is>
      </c>
      <c r="IM33" s="30" t="n"/>
    </row>
    <row r="34" ht="10.5" customHeight="1" s="67">
      <c r="A34" s="30" t="inlineStr">
        <is>
          <t>GAP_PER_SYMBOL_AVG_THRESH_PCT</t>
        </is>
      </c>
      <c r="B34" s="72" t="inlineStr">
        <is>
          <t>0.10</t>
        </is>
      </c>
      <c r="C34" s="30" t="n"/>
      <c r="D34" s="30" t="n"/>
      <c r="E34" s="30" t="n"/>
      <c r="F34" s="30" t="n"/>
      <c r="G34" s="30">
        <f>IFERROR(VLOOKUP($A41&amp;"_"&amp;$B41,Results_Deltas!$A$2:$P$15000,5,FALSE),"")</f>
        <v/>
      </c>
      <c r="H34" s="30">
        <f>IFERROR(VLOOKUP($A41,Results_30d_Deltas!$A$2:$H$5000,7,FALSE)-E40,"")</f>
        <v/>
      </c>
      <c r="I34" s="30" t="n"/>
      <c r="J34" s="30" t="n"/>
      <c r="K34" s="30" t="n"/>
      <c r="L34" s="30" t="inlineStr">
        <is>
          <t>NO</t>
        </is>
      </c>
      <c r="M34" s="30" t="n">
        <v>-0.9886661105196871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0.5" customHeight="1" s="67">
      <c r="A35" s="30" t="inlineStr">
        <is>
          <t>RECENT_REDUCTION_GUARD_WINDOW_S</t>
        </is>
      </c>
      <c r="B35" s="72" t="inlineStr">
        <is>
          <t>450.0</t>
        </is>
      </c>
      <c r="C35" s="30" t="n"/>
      <c r="D35" s="30" t="n"/>
      <c r="E35" s="30" t="n"/>
      <c r="F35" s="30" t="n"/>
      <c r="G35" s="30">
        <f>IFERROR(VLOOKUP($A40&amp;"_"&amp;$B40,Results_Deltas!$A$2:$P$15000,5,FALSE),"")</f>
        <v/>
      </c>
      <c r="H35" s="30">
        <f>IFERROR(VLOOKUP($A40,Results_30d_Deltas!$A$2:$H$5000,7,FALSE)-E39,"")</f>
        <v/>
      </c>
      <c r="I35" s="30">
        <f>IFERROR(VLOOKUP($A40,Results_30d_Deltas!$A$2:$H$5000,6,FALSE),"")</f>
        <v/>
      </c>
      <c r="J35" s="30" t="n"/>
      <c r="K35" s="30" t="n"/>
      <c r="L35" s="30" t="inlineStr">
        <is>
          <t>NO</t>
        </is>
      </c>
      <c r="M35" s="33" t="n">
        <v>-0.9505250287737137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ez_manage.py:5266 top()</t>
        </is>
      </c>
      <c r="IL35" s="30" t="inlineStr">
        <is>
          <t>v12_quick_engine.py:4016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-0.8341172090251789</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5.75" customHeight="1" s="67">
      <c r="A37" s="31" t="inlineStr">
        <is>
          <t>UNIVERSAL_NOLOSS_GATE</t>
        </is>
      </c>
      <c r="B37" s="72" t="inlineStr">
        <is>
          <t>False</t>
        </is>
      </c>
      <c r="C37" s="30" t="n"/>
      <c r="D37" s="30" t="n"/>
      <c r="E37" s="30" t="n"/>
      <c r="F37" s="30" t="n"/>
      <c r="G37" s="30">
        <f>IFERROR(VLOOKUP($A44&amp;"_"&amp;$B44,Results_Deltas!$A$2:$P$15000,5,FALSE),"")</f>
        <v/>
      </c>
      <c r="H37" s="30">
        <f>IFERROR(VLOOKUP($A45,Results_30d_Deltas!$A$2:$H$5000,7,FALSE)-E-166,"")</f>
        <v/>
      </c>
      <c r="I37" s="30">
        <f>IFERROR(VLOOKUP($A45,Results_30d_Deltas!$A$2:$H$5000,6,FALSE),"")</f>
        <v/>
      </c>
      <c r="J37" s="30" t="n"/>
      <c r="K37" s="30" t="n"/>
      <c r="L37" s="30" t="inlineStr">
        <is>
          <t>YES</t>
        </is>
      </c>
      <c r="M37" s="33" t="n">
        <v>-0.8341172090251789</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5.75" customHeight="1" s="67">
      <c r="A38" s="37" t="inlineStr">
        <is>
          <t>COOLDOWN_LOCKS_FILTER_TF</t>
        </is>
      </c>
      <c r="B38" s="73" t="inlineStr">
        <is>
          <t>1h</t>
        </is>
      </c>
      <c r="C38" s="38" t="n"/>
      <c r="D38" s="38" t="inlineStr">
        <is>
          <t>GLOBAL_CHECK</t>
        </is>
      </c>
      <c r="E38" s="38" t="n"/>
      <c r="F38" s="30" t="n"/>
      <c r="G38" s="38">
        <f>IFERROR(VLOOKUP($A45&amp;"_"&amp;$B45,Results_Deltas!$A$2:$P$15000,5,FALSE),"")</f>
        <v/>
      </c>
      <c r="H38" s="38" t="inlineStr">
        <is>
          <t>Blanket (page end)</t>
        </is>
      </c>
      <c r="I38" s="30" t="n"/>
      <c r="J38" s="30" t="n"/>
      <c r="K38" s="30" t="n"/>
      <c r="L38" s="30" t="inlineStr">
        <is>
          <t>NO</t>
        </is>
      </c>
      <c r="M38" s="30" t="n">
        <v>-6.120230126074</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crypto_long — keep, needs S1 fills (backtest-expert: &lt;30 trades, seek plateaus, punish)</t>
        </is>
      </c>
    </row>
    <row r="39" ht="15.75" customHeight="1" s="67">
      <c r="A39" s="37" t="inlineStr">
        <is>
          <t>COOLDOWN_LOCKS_FILTER_TF</t>
        </is>
      </c>
      <c r="B39" s="73" t="inlineStr">
        <is>
          <t>4h</t>
        </is>
      </c>
      <c r="C39" s="38" t="n"/>
      <c r="D39" s="38" t="inlineStr">
        <is>
          <t>GLOBAL_CHECK</t>
        </is>
      </c>
      <c r="E39" s="38" t="n"/>
      <c r="F39" s="30" t="n"/>
      <c r="G39" s="38">
        <f>IFERROR(VLOOKUP($A46&amp;"_"&amp;$B46,Results_Deltas!$A$2:$P$15000,5,FALSE),"")</f>
        <v/>
      </c>
      <c r="H39" s="38" t="inlineStr">
        <is>
          <t>Blanket (page end)</t>
        </is>
      </c>
      <c r="I39" s="30" t="n"/>
      <c r="J39" s="30" t="n"/>
      <c r="K39" s="30" t="n"/>
      <c r="L39" s="30" t="inlineStr">
        <is>
          <t>NO</t>
        </is>
      </c>
      <c r="M39" s="30" t="n">
        <v>-5.666262600046742</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crypto_long — keep, needs S1 fills (backtest-expert: &lt;30 trades, seek plateaus, punish)</t>
        </is>
      </c>
    </row>
    <row r="40" ht="15.75" customHeight="1" s="67">
      <c r="A40" s="37" t="inlineStr">
        <is>
          <t>FUNDING_GATE_FILTER_TF</t>
        </is>
      </c>
      <c r="B40" s="73" t="inlineStr">
        <is>
          <t>4h</t>
        </is>
      </c>
      <c r="C40" s="38" t="n"/>
      <c r="D40" s="38" t="inlineStr">
        <is>
          <t>GLOBAL_CHECK</t>
        </is>
      </c>
      <c r="E40" s="38" t="n"/>
      <c r="F40" s="30" t="n"/>
      <c r="G40" s="38">
        <f>IFERROR(VLOOKUP($A47&amp;"_"&amp;$B47,Results_Deltas!$A$2:$P$15000,5,FALSE),"")</f>
        <v/>
      </c>
      <c r="H40" s="38" t="inlineStr">
        <is>
          <t>Blanket (page end)</t>
        </is>
      </c>
      <c r="I40" s="30" t="n"/>
      <c r="J40" s="30" t="n"/>
      <c r="K40" s="30" t="n"/>
      <c r="L40" s="30" t="inlineStr">
        <is>
          <t>NO</t>
        </is>
      </c>
      <c r="M40" s="30" t="n">
        <v>-5.636377288080242</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crypto_long — keep, needs S1 fills (backtest-expert: &lt;30 trades, seek plateaus, punish)</t>
        </is>
      </c>
    </row>
    <row r="41" ht="15.75" customHeight="1" s="67">
      <c r="A41" s="37" t="inlineStr">
        <is>
          <t>FUNDING_GATE_FILTER_TF</t>
        </is>
      </c>
      <c r="B41" s="73" t="inlineStr">
        <is>
          <t>1h</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-5.632276477826757</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crypto_long — keep, needs S1 fills (backtest-expert: &lt;30 trades, seek plateaus, punish)</t>
        </is>
      </c>
    </row>
    <row r="42" ht="15.75" customHeight="1" s="67">
      <c r="A42" s="37" t="inlineStr">
        <is>
          <t>DUP_GUARD_FILTER_TF</t>
        </is>
      </c>
      <c r="B42" s="73" t="inlineStr">
        <is>
          <t>D</t>
        </is>
      </c>
      <c r="C42" s="38" t="n"/>
      <c r="D42" s="38" t="inlineStr">
        <is>
          <t>GLOBAL_CHECK</t>
        </is>
      </c>
      <c r="E42" s="38" t="n"/>
      <c r="F42" s="30" t="n"/>
      <c r="G42" s="38">
        <f>IFERROR(VLOOKUP($A49&amp;"_"&amp;$B49,Results_Deltas!$A$2:$P$15000,5,FALSE),"")</f>
        <v/>
      </c>
      <c r="H42" s="38" t="inlineStr">
        <is>
          <t>Blanket (page end)</t>
        </is>
      </c>
      <c r="I42" s="30" t="n"/>
      <c r="J42" s="30" t="n"/>
      <c r="K42" s="30" t="n"/>
      <c r="L42" s="30" t="inlineStr">
        <is>
          <t>NO</t>
        </is>
      </c>
      <c r="M42" s="30" t="n">
        <v>-5.560458611538571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crypto_long — keep, needs S1 fills (backtest-expert: &lt;30 trades, seek plateaus, punish)</t>
        </is>
      </c>
    </row>
    <row r="43" ht="15.75" customHeight="1" s="67">
      <c r="A43" s="37" t="inlineStr">
        <is>
          <t>EMA_9_21_FILTER_MIN_TFS</t>
        </is>
      </c>
      <c r="B43" s="73" t="inlineStr">
        <is>
          <t>1</t>
        </is>
      </c>
      <c r="C43" s="38" t="n"/>
      <c r="D43" s="38" t="inlineStr">
        <is>
          <t>GLOBAL_CHECK</t>
        </is>
      </c>
      <c r="E43" s="38" t="n"/>
      <c r="F43" s="30" t="n"/>
      <c r="G43" s="38">
        <f>IFERROR(VLOOKUP($A50&amp;"_"&amp;$B50,Results_Deltas!$A$2:$P$15000,5,FALSE),"")</f>
        <v/>
      </c>
      <c r="H43" s="38" t="inlineStr">
        <is>
          <t>Blanket (page end)</t>
        </is>
      </c>
      <c r="I43" s="30" t="n"/>
      <c r="J43" s="30" t="n"/>
      <c r="K43" s="30" t="n"/>
      <c r="L43" s="30" t="inlineStr">
        <is>
          <t>NO</t>
        </is>
      </c>
      <c r="M43" s="30" t="n">
        <v>-5.422238458809082</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crypto_long — keep, needs S1 fills (backtest-expert: &lt;30 trades, seek plateaus, punish)</t>
        </is>
      </c>
    </row>
    <row r="44" ht="15.75" customHeight="1" s="67">
      <c r="A44" s="37" t="inlineStr">
        <is>
          <t>EMA_9_21_FILTER_MIN_TFS</t>
        </is>
      </c>
      <c r="B44" s="73" t="inlineStr">
        <is>
          <t>0</t>
        </is>
      </c>
      <c r="C44" s="38" t="n"/>
      <c r="D44" s="38" t="inlineStr">
        <is>
          <t>GLOBAL_CHECK</t>
        </is>
      </c>
      <c r="E44" s="38" t="n"/>
      <c r="F44" s="30" t="n"/>
      <c r="G44" s="38">
        <f>IFERROR(VLOOKUP($A51&amp;"_"&amp;$B51,Results_Deltas!$A$2:$P$15000,5,FALSE),"")</f>
        <v/>
      </c>
      <c r="H44" s="38" t="inlineStr">
        <is>
          <t>Blanket (page end)</t>
        </is>
      </c>
      <c r="I44" s="30" t="n"/>
      <c r="J44" s="30" t="n"/>
      <c r="K44" s="30" t="n"/>
      <c r="L44" s="30" t="inlineStr">
        <is>
          <t>NO</t>
        </is>
      </c>
      <c r="M44" s="30" t="n">
        <v>-5.310687696899967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crypto_long — keep, needs S1 fills (backtest-expert: &lt;30 trades, seek plateaus, punish)</t>
        </is>
      </c>
    </row>
    <row r="45" ht="15.75" customHeight="1" s="67">
      <c r="A45" s="37" t="inlineStr">
        <is>
          <t>EMA_BLANKET_FILTER_MIN_TFS</t>
        </is>
      </c>
      <c r="B45" s="73" t="inlineStr">
        <is>
          <t>1</t>
        </is>
      </c>
      <c r="C45" s="38" t="n"/>
      <c r="D45" s="38" t="inlineStr">
        <is>
          <t>GLOBAL_CHECK</t>
        </is>
      </c>
      <c r="E45" s="38" t="n"/>
      <c r="F45" s="30" t="n"/>
      <c r="G45" s="38">
        <f>IFERROR(VLOOKUP($A52&amp;"_"&amp;$B52,Results_Deltas!$A$2:$P$15000,5,FALSE),"")</f>
        <v/>
      </c>
      <c r="H45" s="38" t="inlineStr">
        <is>
          <t>Blanket (page end)</t>
        </is>
      </c>
      <c r="I45" s="30" t="n"/>
      <c r="J45" s="30" t="n"/>
      <c r="K45" s="30" t="n"/>
      <c r="L45" s="30" t="inlineStr">
        <is>
          <t>NO</t>
        </is>
      </c>
      <c r="M45" s="30" t="n">
        <v>-5.305416068165638</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crypto_long — keep, needs S1 fills (backtest-expert: &lt;30 trades, seek plateaus, punish)</t>
        </is>
      </c>
    </row>
    <row r="46" ht="15.75" customHeight="1" s="67">
      <c r="A46" s="37" t="inlineStr">
        <is>
          <t>COOLDOWN_LOCKS_FILTER_TF</t>
        </is>
      </c>
      <c r="B46" s="73" t="inlineStr">
        <is>
          <t>OFF</t>
        </is>
      </c>
      <c r="C46" s="38" t="n"/>
      <c r="D46" s="38" t="inlineStr">
        <is>
          <t>GLOBAL_CHECK</t>
        </is>
      </c>
      <c r="E46" s="38" t="n"/>
      <c r="F46" s="30" t="n"/>
      <c r="G46" s="38">
        <f>IFERROR(VLOOKUP($A53&amp;"_"&amp;$B53,Results_Deltas!$A$2:$P$15000,5,FALSE),"")</f>
        <v/>
      </c>
      <c r="H46" s="38" t="inlineStr">
        <is>
          <t>Blanket (page end)</t>
        </is>
      </c>
      <c r="I46" s="30" t="n"/>
      <c r="J46" s="30" t="n"/>
      <c r="K46" s="30" t="n"/>
      <c r="L46" s="30" t="inlineStr">
        <is>
          <t>NO</t>
        </is>
      </c>
      <c r="M46" s="30" t="n">
        <v>-5.283410055662459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crypto_long — keep, needs S1 fills (backtest-expert: &lt;30 trades, seek plateaus, punish)</t>
        </is>
      </c>
    </row>
    <row r="47" ht="15.75" customHeight="1" s="67">
      <c r="A47" s="37" t="inlineStr">
        <is>
          <t>EMA_BLANKET_FILTER_MIN_TFS</t>
        </is>
      </c>
      <c r="B47" s="73" t="inlineStr">
        <is>
          <t>2</t>
        </is>
      </c>
      <c r="C47" s="38" t="n"/>
      <c r="D47" s="38" t="inlineStr">
        <is>
          <t>GLOBAL_CHECK</t>
        </is>
      </c>
      <c r="E47" s="38" t="n"/>
      <c r="F47" s="30" t="n"/>
      <c r="G47" s="38">
        <f>IFERROR(VLOOKUP($A54&amp;"_"&amp;$B54,Results_Deltas!$A$2:$P$15000,5,FALSE),"")</f>
        <v/>
      </c>
      <c r="H47" s="38" t="inlineStr">
        <is>
          <t>Blanket (page end)</t>
        </is>
      </c>
      <c r="I47" s="30" t="n"/>
      <c r="J47" s="30" t="n"/>
      <c r="K47" s="30" t="n"/>
      <c r="L47" s="30" t="inlineStr">
        <is>
          <t>NO</t>
        </is>
      </c>
      <c r="M47" s="30" t="n">
        <v>-5.129806118490407</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crypto_long — keep, needs S1 fills (backtest-expert: &lt;30 trades, seek plateaus, punish)</t>
        </is>
      </c>
    </row>
    <row r="48" ht="15.75" customHeight="1" s="67">
      <c r="A48" s="37" t="inlineStr">
        <is>
          <t>EMA_BLANKET_FILTER_ENABLED</t>
        </is>
      </c>
      <c r="B48" s="73" t="inlineStr">
        <is>
          <t>False</t>
        </is>
      </c>
      <c r="C48" s="38" t="n"/>
      <c r="D48" s="38" t="inlineStr">
        <is>
          <t>GLOBAL_CHECK</t>
        </is>
      </c>
      <c r="E48" s="38" t="n"/>
      <c r="F48" s="30" t="n"/>
      <c r="G48" s="38">
        <f>IFERROR(VLOOKUP($A55&amp;"_"&amp;$B55,Results_Deltas!$A$2:$P$15000,5,FALSE),"")</f>
        <v/>
      </c>
      <c r="H48" s="38" t="inlineStr">
        <is>
          <t>Blanket (page end)</t>
        </is>
      </c>
      <c r="I48" s="30" t="n"/>
      <c r="J48" s="30" t="n"/>
      <c r="K48" s="30" t="n"/>
      <c r="L48" s="30" t="inlineStr">
        <is>
          <t>YES</t>
        </is>
      </c>
      <c r="M48" s="30" t="n">
        <v>-5.059004458133837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crypto_long — keep, needs S1 fills (backtest-expert: &lt;30 trades, seek plateaus, punish)</t>
        </is>
      </c>
    </row>
    <row r="49" ht="15.75" customHeight="1" s="67">
      <c r="A49" s="37" t="inlineStr">
        <is>
          <t>EMA_9_21_FILTER_MIN_TFS</t>
        </is>
      </c>
      <c r="B49" s="73" t="inlineStr">
        <is>
          <t>2</t>
        </is>
      </c>
      <c r="C49" s="38" t="n"/>
      <c r="D49" s="38" t="inlineStr">
        <is>
          <t>GLOBAL_CHECK</t>
        </is>
      </c>
      <c r="E49" s="38" t="n"/>
      <c r="F49" s="30" t="n"/>
      <c r="G49" s="38">
        <f>IFERROR(VLOOKUP($A56&amp;"_"&amp;$B56,Results_Deltas!$A$2:$P$15000,5,FALSE),"")</f>
        <v/>
      </c>
      <c r="H49" s="38" t="inlineStr">
        <is>
          <t>Blanket (page end)</t>
        </is>
      </c>
      <c r="I49" s="30" t="n"/>
      <c r="J49" s="30" t="n"/>
      <c r="K49" s="30" t="n"/>
      <c r="L49" s="30" t="inlineStr">
        <is>
          <t>NO</t>
        </is>
      </c>
      <c r="M49" s="30" t="n">
        <v>-4.885311065411893</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crypto_long — keep, needs S1 fills (backtest-expert: &lt;30 trades, seek plateaus, punish)</t>
        </is>
      </c>
    </row>
    <row r="50" ht="15.75" customHeight="1" s="67">
      <c r="A50" s="37" t="inlineStr">
        <is>
          <t>DUP_GUARD_FILTER_TF</t>
        </is>
      </c>
      <c r="B50" s="73" t="inlineStr">
        <is>
          <t>1h</t>
        </is>
      </c>
      <c r="C50" s="38" t="n"/>
      <c r="D50" s="38" t="inlineStr">
        <is>
          <t>GLOBAL_CHECK</t>
        </is>
      </c>
      <c r="E50" s="38" t="n"/>
      <c r="F50" s="30" t="n"/>
      <c r="G50" s="38">
        <f>IFERROR(VLOOKUP($A57&amp;"_"&amp;$B57,Results_Deltas!$A$2:$P$15000,5,FALSE),"")</f>
        <v/>
      </c>
      <c r="H50" s="38" t="inlineStr">
        <is>
          <t>Blanket (page end)</t>
        </is>
      </c>
      <c r="I50" s="30" t="n"/>
      <c r="J50" s="30" t="n"/>
      <c r="K50" s="30" t="n"/>
      <c r="L50" s="30" t="inlineStr">
        <is>
          <t>NO</t>
        </is>
      </c>
      <c r="M50" s="30" t="n">
        <v>-4.744907221275183</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crypto_long — keep, needs S1 fills (backtest-expert: &lt;30 trades, seek plateaus, punish)</t>
        </is>
      </c>
    </row>
    <row r="51" ht="15.75" customHeight="1" s="67">
      <c r="A51" s="37" t="inlineStr">
        <is>
          <t>DUP_GUARD_FILTER_TF</t>
        </is>
      </c>
      <c r="B51" s="73" t="inlineStr">
        <is>
          <t>OFF</t>
        </is>
      </c>
      <c r="C51" s="38" t="n"/>
      <c r="D51" s="38" t="inlineStr">
        <is>
          <t>GLOBAL_CHECK</t>
        </is>
      </c>
      <c r="E51" s="38" t="n"/>
      <c r="F51" s="30" t="n"/>
      <c r="G51" s="38">
        <f>IFERROR(VLOOKUP($A58&amp;"_"&amp;$B58,Results_Deltas!$A$2:$P$15000,5,FALSE),"")</f>
        <v/>
      </c>
      <c r="H51" s="38" t="inlineStr">
        <is>
          <t>Blanket (page end)</t>
        </is>
      </c>
      <c r="I51" s="30" t="n"/>
      <c r="J51" s="30" t="n"/>
      <c r="K51" s="30" t="n"/>
      <c r="L51" s="30" t="inlineStr">
        <is>
          <t>NO</t>
        </is>
      </c>
      <c r="M51" s="30" t="n">
        <v>-4.682969566093494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crypto_long — keep, needs S1 fills (backtest-expert: &lt;30 trades, seek plateaus, punish)</t>
        </is>
      </c>
    </row>
    <row r="52" ht="15.75" customHeight="1" s="67">
      <c r="A52" s="37" t="inlineStr">
        <is>
          <t>EMA_BLANKET_FILTER_MIN_TFS</t>
        </is>
      </c>
      <c r="B52" s="73" t="inlineStr">
        <is>
          <t>0</t>
        </is>
      </c>
      <c r="C52" s="38" t="n"/>
      <c r="D52" s="38" t="inlineStr">
        <is>
          <t>GLOBAL_CHECK</t>
        </is>
      </c>
      <c r="E52" s="38" t="n"/>
      <c r="F52" s="30" t="n"/>
      <c r="G52" s="38">
        <f>IFERROR(VLOOKUP($A59&amp;"_"&amp;$B59,Results_Deltas!$A$2:$P$15000,5,FALSE),"")</f>
        <v/>
      </c>
      <c r="H52" s="38" t="inlineStr">
        <is>
          <t>Blanket (page end)</t>
        </is>
      </c>
      <c r="I52" s="30" t="n"/>
      <c r="J52" s="30" t="n"/>
      <c r="K52" s="30" t="n"/>
      <c r="L52" s="30" t="inlineStr">
        <is>
          <t>NO</t>
        </is>
      </c>
      <c r="M52" s="30" t="n">
        <v>-4.660487130372151</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crypto_long — keep, needs S1 fills (backtest-expert: &lt;30 trades, seek plateaus, punish)</t>
        </is>
      </c>
    </row>
    <row r="53" ht="15.75" customHeight="1" s="67">
      <c r="A53" s="37" t="inlineStr">
        <is>
          <t>COOLDOWN_LOCKS_FILTER_TF</t>
        </is>
      </c>
      <c r="B53" s="73" t="inlineStr">
        <is>
          <t>D</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-4.617348290043283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crypto_long — keep, needs S1 fills (backtest-expert: &lt;30 trades, seek plateaus, punish)</t>
        </is>
      </c>
    </row>
    <row r="54" ht="15.75" customHeight="1" s="67">
      <c r="A54" s="37" t="inlineStr">
        <is>
          <t>DUP_GUARD_FILTER_TF</t>
        </is>
      </c>
      <c r="B54" s="73" t="inlineStr">
        <is>
          <t>4h</t>
        </is>
      </c>
      <c r="C54" s="38" t="n"/>
      <c r="D54" s="38" t="inlineStr">
        <is>
          <t>GLOBAL_CHECK</t>
        </is>
      </c>
      <c r="E54" s="38" t="n"/>
      <c r="F54" s="30" t="n"/>
      <c r="G54" s="38">
        <f>IFERROR(VLOOKUP($A61&amp;"_"&amp;$B61,Results_Deltas!$A$2:$P$15000,5,FALSE),"")</f>
        <v/>
      </c>
      <c r="H54" s="38" t="inlineStr">
        <is>
          <t>Blanket (page end)</t>
        </is>
      </c>
      <c r="I54" s="30" t="n"/>
      <c r="J54" s="30" t="n"/>
      <c r="K54" s="30" t="n"/>
      <c r="L54" s="30" t="inlineStr">
        <is>
          <t>YES</t>
        </is>
      </c>
      <c r="M54" s="30" t="n">
        <v>-4.585642847582587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crypto_long — keep, needs S1 fills (backtest-expert: &lt;30 trades, seek plateaus, punish)</t>
        </is>
      </c>
    </row>
    <row r="55" ht="15.75" customHeight="1" s="67">
      <c r="A55" s="37" t="inlineStr">
        <is>
          <t>FUNDING_GATE_FILTER_TF</t>
        </is>
      </c>
      <c r="B55" s="73" t="inlineStr">
        <is>
          <t>D</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NO</t>
        </is>
      </c>
      <c r="M55" s="30" t="n">
        <v>-4.489013688936387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crypto_long — keep, needs S1 fills (backtest-expert: &lt;30 trades, seek plateaus, punish)</t>
        </is>
      </c>
    </row>
    <row r="56" ht="15.75" customHeight="1" s="67">
      <c r="A56" s="37" t="inlineStr">
        <is>
          <t>GR_FILTER_VEC_MIN_TFS</t>
        </is>
      </c>
      <c r="B56" s="73" t="inlineStr">
        <is>
          <t>1</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YES</t>
        </is>
      </c>
      <c r="M56" s="30" t="n">
        <v>-4.478841620726515</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crypto_long — keep, needs S1 fills (backtest-expert: &lt;30 trades, seek plateaus, punish)</t>
        </is>
      </c>
    </row>
    <row r="57" ht="15.75" customHeight="1" s="67">
      <c r="A57" s="39" t="inlineStr">
        <is>
          <t>GR_FILTER_VEC_MIN_TFS</t>
        </is>
      </c>
      <c r="B57" s="73" t="inlineStr">
        <is>
          <t>2</t>
        </is>
      </c>
      <c r="C57" s="38" t="n"/>
      <c r="D57" s="38" t="inlineStr">
        <is>
          <t>GLOBAL_CHECK</t>
        </is>
      </c>
      <c r="E57" s="38" t="n"/>
      <c r="F57" s="30" t="n"/>
      <c r="G57" s="38">
        <f>IFERROR(VLOOKUP($A64&amp;"_"&amp;$B64,Results_Deltas!$A$2:$P$15000,5,FALSE),"")</f>
        <v/>
      </c>
      <c r="H57" s="38" t="inlineStr">
        <is>
          <t>Blanket (page end)</t>
        </is>
      </c>
      <c r="I57" s="30" t="n"/>
      <c r="J57" s="30" t="n"/>
      <c r="K57" s="30" t="n"/>
      <c r="L57" s="30" t="inlineStr">
        <is>
          <t>NO</t>
        </is>
      </c>
      <c r="M57" s="30" t="n">
        <v>-4.432774232902069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crypto_long — keep, needs S1 fills (backtest-expert: &lt;30 trades, seek plateaus, punish)</t>
        </is>
      </c>
    </row>
    <row r="58" ht="15.75" customHeight="1" s="67">
      <c r="A58" s="37" t="inlineStr">
        <is>
          <t>MANDATORY_REENTRY_WT_FILTER_MIN_TFS</t>
        </is>
      </c>
      <c r="B58" s="73" t="inlineStr">
        <is>
          <t>3</t>
        </is>
      </c>
      <c r="C58" s="38" t="n"/>
      <c r="D58" s="38" t="inlineStr">
        <is>
          <t>GLOBAL_CHECK, STOCKS_EXIT</t>
        </is>
      </c>
      <c r="E58" s="38" t="n"/>
      <c r="F58" s="30" t="n"/>
      <c r="G58" s="38">
        <f>IFERROR(VLOOKUP($A65&amp;"_"&amp;$B65,Results_Deltas!$A$2:$P$15000,5,FALSE),"")</f>
        <v/>
      </c>
      <c r="H58" s="38" t="inlineStr">
        <is>
          <t>Blanket (page end)</t>
        </is>
      </c>
      <c r="I58" s="30" t="n"/>
      <c r="J58" s="30" t="n"/>
      <c r="K58" s="30" t="n"/>
      <c r="L58" s="30" t="inlineStr">
        <is>
          <t>NO</t>
        </is>
      </c>
      <c r="M58" s="30" t="n">
        <v>-4.424578942885306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crypto_long — keep, needs S1 fills (backtest-expert: &lt;30 trades, seek plateaus, punish)</t>
        </is>
      </c>
    </row>
    <row r="59" ht="15.75" customHeight="1" s="67">
      <c r="A59" s="37" t="inlineStr">
        <is>
          <t>OI_CONFIRM_MIN_PRICE_PCT</t>
        </is>
      </c>
      <c r="B59" s="73" t="inlineStr">
        <is>
          <t>0.5</t>
        </is>
      </c>
      <c r="C59" s="38" t="n"/>
      <c r="D59" s="38" t="inlineStr">
        <is>
          <t>ENTRY, GLOBAL_CHECK, STOCKS_EXIT</t>
        </is>
      </c>
      <c r="E59" s="38" t="n"/>
      <c r="F59" s="30" t="n"/>
      <c r="G59" s="38">
        <f>IFERROR(VLOOKUP($A66&amp;"_"&amp;$B66,Results_Deltas!$A$2:$P$15000,5,FALSE),"")</f>
        <v/>
      </c>
      <c r="H59" s="38" t="inlineStr">
        <is>
          <t>Blanket (page end)</t>
        </is>
      </c>
      <c r="I59" s="30" t="n"/>
      <c r="J59" s="30" t="n"/>
      <c r="K59" s="30" t="n"/>
      <c r="L59" s="30" t="inlineStr">
        <is>
          <t>YES</t>
        </is>
      </c>
      <c r="M59" s="30" t="n">
        <v>-4.419811495175492</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crypto_long — keep, needs S1 fills (backtest-expert: &lt;30 trades, seek plateaus, punish)</t>
        </is>
      </c>
    </row>
    <row r="60" ht="15.75" customHeight="1" s="67">
      <c r="A60" s="37" t="inlineStr">
        <is>
          <t>BANDAID_OFF_LOSER_RECOVER_PCT</t>
        </is>
      </c>
      <c r="B60" s="73" t="inlineStr">
        <is>
          <t>2.0</t>
        </is>
      </c>
      <c r="C60" s="38" t="n"/>
      <c r="D60" s="38" t="inlineStr">
        <is>
          <t>AUGMENT, ENTRY, EXIT, GLOBAL_CHECK, REDUCE, STOCKS_EXIT</t>
        </is>
      </c>
      <c r="E60" s="38" t="n"/>
      <c r="F60" s="30" t="n"/>
      <c r="G60" s="38">
        <f>IFERROR(VLOOKUP($A67&amp;"_"&amp;$B67,Results_Deltas!$A$2:$P$15000,5,FALSE),"")</f>
        <v/>
      </c>
      <c r="H60" s="38" t="inlineStr">
        <is>
          <t>Blanket (page end)</t>
        </is>
      </c>
      <c r="I60" s="30" t="n"/>
      <c r="J60" s="30" t="n"/>
      <c r="K60" s="30" t="n"/>
      <c r="L60" s="30" t="inlineStr">
        <is>
          <t>NO</t>
        </is>
      </c>
      <c r="M60" s="30" t="n">
        <v>-4.04266719487889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crypto_long — keep, needs S1 fills (backtest-expert: &lt;30 trades, seek plateaus, punish)</t>
        </is>
      </c>
    </row>
    <row r="61" ht="15.75" customHeight="1" s="67">
      <c r="A61" s="37" t="inlineStr">
        <is>
          <t>FUNDING_GATE_FILTER_TF</t>
        </is>
      </c>
      <c r="B61" s="73" t="inlineStr">
        <is>
          <t>OFF</t>
        </is>
      </c>
      <c r="C61" s="38" t="n"/>
      <c r="D61" s="38" t="inlineStr">
        <is>
          <t>GLOBAL_CHECK</t>
        </is>
      </c>
      <c r="E61" s="38" t="n"/>
      <c r="F61" s="30" t="n"/>
      <c r="G61" s="38">
        <f>IFERROR(VLOOKUP($A68&amp;"_"&amp;$B68,Results_Deltas!$A$2:$P$15000,5,FALSE),"")</f>
        <v/>
      </c>
      <c r="H61" s="38" t="inlineStr">
        <is>
          <t>Blanket (page end)</t>
        </is>
      </c>
      <c r="I61" s="30" t="n"/>
      <c r="J61" s="30" t="n"/>
      <c r="K61" s="30" t="n"/>
      <c r="L61" s="30" t="inlineStr">
        <is>
          <t>YES</t>
        </is>
      </c>
      <c r="M61" s="30" t="n">
        <v>-4.035534233009408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crypto_long — keep, needs S1 fills (backtest-expert: &lt;30 trades, seek plateaus, punish)</t>
        </is>
      </c>
    </row>
    <row r="62" ht="15.75" customHeight="1" s="67">
      <c r="A62" s="37" t="inlineStr">
        <is>
          <t>GR_FILTER_VEC_ENABLED</t>
        </is>
      </c>
      <c r="B62" s="73" t="inlineStr">
        <is>
          <t>True</t>
        </is>
      </c>
      <c r="C62" s="38" t="n"/>
      <c r="D62" s="38" t="inlineStr">
        <is>
          <t>GLOBAL_CHECK</t>
        </is>
      </c>
      <c r="E62" s="38" t="n"/>
      <c r="F62" s="30" t="n"/>
      <c r="G62" s="38">
        <f>IFERROR(VLOOKUP($A69&amp;"_"&amp;$B69,Results_Deltas!$A$2:$P$15000,5,FALSE),"")</f>
        <v/>
      </c>
      <c r="H62" s="38" t="inlineStr">
        <is>
          <t>Blanket (page end)</t>
        </is>
      </c>
      <c r="I62" s="30" t="n"/>
      <c r="J62" s="30" t="n"/>
      <c r="K62" s="30" t="n"/>
      <c r="L62" s="30" t="inlineStr">
        <is>
          <t>NO</t>
        </is>
      </c>
      <c r="M62" s="30" t="n">
        <v>-3.95945167407035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crypto_long — keep, needs S1 fills (backtest-expert: &lt;30 trades, seek plateaus, punish)</t>
        </is>
      </c>
    </row>
    <row r="63" ht="15.75" customHeight="1" s="67">
      <c r="A63" s="39" t="inlineStr">
        <is>
          <t>MOVER_THRESHOLD</t>
        </is>
      </c>
      <c r="B63" s="73" t="inlineStr">
        <is>
          <t>5</t>
        </is>
      </c>
      <c r="C63" s="38" t="n"/>
      <c r="D63" s="38" t="inlineStr">
        <is>
          <t>ENTRY, GLOBAL_CHECK, STOCKS_EXIT</t>
        </is>
      </c>
      <c r="E63" s="38" t="n"/>
      <c r="F63" s="30" t="n"/>
      <c r="G63" s="38">
        <f>IFERROR(VLOOKUP($A70&amp;"_"&amp;$B70,Results_Deltas!$A$2:$P$15000,5,FALSE),"")</f>
        <v/>
      </c>
      <c r="H63" s="38" t="inlineStr">
        <is>
          <t>Blanket (page end)</t>
        </is>
      </c>
      <c r="I63" s="30" t="n"/>
      <c r="J63" s="30" t="n"/>
      <c r="K63" s="30" t="n"/>
      <c r="L63" s="30" t="inlineStr">
        <is>
          <t>YES</t>
        </is>
      </c>
      <c r="M63" s="30" t="n">
        <v>-3.87997422225782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crypto_long — keep, needs S1 fills (backtest-expert: &lt;30 trades, seek plateaus, punish)</t>
        </is>
      </c>
    </row>
    <row r="64" ht="10.5" customHeight="1" s="67">
      <c r="A64" s="37" t="inlineStr">
        <is>
          <t>ADX_RANGING_THRESHOLD</t>
        </is>
      </c>
      <c r="B64" s="73" t="inlineStr">
        <is>
          <t>15</t>
        </is>
      </c>
      <c r="C64" s="38" t="n"/>
      <c r="D64" s="38" t="inlineStr">
        <is>
          <t>ENTRY, GLOBAL_CHECK, STOCKS_EXIT</t>
        </is>
      </c>
      <c r="E64" s="38" t="n"/>
      <c r="F64" s="30" t="n"/>
      <c r="G64" s="38">
        <f>IFERROR(VLOOKUP($A71&amp;"_"&amp;$B71,Results_Deltas!$A$2:$P$15000,5,FALSE),"")</f>
        <v/>
      </c>
      <c r="H64" s="38" t="inlineStr">
        <is>
          <t>Blanket (page end)</t>
        </is>
      </c>
      <c r="I64" s="30" t="n"/>
      <c r="J64" s="30" t="n"/>
      <c r="K64" s="30" t="n"/>
      <c r="L64" s="30" t="inlineStr">
        <is>
          <t>YES</t>
        </is>
      </c>
      <c r="M64" s="30" t="n">
        <v>-3.876203948006142</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crypto_long — keep, needs S1 fills (backtest-expert: &lt;30 trades, seek plateaus, punish)</t>
        </is>
      </c>
    </row>
    <row r="65" ht="15.75" customHeight="1" s="67">
      <c r="A65" s="39" t="inlineStr">
        <is>
          <t>MTS_BOTTOM_BONUS_THRESHOLD</t>
        </is>
      </c>
      <c r="B65" s="73" t="inlineStr">
        <is>
          <t>25</t>
        </is>
      </c>
      <c r="C65" s="38" t="n"/>
      <c r="D65" s="38" t="inlineStr">
        <is>
          <t>ENTRY, GLOBAL_CHECK, STOCKS_EXIT</t>
        </is>
      </c>
      <c r="E65" s="38" t="n"/>
      <c r="F65" s="30" t="n"/>
      <c r="G65" s="38">
        <f>IFERROR(VLOOKUP($A72&amp;"_"&amp;$B72,Results_Deltas!$A$2:$P$15000,5,FALSE),"")</f>
        <v/>
      </c>
      <c r="H65" s="38" t="inlineStr">
        <is>
          <t>Blanket (page end)</t>
        </is>
      </c>
      <c r="I65" s="30" t="n"/>
      <c r="J65" s="30" t="n"/>
      <c r="K65" s="30" t="n"/>
      <c r="L65" s="30" t="inlineStr">
        <is>
          <t>NO</t>
        </is>
      </c>
      <c r="M65" s="30" t="n">
        <v>-3.849833881174035</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crypto_long — keep, needs S1 fills (backtest-expert: &lt;30 trades, seek plateaus, punish)</t>
        </is>
      </c>
    </row>
    <row r="66" ht="15.75" customHeight="1" s="67">
      <c r="A66" s="39" t="inlineStr">
        <is>
          <t>MANDATORY_REENTRY_WT_FILTER_MIN_TFS</t>
        </is>
      </c>
      <c r="B66" s="73" t="inlineStr">
        <is>
          <t>1</t>
        </is>
      </c>
      <c r="C66" s="38" t="n"/>
      <c r="D66" s="38" t="inlineStr">
        <is>
          <t>GLOBAL_CHECK, STOCKS_EXIT</t>
        </is>
      </c>
      <c r="E66" s="38" t="n"/>
      <c r="F66" s="30" t="n"/>
      <c r="G66" s="38">
        <f>IFERROR(VLOOKUP($A73&amp;"_"&amp;$B73,Results_Deltas!$A$2:$P$15000,5,FALSE),"")</f>
        <v/>
      </c>
      <c r="H66" s="38" t="inlineStr">
        <is>
          <t>Blanket (page end)</t>
        </is>
      </c>
      <c r="I66" s="30" t="n"/>
      <c r="J66" s="30" t="n"/>
      <c r="K66" s="30" t="n"/>
      <c r="L66" s="30" t="inlineStr">
        <is>
          <t>NO</t>
        </is>
      </c>
      <c r="M66" s="30" t="n">
        <v>-3.84551596764127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crypto_long — keep, needs S1 fills (backtest-expert: &lt;30 trades, seek plateaus, punish)</t>
        </is>
      </c>
    </row>
    <row r="67" ht="15.75" customHeight="1" s="67">
      <c r="A67" s="37" t="inlineStr">
        <is>
          <t>MTS_BOTTOM_BONUS_THRESHOLD</t>
        </is>
      </c>
      <c r="B67" s="73" t="inlineStr">
        <is>
          <t>12.5</t>
        </is>
      </c>
      <c r="C67" s="38" t="n"/>
      <c r="D67" s="38" t="inlineStr">
        <is>
          <t>ENTRY, GLOBAL_CHECK, STOCKS_EXIT</t>
        </is>
      </c>
      <c r="E67" s="38" t="n"/>
      <c r="F67" s="30" t="n"/>
      <c r="G67" s="38">
        <f>IFERROR(VLOOKUP($A74&amp;"_"&amp;$B74,Results_Deltas!$A$2:$P$15000,5,FALSE),"")</f>
        <v/>
      </c>
      <c r="H67" s="38" t="inlineStr">
        <is>
          <t>Blanket (page end)</t>
        </is>
      </c>
      <c r="I67" s="30" t="n"/>
      <c r="J67" s="30" t="n"/>
      <c r="K67" s="30" t="n"/>
      <c r="L67" s="30" t="inlineStr">
        <is>
          <t>NO</t>
        </is>
      </c>
      <c r="M67" s="30" t="n">
        <v>-3.843930442668467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crypto_long — keep, needs S1 fills (backtest-expert: &lt;30 trades, seek plateaus, punish)</t>
        </is>
      </c>
    </row>
    <row r="68" ht="15.75" customHeight="1" s="67">
      <c r="A68" s="39" t="inlineStr">
        <is>
          <t>MTS_BOTTOM_STRONG_THRESHOLD</t>
        </is>
      </c>
      <c r="B68" s="73" t="inlineStr">
        <is>
          <t>40</t>
        </is>
      </c>
      <c r="C68" s="38" t="n"/>
      <c r="D68" s="38" t="inlineStr">
        <is>
          <t>ENTRY, GLOBAL_CHECK, STOCKS_EXIT</t>
        </is>
      </c>
      <c r="E68" s="38" t="n"/>
      <c r="F68" s="30" t="n"/>
      <c r="G68" s="38">
        <f>IFERROR(VLOOKUP($A75&amp;"_"&amp;$B75,Results_Deltas!$A$2:$P$15000,5,FALSE),"")</f>
        <v/>
      </c>
      <c r="H68" s="38" t="inlineStr">
        <is>
          <t>Blanket (page end)</t>
        </is>
      </c>
      <c r="I68" s="30" t="n"/>
      <c r="J68" s="30" t="n"/>
      <c r="K68" s="30" t="n"/>
      <c r="L68" s="30" t="inlineStr">
        <is>
          <t>YES</t>
        </is>
      </c>
      <c r="M68" s="30" t="n">
        <v>-3.824765121697519</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crypto_long — keep, needs S1 fills (backtest-expert: &lt;30 trades, seek plateaus, punish)</t>
        </is>
      </c>
    </row>
    <row r="69" ht="15.75" customHeight="1" s="67">
      <c r="A69" s="37" t="inlineStr">
        <is>
          <t>BANDAID_OFF_LOSER_RECOVER_PCT</t>
        </is>
      </c>
      <c r="B69" s="73" t="inlineStr">
        <is>
          <t>1.0</t>
        </is>
      </c>
      <c r="C69" s="38" t="n"/>
      <c r="D69" s="38" t="inlineStr">
        <is>
          <t>AUGMENT, ENTRY, EXIT, GLOBAL_CHECK, REDUCE, STOCKS_EXIT</t>
        </is>
      </c>
      <c r="E69" s="38" t="n"/>
      <c r="F69" s="30" t="n"/>
      <c r="G69" s="38">
        <f>IFERROR(VLOOKUP($A76&amp;"_"&amp;$B76,Results_Deltas!$A$2:$P$15000,5,FALSE),"")</f>
        <v/>
      </c>
      <c r="H69" s="38" t="inlineStr">
        <is>
          <t>Blanket (page end)</t>
        </is>
      </c>
      <c r="I69" s="30" t="n"/>
      <c r="J69" s="30" t="n"/>
      <c r="K69" s="30" t="n"/>
      <c r="L69" s="30" t="inlineStr">
        <is>
          <t>NO</t>
        </is>
      </c>
      <c r="M69" s="30" t="n">
        <v>-3.810173243361556</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crypto_long — keep, needs S1 fills (backtest-expert: &lt;30 trades, seek plateaus, punish)</t>
        </is>
      </c>
    </row>
    <row r="70" ht="15.75" customHeight="1" s="67">
      <c r="A70" s="39" t="inlineStr">
        <is>
          <t>OI_CONFIRM_MIN_CHANGE_PCT</t>
        </is>
      </c>
      <c r="B70" s="73" t="inlineStr">
        <is>
          <t>0.5</t>
        </is>
      </c>
      <c r="C70" s="38" t="n"/>
      <c r="D70" s="38" t="inlineStr">
        <is>
          <t>ENTRY, GLOBAL_CHECK, STOCKS_EXIT</t>
        </is>
      </c>
      <c r="E70" s="38" t="n"/>
      <c r="F70" s="30" t="n"/>
      <c r="G70" s="38">
        <f>IFERROR(VLOOKUP($A77&amp;"_"&amp;$B77,Results_Deltas!$A$2:$P$15000,5,FALSE),"")</f>
        <v/>
      </c>
      <c r="H70" s="38" t="inlineStr">
        <is>
          <t>Blanket (page end)</t>
        </is>
      </c>
      <c r="I70" s="30" t="n"/>
      <c r="J70" s="30" t="n"/>
      <c r="K70" s="30" t="n"/>
      <c r="L70" s="30" t="inlineStr">
        <is>
          <t>YES</t>
        </is>
      </c>
      <c r="M70" s="30" t="n">
        <v>-3.797695894501961</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crypto_long — keep, needs S1 fills (backtest-expert: &lt;30 trades, seek plateaus, punish)</t>
        </is>
      </c>
    </row>
    <row r="71" ht="15.75" customHeight="1" s="67">
      <c r="A71" s="37" t="inlineStr">
        <is>
          <t>MANDATORY_REENTRY_WT_FILTER_MIN_TFS</t>
        </is>
      </c>
      <c r="B71" s="73" t="inlineStr">
        <is>
          <t>2</t>
        </is>
      </c>
      <c r="C71" s="38" t="n"/>
      <c r="D71" s="38" t="inlineStr">
        <is>
          <t>GLOBAL_CHECK, STOCKS_EXIT</t>
        </is>
      </c>
      <c r="E71" s="38" t="n"/>
      <c r="F71" s="30" t="n"/>
      <c r="G71" s="38">
        <f>IFERROR(VLOOKUP($A78&amp;"_"&amp;$B78,Results_Deltas!$A$2:$P$15000,5,FALSE),"")</f>
        <v/>
      </c>
      <c r="H71" s="38" t="inlineStr">
        <is>
          <t>Blanket (page end)</t>
        </is>
      </c>
      <c r="I71" s="30" t="n"/>
      <c r="J71" s="30" t="n"/>
      <c r="K71" s="30" t="n"/>
      <c r="L71" s="30" t="inlineStr">
        <is>
          <t>NO</t>
        </is>
      </c>
      <c r="M71" s="30" t="n">
        <v>-3.763658036222504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crypto_long — keep, needs S1 fills (backtest-expert: &lt;30 trades, seek plateaus, punish)</t>
        </is>
      </c>
    </row>
    <row r="72" ht="15.75" customHeight="1" s="67">
      <c r="A72" s="37" t="inlineStr">
        <is>
          <t>NEW_POSITION_MAX_LOSS_THRESHOLD</t>
        </is>
      </c>
      <c r="B72" s="73" t="inlineStr">
        <is>
          <t>2.0</t>
        </is>
      </c>
      <c r="C72" s="38" t="n"/>
      <c r="D72" s="38" t="inlineStr">
        <is>
          <t>AUGMENT, EXIT, GLOBAL_CHECK, REDUCE, STOCKS_EXIT</t>
        </is>
      </c>
      <c r="E72" s="38" t="n"/>
      <c r="F72" s="30" t="n"/>
      <c r="G72" s="38">
        <f>IFERROR(VLOOKUP($A79&amp;"_"&amp;$B79,Results_Deltas!$A$2:$P$15000,5,FALSE),"")</f>
        <v/>
      </c>
      <c r="H72" s="38" t="inlineStr">
        <is>
          <t>Blanket (page end)</t>
        </is>
      </c>
      <c r="I72" s="30" t="n"/>
      <c r="J72" s="30" t="n"/>
      <c r="K72" s="30" t="n"/>
      <c r="L72" s="30" t="inlineStr">
        <is>
          <t>NO</t>
        </is>
      </c>
      <c r="M72" s="30" t="n">
        <v>-3.711680554628292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crypto_long — keep, needs S1 fills (backtest-expert: &lt;30 trades, seek plateaus, punish)</t>
        </is>
      </c>
    </row>
    <row r="73" ht="15.75" customHeight="1" s="67">
      <c r="A73" s="37" t="inlineStr">
        <is>
          <t>NEW_POSITION_MAX_LOSS_THRESHOLD</t>
        </is>
      </c>
      <c r="B73" s="73" t="inlineStr">
        <is>
          <t>1.0</t>
        </is>
      </c>
      <c r="C73" s="38" t="n"/>
      <c r="D73" s="38" t="inlineStr">
        <is>
          <t>AUGMENT, EXIT, GLOBAL_CHECK, REDUCE, STOCKS_EXIT</t>
        </is>
      </c>
      <c r="E73" s="38" t="n"/>
      <c r="F73" s="30" t="n"/>
      <c r="G73" s="38">
        <f>IFERROR(VLOOKUP($A80&amp;"_"&amp;$B80,Results_Deltas!$A$2:$P$15000,5,FALSE),"")</f>
        <v/>
      </c>
      <c r="H73" s="38" t="inlineStr">
        <is>
          <t>Blanket (page end)</t>
        </is>
      </c>
      <c r="I73" s="30" t="n"/>
      <c r="J73" s="30" t="n"/>
      <c r="K73" s="30" t="n"/>
      <c r="L73" s="30" t="inlineStr">
        <is>
          <t>NO</t>
        </is>
      </c>
      <c r="M73" s="30" t="n">
        <v>-3.701475714287791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crypto_long — keep, needs S1 fills (backtest-expert: &lt;30 trades, seek plateaus, punish)</t>
        </is>
      </c>
    </row>
    <row r="74" ht="15.75" customHeight="1" s="67">
      <c r="A74" s="37" t="inlineStr">
        <is>
          <t>MOVER_THRESHOLD</t>
        </is>
      </c>
      <c r="B74" s="73" t="inlineStr">
        <is>
          <t>2.5</t>
        </is>
      </c>
      <c r="C74" s="38" t="n"/>
      <c r="D74" s="38" t="inlineStr">
        <is>
          <t>ENTRY, GLOBAL_CHECK, STOCKS_EXIT</t>
        </is>
      </c>
      <c r="E74" s="38" t="n"/>
      <c r="F74" s="30" t="n"/>
      <c r="G74" s="38">
        <f>IFERROR(VLOOKUP($A81&amp;"_"&amp;$B81,Results_Deltas!$A$2:$P$15000,5,FALSE),"")</f>
        <v/>
      </c>
      <c r="H74" s="38" t="inlineStr">
        <is>
          <t>Blanket (page end)</t>
        </is>
      </c>
      <c r="I74" s="30" t="n"/>
      <c r="J74" s="30" t="n"/>
      <c r="K74" s="30" t="n"/>
      <c r="L74" s="30" t="inlineStr">
        <is>
          <t>NO</t>
        </is>
      </c>
      <c r="M74" s="30" t="n">
        <v>-3.684641612865862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crypto_long — keep, needs S1 fills (backtest-expert: &lt;30 trades, seek plateaus, punish)</t>
        </is>
      </c>
    </row>
    <row r="75" ht="15.75" customHeight="1" s="67">
      <c r="A75" s="37" t="inlineStr">
        <is>
          <t>LH_HL_FILTER_ENABLED</t>
        </is>
      </c>
      <c r="B75" s="73" t="inlineStr">
        <is>
          <t>True</t>
        </is>
      </c>
      <c r="C75" s="38" t="n"/>
      <c r="D75" s="38" t="inlineStr">
        <is>
          <t>ENTRY, GLOBAL_CHECK, STOCKS_EXIT</t>
        </is>
      </c>
      <c r="E75" s="38" t="n"/>
      <c r="F75" s="30" t="n"/>
      <c r="G75" s="38">
        <f>IFERROR(VLOOKUP($A82&amp;"_"&amp;$B82,Results_Deltas!$A$2:$P$15000,5,FALSE),"")</f>
        <v/>
      </c>
      <c r="H75" s="38" t="inlineStr">
        <is>
          <t>Blanket (page end)</t>
        </is>
      </c>
      <c r="I75" s="30" t="n"/>
      <c r="J75" s="30" t="n"/>
      <c r="K75" s="30" t="n"/>
      <c r="L75" s="30" t="inlineStr">
        <is>
          <t>NO</t>
        </is>
      </c>
      <c r="M75" s="30" t="n">
        <v>-3.625959538057683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crypto_long — keep, needs S1 fills (backtest-expert: &lt;30 trades, seek plateaus, punish)</t>
        </is>
      </c>
    </row>
    <row r="76" ht="15.75" customHeight="1" s="67">
      <c r="A76" s="37" t="inlineStr">
        <is>
          <t>OI_CONFIRM_MIN_PRICE_PCT</t>
        </is>
      </c>
      <c r="B76" s="73" t="inlineStr">
        <is>
          <t>2.0</t>
        </is>
      </c>
      <c r="C76" s="38" t="n"/>
      <c r="D76" s="38" t="inlineStr">
        <is>
          <t>ENTRY, GLOBAL_CHECK, STOCKS_EXIT</t>
        </is>
      </c>
      <c r="E76" s="38" t="n"/>
      <c r="F76" s="30" t="n"/>
      <c r="G76" s="38">
        <f>IFERROR(VLOOKUP($A83&amp;"_"&amp;$B83,Results_Deltas!$A$2:$P$15000,5,FALSE),"")</f>
        <v/>
      </c>
      <c r="H76" s="38" t="inlineStr">
        <is>
          <t>Blanket (page end)</t>
        </is>
      </c>
      <c r="I76" s="30" t="n"/>
      <c r="J76" s="30" t="n"/>
      <c r="K76" s="30" t="n"/>
      <c r="L76" s="30" t="inlineStr">
        <is>
          <t>NO</t>
        </is>
      </c>
      <c r="M76" s="30" t="n">
        <v>-3.60897021766196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crypto_long — keep, needs S1 fills (backtest-expert: &lt;30 trades, seek plateaus, punish)</t>
        </is>
      </c>
    </row>
    <row r="77" ht="15.75" customHeight="1" s="67">
      <c r="A77" s="37" t="inlineStr">
        <is>
          <t>GR_FILTER_VEC_MIN_TFS</t>
        </is>
      </c>
      <c r="B77" s="73" t="inlineStr">
        <is>
          <t>0</t>
        </is>
      </c>
      <c r="C77" s="38" t="n"/>
      <c r="D77" s="38" t="inlineStr">
        <is>
          <t>GLOBAL_CHECK</t>
        </is>
      </c>
      <c r="E77" s="38" t="n"/>
      <c r="F77" s="30" t="n"/>
      <c r="G77" s="38">
        <f>IFERROR(VLOOKUP($A84&amp;"_"&amp;$B84,Results_Deltas!$A$2:$P$15000,5,FALSE),"")</f>
        <v/>
      </c>
      <c r="H77" s="38" t="inlineStr">
        <is>
          <t>Blanket (page end)</t>
        </is>
      </c>
      <c r="I77" s="30" t="n"/>
      <c r="J77" s="30" t="n"/>
      <c r="K77" s="30" t="n"/>
      <c r="L77" s="30" t="inlineStr">
        <is>
          <t>NO</t>
        </is>
      </c>
      <c r="M77" s="30" t="n">
        <v>-3.591231357051542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crypto_long — keep, needs S1 fills (backtest-expert: &lt;30 trades, seek plateaus, punish)</t>
        </is>
      </c>
    </row>
    <row r="78" ht="15.75" customHeight="1" s="67">
      <c r="A78" s="39" t="inlineStr">
        <is>
          <t>MTS_GATE_ENABLED</t>
        </is>
      </c>
      <c r="B78" s="73" t="inlineStr">
        <is>
          <t>True</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-3.573613912458757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crypto_long — keep, needs S1 fills (backtest-expert: &lt;30 trades, seek plateaus, punish)</t>
        </is>
      </c>
    </row>
    <row r="79" ht="15.75" customHeight="1" s="67">
      <c r="A79" s="37" t="inlineStr">
        <is>
          <t>OI_CONFIRM_MIN_CHANGE_PCT</t>
        </is>
      </c>
      <c r="B79" s="73" t="inlineStr">
        <is>
          <t>2.0</t>
        </is>
      </c>
      <c r="C79" s="38" t="n"/>
      <c r="D79" s="38" t="inlineStr">
        <is>
          <t>ENTRY, GLOBAL_CHECK, STOCKS_EXIT</t>
        </is>
      </c>
      <c r="E79" s="38" t="n"/>
      <c r="F79" s="30" t="n"/>
      <c r="G79" s="38">
        <f>IFERROR(VLOOKUP($A86&amp;"_"&amp;$B86,Results_Deltas!$A$2:$P$15000,5,FALSE),"")</f>
        <v/>
      </c>
      <c r="H79" s="38" t="inlineStr">
        <is>
          <t>Blanket (page end)</t>
        </is>
      </c>
      <c r="I79" s="30" t="n"/>
      <c r="J79" s="30" t="n"/>
      <c r="K79" s="30" t="n"/>
      <c r="L79" s="30" t="inlineStr">
        <is>
          <t>NO</t>
        </is>
      </c>
      <c r="M79" s="30" t="n">
        <v>-3.552950714778082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crypto_long — keep, needs S1 fills (backtest-expert: &lt;30 trades, seek plateaus, punish)</t>
        </is>
      </c>
    </row>
    <row r="80" ht="15.75" customHeight="1" s="67">
      <c r="A80" s="37" t="inlineStr">
        <is>
          <t>MANDATORY_REENTRY_WT_FILTER_VELOCITY_RATIO</t>
        </is>
      </c>
      <c r="B80" s="73" t="inlineStr">
        <is>
          <t>0.90_ALT</t>
        </is>
      </c>
      <c r="C80" s="38" t="n"/>
      <c r="D80" s="38" t="inlineStr">
        <is>
          <t>GLOBAL_CHECK, STOCKS_EXIT</t>
        </is>
      </c>
      <c r="E80" s="38" t="n"/>
      <c r="F80" s="30" t="n"/>
      <c r="G80" s="38">
        <f>IFERROR(VLOOKUP($A87&amp;"_"&amp;$B87,Results_Deltas!$A$2:$P$15000,5,FALSE),"")</f>
        <v/>
      </c>
      <c r="H80" s="38" t="inlineStr">
        <is>
          <t>Blanket (page end)</t>
        </is>
      </c>
      <c r="I80" s="30" t="n"/>
      <c r="J80" s="30" t="n"/>
      <c r="K80" s="30" t="n"/>
      <c r="L80" s="30" t="inlineStr">
        <is>
          <t>NO</t>
        </is>
      </c>
      <c r="M80" s="30" t="n">
        <v>-3.520033427717196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crypto_long — keep, needs S1 fills (backtest-expert: &lt;30 trades, seek plateaus, punish)</t>
        </is>
      </c>
    </row>
    <row r="81" ht="15.75" customHeight="1" s="67">
      <c r="A81" s="37" t="inlineStr">
        <is>
          <t>OI_CONFIRM_MIN_CHANGE_PCT</t>
        </is>
      </c>
      <c r="B81" s="73" t="inlineStr">
        <is>
          <t>1.0</t>
        </is>
      </c>
      <c r="C81" s="38" t="n"/>
      <c r="D81" s="38" t="inlineStr">
        <is>
          <t>ENTRY, GLOBAL_CHECK, STOCKS_EXIT</t>
        </is>
      </c>
      <c r="E81" s="38" t="n"/>
      <c r="F81" s="30" t="n"/>
      <c r="G81" s="38">
        <f>IFERROR(VLOOKUP($A88&amp;"_"&amp;$B88,Results_Deltas!$A$2:$P$15000,5,FALSE),"")</f>
        <v/>
      </c>
      <c r="H81" s="38" t="inlineStr">
        <is>
          <t>Blanket (page end)</t>
        </is>
      </c>
      <c r="I81" s="30" t="n"/>
      <c r="J81" s="30" t="n"/>
      <c r="K81" s="30" t="n"/>
      <c r="L81" s="30" t="inlineStr">
        <is>
          <t>NO</t>
        </is>
      </c>
      <c r="M81" s="30" t="n">
        <v>-3.513964606561737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crypto_long — keep, needs S1 fills (backtest-expert: &lt;30 trades, seek plateaus, punish)</t>
        </is>
      </c>
    </row>
    <row r="82" ht="15.75" customHeight="1" s="67">
      <c r="A82" s="37" t="inlineStr">
        <is>
          <t>LH_HL_FILTER_MODE</t>
        </is>
      </c>
      <c r="B82" s="73" t="inlineStr">
        <is>
          <t>STRICT_2BAR_ALT</t>
        </is>
      </c>
      <c r="C82" s="38" t="n"/>
      <c r="D82" s="38" t="inlineStr">
        <is>
          <t>ENTRY, GLOBAL_CHECK, STOCKS_EXIT</t>
        </is>
      </c>
      <c r="E82" s="38" t="n"/>
      <c r="F82" s="30" t="n"/>
      <c r="G82" s="38">
        <f>IFERROR(VLOOKUP($A89&amp;"_"&amp;$B89,Results_Deltas!$A$2:$P$15000,5,FALSE),"")</f>
        <v/>
      </c>
      <c r="H82" s="38" t="inlineStr">
        <is>
          <t>Blanket (page end)</t>
        </is>
      </c>
      <c r="I82" s="30" t="n"/>
      <c r="J82" s="30" t="n"/>
      <c r="K82" s="30" t="n"/>
      <c r="L82" s="30" t="inlineStr">
        <is>
          <t>NO</t>
        </is>
      </c>
      <c r="M82" s="30" t="n">
        <v>-3.481733968463742</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crypto_long — keep, needs S1 fills (backtest-expert: &lt;30 trades, seek plateaus, punish)</t>
        </is>
      </c>
    </row>
    <row r="83" ht="15.75" customHeight="1" s="67">
      <c r="A83" s="39" t="inlineStr">
        <is>
          <t>LH_HL_FILTER_MODE</t>
        </is>
      </c>
      <c r="B83" s="73" t="inlineStr">
        <is>
          <t>STRICT_2BAR</t>
        </is>
      </c>
      <c r="C83" s="38" t="n"/>
      <c r="D83" s="38" t="inlineStr">
        <is>
          <t>ENTRY, GLOBAL_CHECK, STOCKS_EXIT</t>
        </is>
      </c>
      <c r="E83" s="38" t="n"/>
      <c r="F83" s="30" t="n"/>
      <c r="G83" s="38">
        <f>IFERROR(VLOOKUP($A90&amp;"_"&amp;$B90,Results_Deltas!$A$2:$P$15000,5,FALSE),"")</f>
        <v/>
      </c>
      <c r="H83" s="38" t="inlineStr">
        <is>
          <t>Blanket (page end)</t>
        </is>
      </c>
      <c r="I83" s="30" t="n"/>
      <c r="J83" s="30" t="n"/>
      <c r="K83" s="30" t="n"/>
      <c r="L83" s="30" t="inlineStr">
        <is>
          <t>NO</t>
        </is>
      </c>
      <c r="M83" s="30" t="n">
        <v>-3.478049077666438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crypto_long — keep, needs S1 fills (backtest-expert: &lt;30 trades, seek plateaus, punish)</t>
        </is>
      </c>
    </row>
    <row r="84" ht="15.75" customHeight="1" s="67">
      <c r="A84" s="37" t="inlineStr">
        <is>
          <t>MTS_BOTTOM_STRONG_THRESHOLD</t>
        </is>
      </c>
      <c r="B84" s="73" t="inlineStr">
        <is>
          <t>50</t>
        </is>
      </c>
      <c r="C84" s="38" t="n"/>
      <c r="D84" s="38" t="inlineStr">
        <is>
          <t>ENTRY, GLOBAL_CHECK, STOCKS_EXIT</t>
        </is>
      </c>
      <c r="E84" s="38" t="n"/>
      <c r="F84" s="30" t="n"/>
      <c r="G84" s="38">
        <f>IFERROR(VLOOKUP($A91&amp;"_"&amp;$B91,Results_Deltas!$A$2:$P$15000,5,FALSE),"")</f>
        <v/>
      </c>
      <c r="H84" s="38" t="inlineStr">
        <is>
          <t>Blanket (page end)</t>
        </is>
      </c>
      <c r="I84" s="30" t="n"/>
      <c r="J84" s="30" t="n"/>
      <c r="K84" s="30" t="n"/>
      <c r="L84" s="30" t="inlineStr">
        <is>
          <t>NO</t>
        </is>
      </c>
      <c r="M84" s="30" t="n">
        <v>-3.459328868224307</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crypto_long — keep, needs S1 fills (backtest-expert: &lt;30 trades, seek plateaus, punish)</t>
        </is>
      </c>
    </row>
    <row r="85" ht="15.75" customHeight="1" s="67">
      <c r="A85" s="37" t="inlineStr">
        <is>
          <t>BANDAID_OFF_LOSER_RECOVER_PCT</t>
        </is>
      </c>
      <c r="B85" s="73" t="inlineStr">
        <is>
          <t>0.5</t>
        </is>
      </c>
      <c r="C85" s="38" t="n"/>
      <c r="D85" s="38" t="inlineStr">
        <is>
          <t>AUGMENT, ENTRY, EXIT, GLOBAL_CHECK, REDUCE, STOCKS_EXIT</t>
        </is>
      </c>
      <c r="E85" s="38" t="n"/>
      <c r="F85" s="30" t="n"/>
      <c r="G85" s="38">
        <f>IFERROR(VLOOKUP($A92&amp;"_"&amp;$B92,Results_Deltas!$A$2:$P$15000,5,FALSE),"")</f>
        <v/>
      </c>
      <c r="H85" s="38" t="inlineStr">
        <is>
          <t>Blanket (page end)</t>
        </is>
      </c>
      <c r="I85" s="30" t="n"/>
      <c r="J85" s="30" t="n"/>
      <c r="K85" s="30" t="n"/>
      <c r="L85" s="30" t="inlineStr">
        <is>
          <t>YES</t>
        </is>
      </c>
      <c r="M85" s="30" t="n">
        <v>-3.431085709102534</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crypto_long — keep, needs S1 fills (backtest-expert: &lt;30 trades, seek plateaus, punish)</t>
        </is>
      </c>
    </row>
    <row r="86" ht="15.75" customHeight="1" s="67">
      <c r="A86" s="37" t="inlineStr">
        <is>
          <t>MTS_BOTTOM_STRONG_THRESHOLD</t>
        </is>
      </c>
      <c r="B86" s="73" t="inlineStr">
        <is>
          <t>20</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-3.429195750118962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crypto_long — keep, needs S1 fills (backtest-expert: &lt;30 trades, seek plateaus, punish)</t>
        </is>
      </c>
    </row>
    <row r="87" ht="15.75" customHeight="1" s="67">
      <c r="A87" s="39" t="inlineStr">
        <is>
          <t>MANDATORY_REENTRY_WT_FILTER_VELOCITY_RATIO</t>
        </is>
      </c>
      <c r="B87" s="73" t="inlineStr">
        <is>
          <t>0.90</t>
        </is>
      </c>
      <c r="C87" s="38" t="n"/>
      <c r="D87" s="38" t="inlineStr">
        <is>
          <t>GLOBAL_CHECK, STOCKS_EXIT</t>
        </is>
      </c>
      <c r="E87" s="38" t="n"/>
      <c r="F87" s="30" t="n"/>
      <c r="G87" s="38">
        <f>IFERROR(VLOOKUP($A94&amp;"_"&amp;$B94,Results_Deltas!$A$2:$P$15000,5,FALSE),"")</f>
        <v/>
      </c>
      <c r="H87" s="38" t="inlineStr">
        <is>
          <t>Blanket (page end)</t>
        </is>
      </c>
      <c r="I87" s="30" t="n"/>
      <c r="J87" s="30" t="n"/>
      <c r="K87" s="30" t="n"/>
      <c r="L87" s="30" t="inlineStr">
        <is>
          <t>YES</t>
        </is>
      </c>
      <c r="M87" s="30" t="n">
        <v>-3.42034009652553</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crypto_long — keep, needs S1 fills (backtest-expert: &lt;30 trades, seek plateaus, punish)</t>
        </is>
      </c>
    </row>
    <row r="88" ht="15.75" customHeight="1" s="67">
      <c r="A88" s="37" t="inlineStr">
        <is>
          <t>HLR_TOP_MIN_TFS</t>
        </is>
      </c>
      <c r="B88" s="73" t="inlineStr">
        <is>
          <t>1</t>
        </is>
      </c>
      <c r="C88" s="38" t="n"/>
      <c r="D88" s="38" t="inlineStr">
        <is>
          <t>GLOBAL_CHECK, REENTRY, STOCKS_EXIT</t>
        </is>
      </c>
      <c r="E88" s="38" t="n"/>
      <c r="F88" s="30" t="n"/>
      <c r="G88" s="38">
        <f>IFERROR(VLOOKUP($A95&amp;"_"&amp;$B95,Results_Deltas!$A$2:$P$15000,5,FALSE),"")</f>
        <v/>
      </c>
      <c r="H88" s="38" t="inlineStr">
        <is>
          <t>Blanket (page end)</t>
        </is>
      </c>
      <c r="I88" s="30" t="n"/>
      <c r="J88" s="30" t="n"/>
      <c r="K88" s="30" t="n"/>
      <c r="L88" s="30" t="inlineStr">
        <is>
          <t>NO</t>
        </is>
      </c>
      <c r="M88" s="30" t="n">
        <v>-3.415611823925391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crypto_long — keep, needs S1 fills (backtest-expert: &lt;30 trades, seek plateaus, punish)</t>
        </is>
      </c>
    </row>
    <row r="89" ht="15.75" customHeight="1" s="67">
      <c r="A89" s="39" t="inlineStr">
        <is>
          <t>HA_WICK_QUALITY_TF</t>
        </is>
      </c>
      <c r="B89" s="73" t="inlineStr">
        <is>
          <t>1h</t>
        </is>
      </c>
      <c r="C89" s="38" t="n"/>
      <c r="D89" s="38" t="inlineStr">
        <is>
          <t>ENTRY, GLOBAL_CHECK, STOCKS_EXIT</t>
        </is>
      </c>
      <c r="E89" s="38" t="n"/>
      <c r="F89" s="30" t="n"/>
      <c r="G89" s="38">
        <f>IFERROR(VLOOKUP($A96&amp;"_"&amp;$B96,Results_Deltas!$A$2:$P$15000,5,FALSE),"")</f>
        <v/>
      </c>
      <c r="H89" s="38" t="inlineStr">
        <is>
          <t>Blanket (page end)</t>
        </is>
      </c>
      <c r="I89" s="30" t="n"/>
      <c r="J89" s="30" t="n"/>
      <c r="K89" s="30" t="n"/>
      <c r="L89" s="30" t="inlineStr">
        <is>
          <t>NO</t>
        </is>
      </c>
      <c r="M89" s="30" t="n">
        <v>-3.382151482440237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crypto_long — keep, needs S1 fills (backtest-expert: &lt;30 trades, seek plateaus, punish)</t>
        </is>
      </c>
    </row>
    <row r="90" ht="15.75" customHeight="1" s="67">
      <c r="A90" s="37" t="inlineStr">
        <is>
          <t>MTS_BOTTOM_STRONG_THRESHOLD</t>
        </is>
      </c>
      <c r="B90" s="73" t="inlineStr">
        <is>
          <t>30</t>
        </is>
      </c>
      <c r="C90" s="38" t="n"/>
      <c r="D90" s="38" t="inlineStr">
        <is>
          <t>ENTRY, GLOBAL_CHECK, STOCKS_EXIT</t>
        </is>
      </c>
      <c r="E90" s="38" t="n"/>
      <c r="F90" s="30" t="n"/>
      <c r="G90" s="38">
        <f>IFERROR(VLOOKUP($A97&amp;"_"&amp;$B97,Results_Deltas!$A$2:$P$15000,5,FALSE),"")</f>
        <v/>
      </c>
      <c r="H90" s="38" t="inlineStr">
        <is>
          <t>Blanket (page end)</t>
        </is>
      </c>
      <c r="I90" s="30" t="n"/>
      <c r="J90" s="30" t="n"/>
      <c r="K90" s="30" t="n"/>
      <c r="L90" s="30" t="inlineStr">
        <is>
          <t>NO</t>
        </is>
      </c>
      <c r="M90" s="30" t="n">
        <v>-3.372114964791504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crypto_long — keep, needs S1 fills (backtest-expert: &lt;30 trades, seek plateaus, punish)</t>
        </is>
      </c>
    </row>
    <row r="91" ht="15.75" customHeight="1" s="67">
      <c r="A91" s="37" t="inlineStr">
        <is>
          <t>HTF_DIRECTION_GATE_ENABLED</t>
        </is>
      </c>
      <c r="B91" s="73" t="inlineStr">
        <is>
          <t>True</t>
        </is>
      </c>
      <c r="C91" s="38" t="n"/>
      <c r="D91" s="38" t="inlineStr">
        <is>
          <t>ENTRY, GLOBAL_CHECK, STOCKS_EXIT</t>
        </is>
      </c>
      <c r="E91" s="38" t="n"/>
      <c r="F91" s="30" t="n"/>
      <c r="G91" s="38">
        <f>IFERROR(VLOOKUP($A98&amp;"_"&amp;$B98,Results_Deltas!$A$2:$P$15000,5,FALSE),"")</f>
        <v/>
      </c>
      <c r="H91" s="38" t="inlineStr">
        <is>
          <t>Blanket (page end)</t>
        </is>
      </c>
      <c r="I91" s="30" t="n"/>
      <c r="J91" s="30" t="n"/>
      <c r="K91" s="30" t="n"/>
      <c r="L91" s="30" t="inlineStr">
        <is>
          <t>NO</t>
        </is>
      </c>
      <c r="M91" s="30" t="n">
        <v>-3.346444009948858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crypto_long — keep, needs S1 fills (backtest-expert: &lt;30 trades, seek plateaus, punish)</t>
        </is>
      </c>
    </row>
    <row r="92" ht="15.75" customHeight="1" s="67">
      <c r="A92" s="37" t="inlineStr">
        <is>
          <t>HA_WICK_QUALITY_ENABLED</t>
        </is>
      </c>
      <c r="B92" s="73" t="inlineStr">
        <is>
          <t>True</t>
        </is>
      </c>
      <c r="C92" s="38" t="n"/>
      <c r="D92" s="38" t="inlineStr">
        <is>
          <t>ENTRY, GLOBAL_CHECK, STOCKS_EXIT</t>
        </is>
      </c>
      <c r="E92" s="38" t="n"/>
      <c r="F92" s="30" t="n"/>
      <c r="G92" s="38">
        <f>IFERROR(VLOOKUP($A99&amp;"_"&amp;$B99,Results_Deltas!$A$2:$P$15000,5,FALSE),"")</f>
        <v/>
      </c>
      <c r="H92" s="38" t="inlineStr">
        <is>
          <t>Blanket (page end)</t>
        </is>
      </c>
      <c r="I92" s="30" t="n"/>
      <c r="J92" s="30" t="n"/>
      <c r="K92" s="30" t="n"/>
      <c r="L92" s="30" t="inlineStr">
        <is>
          <t>NO</t>
        </is>
      </c>
      <c r="M92" s="30" t="n">
        <v>-3.342005897652264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crypto_long — keep, needs S1 fills (backtest-expert: &lt;30 trades, seek plateaus, punish)</t>
        </is>
      </c>
    </row>
    <row r="93" ht="15.75" customHeight="1" s="67">
      <c r="A93" s="37" t="inlineStr">
        <is>
          <t>NEW_POSITION_MAX_LOSS_THRESHOLD</t>
        </is>
      </c>
      <c r="B93" s="73" t="inlineStr">
        <is>
          <t>0.5</t>
        </is>
      </c>
      <c r="C93" s="38" t="n"/>
      <c r="D93" s="38" t="inlineStr">
        <is>
          <t>AUGMENT, EXIT, GLOBAL_CHECK, REDUCE, STOCKS_EXIT</t>
        </is>
      </c>
      <c r="E93" s="38" t="n"/>
      <c r="F93" s="30" t="n"/>
      <c r="G93" s="38">
        <f>IFERROR(VLOOKUP($A100&amp;"_"&amp;$B100,Results_Deltas!$A$2:$P$15000,5,FALSE),"")</f>
        <v/>
      </c>
      <c r="H93" s="38" t="inlineStr">
        <is>
          <t>Blanket (page end)</t>
        </is>
      </c>
      <c r="I93" s="30" t="n"/>
      <c r="J93" s="30" t="n"/>
      <c r="K93" s="30" t="n"/>
      <c r="L93" s="30" t="inlineStr">
        <is>
          <t>NO</t>
        </is>
      </c>
      <c r="M93" s="30" t="n">
        <v>-3.282023685134095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crypto_long — keep, needs S1 fills (backtest-expert: &lt;30 trades, seek plateaus, punish)</t>
        </is>
      </c>
    </row>
    <row r="94" ht="15.75" customHeight="1" s="67">
      <c r="A94" s="39" t="inlineStr">
        <is>
          <t>OI_CONFIRM_ENABLED</t>
        </is>
      </c>
      <c r="B94" s="73" t="inlineStr">
        <is>
          <t>True</t>
        </is>
      </c>
      <c r="C94" s="38" t="n"/>
      <c r="D94" s="38" t="inlineStr">
        <is>
          <t>ENTRY, GLOBAL_CHECK, STOCKS_EXIT</t>
        </is>
      </c>
      <c r="E94" s="38" t="n"/>
      <c r="F94" s="30" t="n"/>
      <c r="G94" s="38">
        <f>IFERROR(VLOOKUP($A101&amp;"_"&amp;$B101,Results_Deltas!$A$2:$P$15000,5,FALSE),"")</f>
        <v/>
      </c>
      <c r="H94" s="38" t="inlineStr">
        <is>
          <t>Blanket (page end)</t>
        </is>
      </c>
      <c r="I94" s="30" t="n"/>
      <c r="J94" s="30" t="n"/>
      <c r="K94" s="30" t="n"/>
      <c r="L94" s="30" t="inlineStr">
        <is>
          <t>NO</t>
        </is>
      </c>
      <c r="M94" s="30" t="n">
        <v>-3.280336791860111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crypto_long — keep, needs S1 fills (backtest-expert: &lt;30 trades, seek plateaus, punish)</t>
        </is>
      </c>
    </row>
    <row r="95" ht="15.75" customHeight="1" s="67">
      <c r="A95" s="37" t="inlineStr">
        <is>
          <t>MTF_GR_MIN_IND</t>
        </is>
      </c>
      <c r="B95" s="73" t="inlineStr">
        <is>
          <t>5</t>
        </is>
      </c>
      <c r="C95" s="38" t="n"/>
      <c r="D95" s="38" t="inlineStr">
        <is>
          <t>GLOBAL_CHECK, STOCKS_EXIT</t>
        </is>
      </c>
      <c r="E95" s="38" t="n"/>
      <c r="F95" s="30" t="n"/>
      <c r="G95" s="38">
        <f>IFERROR(VLOOKUP($A102&amp;"_"&amp;$B102,Results_Deltas!$A$2:$P$15000,5,FALSE),"")</f>
        <v/>
      </c>
      <c r="H95" s="38" t="inlineStr">
        <is>
          <t>Blanket (page end)</t>
        </is>
      </c>
      <c r="I95" s="30" t="n"/>
      <c r="J95" s="30" t="n"/>
      <c r="K95" s="30" t="n"/>
      <c r="L95" s="30" t="inlineStr">
        <is>
          <t>NO</t>
        </is>
      </c>
      <c r="M95" s="30" t="n">
        <v>-3.27895973649951</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crypto_long — keep, needs S1 fills (backtest-expert: &lt;30 trades, seek plateaus, punish)</t>
        </is>
      </c>
    </row>
    <row r="96" ht="15.75" customHeight="1" s="67">
      <c r="A96" s="37" t="inlineStr">
        <is>
          <t>MTF_GR_MIN_IND</t>
        </is>
      </c>
      <c r="B96" s="73" t="inlineStr">
        <is>
          <t>5_ALT</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-3.27895973649951</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crypto_long — keep, needs S1 fills (backtest-expert: &lt;30 trades, seek plateaus, punish)</t>
        </is>
      </c>
    </row>
    <row r="97" ht="15.75" customHeight="1" s="67">
      <c r="A97" s="37" t="inlineStr">
        <is>
          <t>OI_CONFIRM_MIN_PRICE_PCT</t>
        </is>
      </c>
      <c r="B97" s="73" t="inlineStr">
        <is>
          <t>1.0</t>
        </is>
      </c>
      <c r="C97" s="38" t="n"/>
      <c r="D97" s="38" t="inlineStr">
        <is>
          <t>ENTRY, GLOBAL_CHECK, STOCKS_EXIT</t>
        </is>
      </c>
      <c r="E97" s="38" t="n"/>
      <c r="F97" s="30" t="n"/>
      <c r="G97" s="38">
        <f>IFERROR(VLOOKUP($A104&amp;"_"&amp;$B104,Results_Deltas!$A$2:$P$15000,5,FALSE),"")</f>
        <v/>
      </c>
      <c r="H97" s="38" t="inlineStr">
        <is>
          <t>Blanket (page end)</t>
        </is>
      </c>
      <c r="I97" s="30" t="n"/>
      <c r="J97" s="30" t="n"/>
      <c r="K97" s="30" t="n"/>
      <c r="L97" s="30" t="inlineStr">
        <is>
          <t>NO</t>
        </is>
      </c>
      <c r="M97" s="30" t="n">
        <v>-3.240330369773922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crypto_long — keep, needs S1 fills (backtest-expert: &lt;30 trades, seek plateaus, punish)</t>
        </is>
      </c>
    </row>
    <row r="98" ht="15.75" customHeight="1" s="67">
      <c r="A98" s="37" t="inlineStr">
        <is>
          <t>HA_WICK_QUALITY_TF</t>
        </is>
      </c>
      <c r="B98" s="73" t="inlineStr">
        <is>
          <t>OFF</t>
        </is>
      </c>
      <c r="C98" s="38" t="n"/>
      <c r="D98" s="38" t="inlineStr">
        <is>
          <t>ENTRY, GLOBAL_CHECK, STOCKS_EXIT</t>
        </is>
      </c>
      <c r="E98" s="38" t="n"/>
      <c r="F98" s="30" t="n"/>
      <c r="G98" s="38">
        <f>IFERROR(VLOOKUP($A105&amp;"_"&amp;$B105,Results_Deltas!$A$2:$P$15000,5,FALSE),"")</f>
        <v/>
      </c>
      <c r="H98" s="38" t="inlineStr">
        <is>
          <t>Blanket (page end)</t>
        </is>
      </c>
      <c r="I98" s="30" t="n"/>
      <c r="J98" s="30" t="n"/>
      <c r="K98" s="30" t="n"/>
      <c r="L98" s="30" t="inlineStr">
        <is>
          <t>YES</t>
        </is>
      </c>
      <c r="M98" s="30" t="n">
        <v>-3.232464273617069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crypto_long — keep, needs S1 fills (backtest-expert: &lt;30 trades, seek plateaus, punish)</t>
        </is>
      </c>
    </row>
    <row r="99" ht="15.75" customHeight="1" s="67">
      <c r="A99" s="37" t="inlineStr">
        <is>
          <t>CRYPTO_SPIKE_FADE_THRESHOLD_PCT</t>
        </is>
      </c>
      <c r="B99" s="73" t="inlineStr">
        <is>
          <t>12.5</t>
        </is>
      </c>
      <c r="C99" s="38" t="n"/>
      <c r="D99" s="38" t="inlineStr">
        <is>
          <t>GLOBAL_CHECK, STOCKS_EXIT</t>
        </is>
      </c>
      <c r="E99" s="38" t="n"/>
      <c r="F99" s="30" t="n"/>
      <c r="G99" s="38">
        <f>IFERROR(VLOOKUP($A106&amp;"_"&amp;$B106,Results_Deltas!$A$2:$P$15000,5,FALSE),"")</f>
        <v/>
      </c>
      <c r="H99" s="38" t="inlineStr">
        <is>
          <t>Blanket (page end)</t>
        </is>
      </c>
      <c r="I99" s="30" t="n"/>
      <c r="J99" s="30" t="n"/>
      <c r="K99" s="30" t="n"/>
      <c r="L99" s="30" t="inlineStr">
        <is>
          <t>NO</t>
        </is>
      </c>
      <c r="M99" s="30" t="n">
        <v>-3.223564139301552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crypto_long — keep, needs S1 fills (backtest-expert: &lt;30 trades, seek plateaus, punish)</t>
        </is>
      </c>
    </row>
    <row r="100" ht="15.75" customHeight="1" s="67">
      <c r="A100" s="37" t="inlineStr">
        <is>
          <t>CRYPTO_SPIKE_FADE_THRESHOLD_PCT</t>
        </is>
      </c>
      <c r="B100" s="73" t="inlineStr">
        <is>
          <t>5</t>
        </is>
      </c>
      <c r="C100" s="38" t="n"/>
      <c r="D100" s="38" t="inlineStr">
        <is>
          <t>GLOBAL_CHECK, STOCKS_EXIT</t>
        </is>
      </c>
      <c r="E100" s="38" t="n"/>
      <c r="F100" s="30" t="n"/>
      <c r="G100" s="38">
        <f>IFERROR(VLOOKUP($A107&amp;"_"&amp;$B107,Results_Deltas!$A$2:$P$15000,5,FALSE),"")</f>
        <v/>
      </c>
      <c r="H100" s="38" t="inlineStr">
        <is>
          <t>Blanket (page end)</t>
        </is>
      </c>
      <c r="I100" s="30" t="n"/>
      <c r="J100" s="30" t="n"/>
      <c r="K100" s="30" t="n"/>
      <c r="L100" s="30" t="inlineStr">
        <is>
          <t>YES</t>
        </is>
      </c>
      <c r="M100" s="30" t="n">
        <v>-3.218277884538077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crypto_long — keep, needs S1 fills (backtest-expert: &lt;30 trades, seek plateaus, punish)</t>
        </is>
      </c>
    </row>
    <row r="101" ht="15.75" customHeight="1" s="67">
      <c r="A101" s="37" t="inlineStr">
        <is>
          <t>FG_FEAR_THRESHOLD</t>
        </is>
      </c>
      <c r="B101" s="73" t="inlineStr">
        <is>
          <t>12.5</t>
        </is>
      </c>
      <c r="C101" s="38" t="n"/>
      <c r="D101" s="38" t="inlineStr">
        <is>
          <t>GLOBAL_CHECK, STOCKS_EXIT</t>
        </is>
      </c>
      <c r="E101" s="38" t="n"/>
      <c r="F101" s="30" t="n"/>
      <c r="G101" s="38">
        <f>IFERROR(VLOOKUP($A108&amp;"_"&amp;$B108,Results_Deltas!$A$2:$P$15000,5,FALSE),"")</f>
        <v/>
      </c>
      <c r="H101" s="38" t="inlineStr">
        <is>
          <t>Blanket (page end)</t>
        </is>
      </c>
      <c r="I101" s="30" t="n"/>
      <c r="J101" s="30" t="n"/>
      <c r="K101" s="30" t="n"/>
      <c r="L101" s="30" t="inlineStr">
        <is>
          <t>NO</t>
        </is>
      </c>
      <c r="M101" s="30" t="n">
        <v>-3.163810422453659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crypto_long — keep, needs S1 fills (backtest-expert: &lt;30 trades, seek plateaus, punish)</t>
        </is>
      </c>
    </row>
    <row r="102" ht="15.75" customHeight="1" s="67">
      <c r="A102" s="39" t="inlineStr">
        <is>
          <t>DC_MOMENT_STRONG_THRESHOLD</t>
        </is>
      </c>
      <c r="B102" s="73" t="inlineStr">
        <is>
          <t>40</t>
        </is>
      </c>
      <c r="C102" s="38" t="n"/>
      <c r="D102" s="38" t="inlineStr">
        <is>
          <t>ENTRY, GLOBAL_CHECK, STOCKS_EXIT</t>
        </is>
      </c>
      <c r="E102" s="38" t="n"/>
      <c r="F102" s="30" t="n"/>
      <c r="G102" s="38">
        <f>IFERROR(VLOOKUP($A109&amp;"_"&amp;$B109,Results_Deltas!$A$2:$P$15000,5,FALSE),"")</f>
        <v/>
      </c>
      <c r="H102" s="38" t="inlineStr">
        <is>
          <t>Blanket (page end)</t>
        </is>
      </c>
      <c r="I102" s="30" t="n"/>
      <c r="J102" s="30" t="n"/>
      <c r="K102" s="30" t="n"/>
      <c r="L102" s="30" t="inlineStr">
        <is>
          <t>YES</t>
        </is>
      </c>
      <c r="M102" s="30" t="n">
        <v>-3.162601497082132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crypto_long — keep, needs S1 fills (backtest-expert: &lt;30 trades, seek plateaus, punish)</t>
        </is>
      </c>
    </row>
    <row r="103" ht="15.75" customHeight="1" s="67">
      <c r="A103" s="37" t="inlineStr">
        <is>
          <t>BAND_ARROW_ENABLED</t>
        </is>
      </c>
      <c r="B103" s="73" t="inlineStr">
        <is>
          <t>True</t>
        </is>
      </c>
      <c r="C103" s="38" t="n"/>
      <c r="D103" s="38" t="inlineStr">
        <is>
          <t>GLOBAL_CHECK, STOCKS_EXIT</t>
        </is>
      </c>
      <c r="E103" s="38" t="n"/>
      <c r="F103" s="30" t="n"/>
      <c r="G103" s="38">
        <f>IFERROR(VLOOKUP($A110&amp;"_"&amp;$B110,Results_Deltas!$A$2:$P$15000,5,FALSE),"")</f>
        <v/>
      </c>
      <c r="H103" s="38" t="inlineStr">
        <is>
          <t>Blanket (page end)</t>
        </is>
      </c>
      <c r="I103" s="30" t="n"/>
      <c r="J103" s="30" t="n"/>
      <c r="K103" s="30" t="n"/>
      <c r="L103" s="30" t="inlineStr">
        <is>
          <t>NO</t>
        </is>
      </c>
      <c r="M103" s="30" t="n">
        <v>-3.157185030797205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crypto_long — keep, needs S1 fills (backtest-expert: &lt;30 trades, seek plateaus, punish)</t>
        </is>
      </c>
    </row>
    <row r="104" ht="15.75" customHeight="1" s="67">
      <c r="A104" s="37" t="inlineStr">
        <is>
          <t>LR_BAND_LADDER_TF_TOP</t>
        </is>
      </c>
      <c r="B104" s="73" t="inlineStr">
        <is>
          <t>0</t>
        </is>
      </c>
      <c r="C104" s="38" t="n"/>
      <c r="D104" s="38" t="inlineStr">
        <is>
          <t>GLOBAL_CHECK, STOCKS_EXIT</t>
        </is>
      </c>
      <c r="E104" s="38" t="n"/>
      <c r="F104" s="30" t="n"/>
      <c r="G104" s="38">
        <f>IFERROR(VLOOKUP($A111&amp;"_"&amp;$B111,Results_Deltas!$A$2:$P$15000,5,FALSE),"")</f>
        <v/>
      </c>
      <c r="H104" s="38" t="inlineStr">
        <is>
          <t>Blanket (page end)</t>
        </is>
      </c>
      <c r="I104" s="30" t="n"/>
      <c r="J104" s="30" t="n"/>
      <c r="K104" s="30" t="n"/>
      <c r="L104" s="30" t="inlineStr">
        <is>
          <t>YES</t>
        </is>
      </c>
      <c r="M104" s="30" t="n">
        <v>-3.151431053397122</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crypto_long — keep, needs S1 fills (backtest-expert: &lt;30 trades, seek plateaus, punish)</t>
        </is>
      </c>
    </row>
    <row r="105" ht="15.75" customHeight="1" s="67">
      <c r="A105" s="37" t="inlineStr">
        <is>
          <t>DELTA_REENTRY_FILTER_ENABLED</t>
        </is>
      </c>
      <c r="B105" s="73" t="inlineStr">
        <is>
          <t>True</t>
        </is>
      </c>
      <c r="C105" s="38" t="n"/>
      <c r="D105" s="38" t="inlineStr">
        <is>
          <t>ENTRY, GLOBAL_CHECK, STOCKS_EXIT</t>
        </is>
      </c>
      <c r="E105" s="38" t="n"/>
      <c r="F105" s="30" t="n"/>
      <c r="G105" s="38">
        <f>IFERROR(VLOOKUP($A112&amp;"_"&amp;$B112,Results_Deltas!$A$2:$P$15000,5,FALSE),"")</f>
        <v/>
      </c>
      <c r="H105" s="38" t="inlineStr">
        <is>
          <t>Blanket (page end)</t>
        </is>
      </c>
      <c r="I105" s="30" t="n"/>
      <c r="J105" s="30" t="n"/>
      <c r="K105" s="30" t="n"/>
      <c r="L105" s="30" t="inlineStr">
        <is>
          <t>NO</t>
        </is>
      </c>
      <c r="M105" s="30" t="n">
        <v>-3.150371190754366</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HLR_SMA_BAND_PCT</t>
        </is>
      </c>
      <c r="B106" s="73" t="inlineStr">
        <is>
          <t>2.0</t>
        </is>
      </c>
      <c r="C106" s="38" t="n"/>
      <c r="D106" s="38" t="inlineStr">
        <is>
          <t>ENTRY, GLOBAL_CHECK, STOCKS_EXIT</t>
        </is>
      </c>
      <c r="E106" s="38" t="n"/>
      <c r="F106" s="30" t="n"/>
      <c r="G106" s="38">
        <f>IFERROR(VLOOKUP($A113&amp;"_"&amp;$B113,Results_Deltas!$A$2:$P$15000,5,FALSE),"")</f>
        <v/>
      </c>
      <c r="H106" s="38" t="inlineStr">
        <is>
          <t>Blanket (page end)</t>
        </is>
      </c>
      <c r="I106" s="30" t="n"/>
      <c r="J106" s="30" t="n"/>
      <c r="K106" s="30" t="n"/>
      <c r="L106" s="30" t="inlineStr">
        <is>
          <t>NO</t>
        </is>
      </c>
      <c r="M106" s="30" t="n">
        <v>-3.132721080083757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crypto_long — keep, needs S1 fills (backtest-expert: &lt;30 trades, seek plateaus, punish)</t>
        </is>
      </c>
    </row>
    <row r="107" ht="15.75" customHeight="1" s="67">
      <c r="A107" s="37" t="inlineStr">
        <is>
          <t>FG_GREED_THRESHOLD</t>
        </is>
      </c>
      <c r="B107" s="73" t="inlineStr">
        <is>
          <t>37.5</t>
        </is>
      </c>
      <c r="C107" s="38" t="n"/>
      <c r="D107" s="38" t="inlineStr">
        <is>
          <t>GLOBAL_CHECK, STOCKS_EXIT</t>
        </is>
      </c>
      <c r="E107" s="38" t="n"/>
      <c r="F107" s="30" t="n"/>
      <c r="G107" s="38">
        <f>IFERROR(VLOOKUP($A114&amp;"_"&amp;$B114,Results_Deltas!$A$2:$P$15000,5,FALSE),"")</f>
        <v/>
      </c>
      <c r="H107" s="38" t="inlineStr">
        <is>
          <t>Blanket (page end)</t>
        </is>
      </c>
      <c r="I107" s="30" t="n"/>
      <c r="J107" s="30" t="n"/>
      <c r="K107" s="30" t="n"/>
      <c r="L107" s="30" t="inlineStr">
        <is>
          <t>NO</t>
        </is>
      </c>
      <c r="M107" s="30" t="n">
        <v>-3.129582638283077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crypto_long — keep, needs S1 fills (backtest-expert: &lt;30 trades, seek plateaus, punish)</t>
        </is>
      </c>
    </row>
    <row r="108" ht="15.75" customHeight="1" s="67">
      <c r="A108" s="37" t="inlineStr">
        <is>
          <t>CRYPTO_SPIKE_FADE_THRESHOLD_PCT</t>
        </is>
      </c>
      <c r="B108" s="73" t="inlineStr">
        <is>
          <t>7.5</t>
        </is>
      </c>
      <c r="C108" s="38" t="n"/>
      <c r="D108" s="38" t="inlineStr">
        <is>
          <t>GLOBAL_CHECK, STOCKS_EXIT</t>
        </is>
      </c>
      <c r="E108" s="38" t="n"/>
      <c r="F108" s="30" t="n"/>
      <c r="G108" s="38">
        <f>IFERROR(VLOOKUP($A115&amp;"_"&amp;$B115,Results_Deltas!$A$2:$P$15000,5,FALSE),"")</f>
        <v/>
      </c>
      <c r="H108" s="38" t="inlineStr">
        <is>
          <t>Blanket (page end)</t>
        </is>
      </c>
      <c r="I108" s="30" t="n"/>
      <c r="J108" s="30" t="n"/>
      <c r="K108" s="30" t="n"/>
      <c r="L108" s="30" t="inlineStr">
        <is>
          <t>NO</t>
        </is>
      </c>
      <c r="M108" s="30" t="n">
        <v>-3.119839147539593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crypto_long — keep, needs S1 fills (backtest-expert: &lt;30 trades, seek plateaus, punish)</t>
        </is>
      </c>
    </row>
    <row r="109" ht="15.75" customHeight="1" s="67">
      <c r="A109" s="39" t="inlineStr">
        <is>
          <t>CRYPTO_SPIKE_FADE_THRESHOLD_PCT</t>
        </is>
      </c>
      <c r="B109" s="73" t="inlineStr">
        <is>
          <t>10</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NO</t>
        </is>
      </c>
      <c r="M109" s="30" t="n">
        <v>-3.078650018254524</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crypto_long — keep, needs S1 fills (backtest-expert: &lt;30 trades, seek plateaus, punish)</t>
        </is>
      </c>
    </row>
    <row r="110" ht="15.75" customHeight="1" s="67">
      <c r="A110" s="37" t="inlineStr">
        <is>
          <t>MTS_BOTTOM_BONUS_THRESHOLD</t>
        </is>
      </c>
      <c r="B110" s="73" t="inlineStr">
        <is>
          <t>31.25</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NO</t>
        </is>
      </c>
      <c r="M110" s="30" t="n">
        <v>-3.075241745297316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crypto_long — keep, needs S1 fills (backtest-expert: &lt;30 trades, seek plateaus, punish)</t>
        </is>
      </c>
    </row>
    <row r="111" ht="15.75" customHeight="1" s="67">
      <c r="A111" s="37" t="inlineStr">
        <is>
          <t>LR_BAND_LADDER_TF_BOTTOM</t>
        </is>
      </c>
      <c r="B111" s="73" t="inlineStr">
        <is>
          <t>1</t>
        </is>
      </c>
      <c r="C111" s="38" t="n"/>
      <c r="D111" s="38" t="inlineStr">
        <is>
          <t>GLOBAL_CHECK, STOCKS_EXIT</t>
        </is>
      </c>
      <c r="E111" s="38" t="n"/>
      <c r="F111" s="30" t="n"/>
      <c r="G111" s="38">
        <f>IFERROR(VLOOKUP($A118&amp;"_"&amp;$B118,Results_Deltas!$A$2:$P$15000,5,FALSE),"")</f>
        <v/>
      </c>
      <c r="H111" s="38" t="inlineStr">
        <is>
          <t>Blanket (page end)</t>
        </is>
      </c>
      <c r="I111" s="30" t="n"/>
      <c r="J111" s="30" t="n"/>
      <c r="K111" s="30" t="n"/>
      <c r="L111" s="30" t="inlineStr">
        <is>
          <t>NO</t>
        </is>
      </c>
      <c r="M111" s="30" t="n">
        <v>-3.021825784927561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crypto_long — keep, needs S1 fills (backtest-expert: &lt;30 trades, seek plateaus, punish)</t>
        </is>
      </c>
    </row>
    <row r="112" ht="15.75" customHeight="1" s="67">
      <c r="A112" s="37" t="inlineStr">
        <is>
          <t>FG_FEAR_THRESHOLD</t>
        </is>
      </c>
      <c r="B112" s="73" t="inlineStr">
        <is>
          <t>18.75</t>
        </is>
      </c>
      <c r="C112" s="38" t="n"/>
      <c r="D112" s="38" t="inlineStr">
        <is>
          <t>GLOBAL_CHECK, STOCKS_EXIT</t>
        </is>
      </c>
      <c r="E112" s="38" t="n"/>
      <c r="F112" s="30" t="n"/>
      <c r="G112" s="38">
        <f>IFERROR(VLOOKUP($A119&amp;"_"&amp;$B119,Results_Deltas!$A$2:$P$15000,5,FALSE),"")</f>
        <v/>
      </c>
      <c r="H112" s="38" t="inlineStr">
        <is>
          <t>Blanket (page end)</t>
        </is>
      </c>
      <c r="I112" s="30" t="n"/>
      <c r="J112" s="30" t="n"/>
      <c r="K112" s="30" t="n"/>
      <c r="L112" s="30" t="inlineStr">
        <is>
          <t>NO</t>
        </is>
      </c>
      <c r="M112" s="30" t="n">
        <v>-3.008454871917879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crypto_long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IFERROR(VLOOKUP($A120&amp;"_"&amp;$B120,Results_Deltas!$A$2:$P$15000,5,FALSE),"")</f>
        <v/>
      </c>
      <c r="H113" s="38" t="inlineStr">
        <is>
          <t>Blanket (page end)</t>
        </is>
      </c>
      <c r="I113" s="30" t="n"/>
      <c r="J113" s="30" t="n"/>
      <c r="K113" s="30" t="n"/>
      <c r="L113" s="30" t="inlineStr">
        <is>
          <t>NO</t>
        </is>
      </c>
      <c r="M113" s="30" t="n">
        <v>-3.003744367308347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crypto_long — keep, needs S1 fills (backtest-expert: &lt;30 trades, seek plateaus, punish)</t>
        </is>
      </c>
    </row>
    <row r="114" ht="15.75" customHeight="1" s="67">
      <c r="A114" s="37" t="inlineStr">
        <is>
          <t>FG_GREED_THRESHOLD</t>
        </is>
      </c>
      <c r="B114" s="73" t="inlineStr">
        <is>
          <t>56.25</t>
        </is>
      </c>
      <c r="C114" s="38" t="n"/>
      <c r="D114" s="38" t="inlineStr">
        <is>
          <t>GLOBAL_CHECK, STOCKS_EXIT</t>
        </is>
      </c>
      <c r="E114" s="38" t="n"/>
      <c r="F114" s="30" t="n"/>
      <c r="G114" s="38">
        <f>IFERROR(VLOOKUP($A121&amp;"_"&amp;$B121,Results_Deltas!$A$2:$P$15000,5,FALSE),"")</f>
        <v/>
      </c>
      <c r="H114" s="38" t="inlineStr">
        <is>
          <t>Blanket (page end)</t>
        </is>
      </c>
      <c r="I114" s="30" t="n"/>
      <c r="J114" s="30" t="n"/>
      <c r="K114" s="30" t="n"/>
      <c r="L114" s="30" t="inlineStr">
        <is>
          <t>NO</t>
        </is>
      </c>
      <c r="M114" s="30" t="n">
        <v>-2.999050124802553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crypto_long — keep, needs S1 fills (backtest-expert: &lt;30 trades, seek plateaus, punish)</t>
        </is>
      </c>
    </row>
    <row r="115" ht="15.75" customHeight="1" s="67">
      <c r="A115" s="37" t="inlineStr">
        <is>
          <t>DC_MOMENT_STRONG_THRESHOLD</t>
        </is>
      </c>
      <c r="B115" s="73" t="inlineStr">
        <is>
          <t>20</t>
        </is>
      </c>
      <c r="C115" s="38" t="n"/>
      <c r="D115" s="38" t="inlineStr">
        <is>
          <t>ENTRY, GLOBAL_CHECK, STOCKS_EXIT</t>
        </is>
      </c>
      <c r="E115" s="38" t="n"/>
      <c r="F115" s="30" t="n"/>
      <c r="G115" s="38">
        <f>IFERROR(VLOOKUP($A122&amp;"_"&amp;$B122,Results_Deltas!$A$2:$P$15000,5,FALSE),"")</f>
        <v/>
      </c>
      <c r="H115" s="38" t="inlineStr">
        <is>
          <t>Blanket (page end)</t>
        </is>
      </c>
      <c r="I115" s="30" t="n"/>
      <c r="J115" s="30" t="n"/>
      <c r="K115" s="30" t="n"/>
      <c r="L115" s="30" t="inlineStr">
        <is>
          <t>NO</t>
        </is>
      </c>
      <c r="M115" s="30" t="n">
        <v>-2.997700656178659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crypto_long — keep, needs S1 fills (backtest-expert: &lt;30 trades, seek plateaus, punish)</t>
        </is>
      </c>
    </row>
    <row r="116" ht="10.5" customHeight="1" s="67">
      <c r="A116" s="37" t="inlineStr">
        <is>
          <t>ADX_RANGING_THRESHOLD</t>
        </is>
      </c>
      <c r="B116" s="73" t="inlineStr">
        <is>
          <t>25</t>
        </is>
      </c>
      <c r="C116" s="38" t="n"/>
      <c r="D116" s="38" t="inlineStr">
        <is>
          <t>ENTRY, GLOBAL_CHECK, STOCKS_EXIT</t>
        </is>
      </c>
      <c r="E116" s="38" t="n"/>
      <c r="F116" s="30" t="n"/>
      <c r="G116" s="38">
        <f>IFERROR(VLOOKUP($A123&amp;"_"&amp;$B123,Results_Deltas!$A$2:$P$15000,5,FALSE),"")</f>
        <v/>
      </c>
      <c r="H116" s="38" t="inlineStr">
        <is>
          <t>Blanket (page end)</t>
        </is>
      </c>
      <c r="I116" s="30" t="n"/>
      <c r="J116" s="30" t="n"/>
      <c r="K116" s="30" t="n"/>
      <c r="L116" s="30" t="inlineStr">
        <is>
          <t>NO</t>
        </is>
      </c>
      <c r="M116" s="30" t="n">
        <v>-2.993007871955169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crypto_long — keep, needs S1 fills (backtest-expert: &lt;30 trades, seek plateaus, punish)</t>
        </is>
      </c>
    </row>
    <row r="117" ht="15.75" customHeight="1" s="67">
      <c r="A117" s="39" t="inlineStr">
        <is>
          <t>LR_BAND_LADDER_STOCH_EXTREME</t>
        </is>
      </c>
      <c r="B117" s="73" t="inlineStr">
        <is>
          <t>30.0</t>
        </is>
      </c>
      <c r="C117" s="38" t="n"/>
      <c r="D117" s="38" t="inlineStr">
        <is>
          <t>GLOBAL_CHECK, STOCKS_EXIT</t>
        </is>
      </c>
      <c r="E117" s="38" t="n"/>
      <c r="F117" s="30" t="n"/>
      <c r="G117" s="38">
        <f>IFERROR(VLOOKUP($A124&amp;"_"&amp;$B124,Results_Deltas!$A$2:$P$15000,5,FALSE),"")</f>
        <v/>
      </c>
      <c r="H117" s="38" t="inlineStr">
        <is>
          <t>Blanket (page end)</t>
        </is>
      </c>
      <c r="I117" s="30" t="n"/>
      <c r="J117" s="30" t="n"/>
      <c r="K117" s="30" t="n"/>
      <c r="L117" s="30" t="inlineStr">
        <is>
          <t>YES</t>
        </is>
      </c>
      <c r="M117" s="30" t="n">
        <v>-2.973493140756339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crypto_long — keep, needs S1 fills (backtest-expert: &lt;30 trades, seek plateaus, punish)</t>
        </is>
      </c>
    </row>
    <row r="118" ht="15.75" customHeight="1" s="67">
      <c r="A118" s="37" t="inlineStr">
        <is>
          <t>HLR_SMA_BAND_PCT</t>
        </is>
      </c>
      <c r="B118" s="73" t="inlineStr">
        <is>
          <t>0.5</t>
        </is>
      </c>
      <c r="C118" s="38" t="n"/>
      <c r="D118" s="38" t="inlineStr">
        <is>
          <t>ENTRY, GLOBAL_CHECK, STOCKS_EXIT</t>
        </is>
      </c>
      <c r="E118" s="38" t="n"/>
      <c r="F118" s="30" t="n"/>
      <c r="G118" s="38">
        <f>IFERROR(VLOOKUP($A125&amp;"_"&amp;$B125,Results_Deltas!$A$2:$P$15000,5,FALSE),"")</f>
        <v/>
      </c>
      <c r="H118" s="38" t="inlineStr">
        <is>
          <t>Blanket (page end)</t>
        </is>
      </c>
      <c r="I118" s="30" t="n"/>
      <c r="J118" s="30" t="n"/>
      <c r="K118" s="30" t="n"/>
      <c r="L118" s="30" t="inlineStr">
        <is>
          <t>NO</t>
        </is>
      </c>
      <c r="M118" s="30" t="n">
        <v>-2.959574749995646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crypto_long — keep, needs S1 fills (backtest-expert: &lt;30 trades, seek plateaus, punish)</t>
        </is>
      </c>
    </row>
    <row r="119" ht="15.75" customHeight="1" s="67">
      <c r="A119" s="37" t="inlineStr">
        <is>
          <t>HA_WICK_QUALITY_TF</t>
        </is>
      </c>
      <c r="B119" s="73" t="inlineStr">
        <is>
          <t>D</t>
        </is>
      </c>
      <c r="C119" s="38" t="n"/>
      <c r="D119" s="38" t="inlineStr">
        <is>
          <t>ENTRY, 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-2.940319013847825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crypto_long — keep, needs S1 fills (backtest-expert: &lt;30 trades, seek plateaus, punish)</t>
        </is>
      </c>
    </row>
    <row r="120" ht="15.75" customHeight="1" s="67">
      <c r="A120" s="37" t="inlineStr">
        <is>
          <t>MARKET_QUALITY_SCORE_ENABLED</t>
        </is>
      </c>
      <c r="B120" s="73" t="inlineStr">
        <is>
          <t>True</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NO</t>
        </is>
      </c>
      <c r="M120" s="30" t="n">
        <v>-2.923137600325542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crypto_long — keep, needs S1 fills (backtest-expert: &lt;30 trades, seek plateaus, punish)</t>
        </is>
      </c>
    </row>
    <row r="121" ht="15.75" customHeight="1" s="67">
      <c r="A121" s="37" t="inlineStr">
        <is>
          <t>HLR_SMA_BAND_PCT</t>
        </is>
      </c>
      <c r="B121" s="73" t="inlineStr">
        <is>
          <t>1.0</t>
        </is>
      </c>
      <c r="C121" s="38" t="n"/>
      <c r="D121" s="38" t="inlineStr">
        <is>
          <t>ENTRY, GLOBAL_CHECK, STOCKS_EXIT</t>
        </is>
      </c>
      <c r="E121" s="38" t="n"/>
      <c r="F121" s="30" t="n"/>
      <c r="G121" s="38">
        <f>IFERROR(VLOOKUP($A128&amp;"_"&amp;$B128,Results_Deltas!$A$2:$P$15000,5,FALSE),"")</f>
        <v/>
      </c>
      <c r="H121" s="38" t="inlineStr">
        <is>
          <t>Blanket (page end)</t>
        </is>
      </c>
      <c r="I121" s="30" t="n"/>
      <c r="J121" s="30" t="n"/>
      <c r="K121" s="30" t="n"/>
      <c r="L121" s="30" t="inlineStr">
        <is>
          <t>YES</t>
        </is>
      </c>
      <c r="M121" s="30" t="n">
        <v>-2.922942012978765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crypto_long — keep, needs S1 fills (backtest-expert: &lt;30 trades, seek plateaus, punish)</t>
        </is>
      </c>
    </row>
    <row r="122" ht="15.75" customHeight="1" s="67">
      <c r="A122" s="37" t="inlineStr">
        <is>
          <t>MTS_BOTTOM_BONUS_THRESHOLD</t>
        </is>
      </c>
      <c r="B122" s="73" t="inlineStr">
        <is>
          <t>18.75</t>
        </is>
      </c>
      <c r="C122" s="38" t="n"/>
      <c r="D122" s="38" t="inlineStr">
        <is>
          <t>ENTRY, GLOBAL_CHECK, STOCKS_EXIT</t>
        </is>
      </c>
      <c r="E122" s="38" t="n"/>
      <c r="F122" s="30" t="n"/>
      <c r="G122" s="38">
        <f>IFERROR(VLOOKUP($A129&amp;"_"&amp;$B129,Results_Deltas!$A$2:$P$15000,5,FALSE),"")</f>
        <v/>
      </c>
      <c r="H122" s="38" t="inlineStr">
        <is>
          <t>Blanket (page end)</t>
        </is>
      </c>
      <c r="I122" s="30" t="n"/>
      <c r="J122" s="30" t="n"/>
      <c r="K122" s="30" t="n"/>
      <c r="L122" s="30" t="inlineStr">
        <is>
          <t>NO</t>
        </is>
      </c>
      <c r="M122" s="30" t="n">
        <v>-2.914405367378411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crypto_long — keep, needs S1 fills (backtest-expert: &lt;30 trades, seek plateaus, punish)</t>
        </is>
      </c>
    </row>
    <row r="123" ht="15.75" customHeight="1" s="67">
      <c r="A123" s="37" t="inlineStr">
        <is>
          <t>NEWBORN_LOSS_KILL_GAIN_THRESHOLD_PCT</t>
        </is>
      </c>
      <c r="B123" s="73" t="inlineStr">
        <is>
          <t>0.5</t>
        </is>
      </c>
      <c r="C123" s="38" t="n"/>
      <c r="D123" s="38" t="inlineStr">
        <is>
          <t>AUGMENT, EXIT, GLOBAL_CHECK, REDUCE, STOCKS_EXIT</t>
        </is>
      </c>
      <c r="E123" s="38" t="n"/>
      <c r="F123" s="30" t="n"/>
      <c r="G123" s="38">
        <f>IFERROR(VLOOKUP($A130&amp;"_"&amp;$B130,Results_Deltas!$A$2:$P$15000,5,FALSE),"")</f>
        <v/>
      </c>
      <c r="H123" s="38" t="inlineStr">
        <is>
          <t>Blanket (page end)</t>
        </is>
      </c>
      <c r="I123" s="30" t="n"/>
      <c r="J123" s="30" t="n"/>
      <c r="K123" s="30" t="n"/>
      <c r="L123" s="30" t="inlineStr">
        <is>
          <t>YES</t>
        </is>
      </c>
      <c r="M123" s="30" t="n">
        <v>-2.908916950363086</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crypto_long — keep, needs S1 fills (backtest-expert: &lt;30 trades, seek plateaus, punish)</t>
        </is>
      </c>
    </row>
    <row r="124" ht="15.75" customHeight="1" s="67">
      <c r="A124" s="37" t="inlineStr">
        <is>
          <t>MOVER_THRESHOLD</t>
        </is>
      </c>
      <c r="B124" s="73" t="inlineStr">
        <is>
          <t>6.25</t>
        </is>
      </c>
      <c r="C124" s="38" t="n"/>
      <c r="D124" s="38" t="inlineStr">
        <is>
          <t>ENTRY, 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-2.89365902084762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crypto_long — keep, needs S1 fills (backtest-expert: &lt;30 trades, seek plateaus, punish)</t>
        </is>
      </c>
    </row>
    <row r="125" ht="15.75" customHeight="1" s="67">
      <c r="A125" s="37" t="inlineStr">
        <is>
          <t>DC_MOMENT_STRONG_THRESHOLD</t>
        </is>
      </c>
      <c r="B125" s="73" t="inlineStr">
        <is>
          <t>50</t>
        </is>
      </c>
      <c r="C125" s="38" t="n"/>
      <c r="D125" s="38" t="inlineStr">
        <is>
          <t>ENTRY, GLOBAL_CHECK, STOCKS_EXIT</t>
        </is>
      </c>
      <c r="E125" s="38" t="n"/>
      <c r="F125" s="30" t="n"/>
      <c r="G125" s="38">
        <f>IFERROR(VLOOKUP($A132&amp;"_"&amp;$B132,Results_Deltas!$A$2:$P$15000,5,FALSE),"")</f>
        <v/>
      </c>
      <c r="H125" s="38" t="inlineStr">
        <is>
          <t>Blanket (page end)</t>
        </is>
      </c>
      <c r="I125" s="30" t="n"/>
      <c r="J125" s="30" t="n"/>
      <c r="K125" s="30" t="n"/>
      <c r="L125" s="30" t="inlineStr">
        <is>
          <t>NO</t>
        </is>
      </c>
      <c r="M125" s="30" t="n">
        <v>-2.888282811212632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crypto_long — keep, needs S1 fills (backtest-expert: &lt;30 trades, seek plateaus, punish)</t>
        </is>
      </c>
    </row>
    <row r="126" ht="15.75" customHeight="1" s="67">
      <c r="A126" s="37" t="inlineStr">
        <is>
          <t>DC_MOMENT_STRONG_THRESHOLD</t>
        </is>
      </c>
      <c r="B126" s="73" t="inlineStr">
        <is>
          <t>30</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NO</t>
        </is>
      </c>
      <c r="M126" s="30" t="n">
        <v>-2.884085658998293</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crypto_long — keep, needs S1 fills (backtest-expert: &lt;30 trades, seek plateaus, punish)</t>
        </is>
      </c>
    </row>
    <row r="127" ht="15.75" customHeight="1" s="67">
      <c r="A127" s="37" t="inlineStr">
        <is>
          <t>NEWBORN_LOSS_KILL_GAIN_THRESHOLD_PCT</t>
        </is>
      </c>
      <c r="B127" s="73" t="inlineStr">
        <is>
          <t>2.0</t>
        </is>
      </c>
      <c r="C127" s="38" t="n"/>
      <c r="D127" s="38" t="inlineStr">
        <is>
          <t>AUGMENT, EXIT, GLOBAL_CHECK, REDUCE, STOCKS_EXIT</t>
        </is>
      </c>
      <c r="E127" s="38" t="n"/>
      <c r="F127" s="30" t="n"/>
      <c r="G127" s="38">
        <f>IFERROR(VLOOKUP($A134&amp;"_"&amp;$B134,Results_Deltas!$A$2:$P$15000,5,FALSE),"")</f>
        <v/>
      </c>
      <c r="H127" s="38" t="inlineStr">
        <is>
          <t>Blanket (page end)</t>
        </is>
      </c>
      <c r="I127" s="30" t="n"/>
      <c r="J127" s="30" t="n"/>
      <c r="K127" s="30" t="n"/>
      <c r="L127" s="30" t="inlineStr">
        <is>
          <t>NO</t>
        </is>
      </c>
      <c r="M127" s="30" t="n">
        <v>-2.827203604175959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crypto_long — keep, needs S1 fills (backtest-expert: &lt;30 trades, seek plateaus, punish)</t>
        </is>
      </c>
    </row>
    <row r="128" ht="15.75" customHeight="1" s="67">
      <c r="A128" s="39" t="inlineStr">
        <is>
          <t>HTF_TREND_VETO_BYPASS_ENABLED</t>
        </is>
      </c>
      <c r="B128" s="73" t="inlineStr">
        <is>
          <t>True</t>
        </is>
      </c>
      <c r="C128" s="38" t="n"/>
      <c r="D128" s="38" t="inlineStr">
        <is>
          <t>GLOBAL_CHECK, STOCKS_EXIT</t>
        </is>
      </c>
      <c r="E128" s="38" t="n"/>
      <c r="F128" s="30" t="n"/>
      <c r="G128" s="38">
        <f>IFERROR(VLOOKUP($A135&amp;"_"&amp;$B135,Results_Deltas!$A$2:$P$15000,5,FALSE),"")</f>
        <v/>
      </c>
      <c r="H128" s="38" t="inlineStr">
        <is>
          <t>Blanket (page end)</t>
        </is>
      </c>
      <c r="I128" s="30" t="n"/>
      <c r="J128" s="30" t="n"/>
      <c r="K128" s="30" t="n"/>
      <c r="L128" s="30" t="inlineStr">
        <is>
          <t>NO</t>
        </is>
      </c>
      <c r="M128" s="30" t="n">
        <v>-2.824779323949226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crypto_long — keep, needs S1 fills (backtest-expert: &lt;30 trades, seek plateaus, punish)</t>
        </is>
      </c>
    </row>
    <row r="129" ht="15.75" customHeight="1" s="67">
      <c r="A129" s="37" t="inlineStr">
        <is>
          <t>NEWBORN_LOSS_KILL_GAIN_THRESHOLD_PCT</t>
        </is>
      </c>
      <c r="B129" s="73" t="inlineStr">
        <is>
          <t>1.0</t>
        </is>
      </c>
      <c r="C129" s="38" t="n"/>
      <c r="D129" s="38" t="inlineStr">
        <is>
          <t>AUGMENT, EXIT, GLOBAL_CHECK, REDUCE, STOCKS_EXIT</t>
        </is>
      </c>
      <c r="E129" s="38" t="n"/>
      <c r="F129" s="30" t="n"/>
      <c r="G129" s="38">
        <f>IFERROR(VLOOKUP($A136&amp;"_"&amp;$B136,Results_Deltas!$A$2:$P$15000,5,FALSE),"")</f>
        <v/>
      </c>
      <c r="H129" s="38" t="inlineStr">
        <is>
          <t>Blanket (page end)</t>
        </is>
      </c>
      <c r="I129" s="30" t="n"/>
      <c r="J129" s="30" t="n"/>
      <c r="K129" s="30" t="n"/>
      <c r="L129" s="30" t="inlineStr">
        <is>
          <t>NO</t>
        </is>
      </c>
      <c r="M129" s="30" t="n">
        <v>-2.820937004696831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crypto_long — keep, needs S1 fills (backtest-expert: &lt;30 trades, seek plateaus, punish)</t>
        </is>
      </c>
    </row>
    <row r="130" ht="15.75" customHeight="1" s="67">
      <c r="A130" s="37" t="inlineStr">
        <is>
          <t>FG_GREED_THRESHOLD</t>
        </is>
      </c>
      <c r="B130" s="73" t="inlineStr">
        <is>
          <t>93.75</t>
        </is>
      </c>
      <c r="C130" s="38" t="n"/>
      <c r="D130" s="38" t="inlineStr">
        <is>
          <t>GLOBAL_CHECK, STOCKS_EXIT</t>
        </is>
      </c>
      <c r="E130" s="38" t="n"/>
      <c r="F130" s="30" t="n"/>
      <c r="G130" s="38">
        <f>IFERROR(VLOOKUP($A137&amp;"_"&amp;$B137,Results_Deltas!$A$2:$P$15000,5,FALSE),"")</f>
        <v/>
      </c>
      <c r="H130" s="38" t="inlineStr">
        <is>
          <t>Blanket (page end)</t>
        </is>
      </c>
      <c r="I130" s="30" t="n"/>
      <c r="J130" s="30" t="n"/>
      <c r="K130" s="30" t="n"/>
      <c r="L130" s="30" t="inlineStr">
        <is>
          <t>NO</t>
        </is>
      </c>
      <c r="M130" s="30" t="n">
        <v>-2.800332030511907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crypto_long — keep, needs S1 fills (backtest-expert: &lt;30 trades, seek plateaus, punish)</t>
        </is>
      </c>
    </row>
    <row r="131" ht="15.75" customHeight="1" s="67">
      <c r="A131" s="37" t="inlineStr">
        <is>
          <t>MTF_FILTER_STRONG_BUY_QUICK_BYPASS</t>
        </is>
      </c>
      <c r="B131" s="73" t="inlineStr">
        <is>
          <t>0.0</t>
        </is>
      </c>
      <c r="C131" s="38" t="n"/>
      <c r="D131" s="38" t="inlineStr">
        <is>
          <t>GLOBAL_CHECK, STOCKS_EXIT</t>
        </is>
      </c>
      <c r="E131" s="38" t="n"/>
      <c r="F131" s="30" t="n"/>
      <c r="G131" s="38">
        <f>IFERROR(VLOOKUP($A138&amp;"_"&amp;$B138,Results_Deltas!$A$2:$P$15000,5,FALSE),"")</f>
        <v/>
      </c>
      <c r="H131" s="38" t="inlineStr">
        <is>
          <t>Blanket (page end)</t>
        </is>
      </c>
      <c r="I131" s="30" t="n"/>
      <c r="J131" s="30" t="n"/>
      <c r="K131" s="30" t="n"/>
      <c r="L131" s="30" t="inlineStr">
        <is>
          <t>YES</t>
        </is>
      </c>
      <c r="M131" s="30" t="n">
        <v>-2.795955684041572</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crypto_long — keep, needs S1 fills (backtest-expert: &lt;30 trades, seek plateaus, punish)</t>
        </is>
      </c>
    </row>
    <row r="132" ht="15.75" customHeight="1" s="67">
      <c r="A132" s="37" t="inlineStr">
        <is>
          <t>MTF_FILTER_STRONG_BUY_QUICK_BYPASS</t>
        </is>
      </c>
      <c r="B132" s="73" t="inlineStr">
        <is>
          <t>0.0_ALT</t>
        </is>
      </c>
      <c r="C132" s="38" t="n"/>
      <c r="D132" s="38" t="inlineStr">
        <is>
          <t>GLOBAL_CHECK, STOCKS_EXIT</t>
        </is>
      </c>
      <c r="E132" s="38" t="n"/>
      <c r="F132" s="30" t="n"/>
      <c r="G132" s="38">
        <f>IFERROR(VLOOKUP($A139&amp;"_"&amp;$B139,Results_Deltas!$A$2:$P$15000,5,FALSE),"")</f>
        <v/>
      </c>
      <c r="H132" s="38" t="inlineStr">
        <is>
          <t>Blanket (page end)</t>
        </is>
      </c>
      <c r="I132" s="30" t="n"/>
      <c r="J132" s="30" t="n"/>
      <c r="K132" s="30" t="n"/>
      <c r="L132" s="30" t="inlineStr">
        <is>
          <t>NO</t>
        </is>
      </c>
      <c r="M132" s="30" t="n">
        <v>-2.795955684041572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crypto_long — keep, needs S1 fills (backtest-expert: &lt;30 trades, seek plateaus, punish)</t>
        </is>
      </c>
    </row>
    <row r="133" ht="15.75" customHeight="1" s="67">
      <c r="A133" s="37" t="inlineStr">
        <is>
          <t>NEW_POSITION_MAX_LOSS_THRESHOLD</t>
        </is>
      </c>
      <c r="B133" s="73" t="inlineStr">
        <is>
          <t>0</t>
        </is>
      </c>
      <c r="C133" s="38" t="n"/>
      <c r="D133" s="38" t="inlineStr">
        <is>
          <t>AUGMENT, EXIT, GLOBAL_CHECK, REDUCE, STOCKS_EXIT</t>
        </is>
      </c>
      <c r="E133" s="38" t="n"/>
      <c r="F133" s="30" t="n"/>
      <c r="G133" s="38">
        <f>IFERROR(VLOOKUP($A140&amp;"_"&amp;$B140,Results_Deltas!$A$2:$P$15000,5,FALSE),"")</f>
        <v/>
      </c>
      <c r="H133" s="38" t="inlineStr">
        <is>
          <t>Blanket (page end)</t>
        </is>
      </c>
      <c r="I133" s="30" t="n"/>
      <c r="J133" s="30" t="n"/>
      <c r="K133" s="30" t="n"/>
      <c r="L133" s="30" t="inlineStr">
        <is>
          <t>NO</t>
        </is>
      </c>
      <c r="M133" s="30" t="n">
        <v>-2.790870964308491</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crypto_long — keep, needs S1 fills (backtest-expert: &lt;30 trades, seek plateaus, punish)</t>
        </is>
      </c>
    </row>
    <row r="134" ht="15.75" customHeight="1" s="67">
      <c r="A134" s="37" t="inlineStr">
        <is>
          <t>HTF_GATE_D_MANDATORY</t>
        </is>
      </c>
      <c r="B134" s="73" t="inlineStr">
        <is>
          <t>0.0</t>
        </is>
      </c>
      <c r="C134" s="38" t="n"/>
      <c r="D134" s="38" t="inlineStr">
        <is>
          <t>ENTRY, GLOBAL_CHECK, STOCKS_EXIT</t>
        </is>
      </c>
      <c r="E134" s="38" t="n"/>
      <c r="F134" s="30" t="n"/>
      <c r="G134" s="38">
        <f>IFERROR(VLOOKUP($A141&amp;"_"&amp;$B141,Results_Deltas!$A$2:$P$15000,5,FALSE),"")</f>
        <v/>
      </c>
      <c r="H134" s="38" t="inlineStr">
        <is>
          <t>Blanket (page end)</t>
        </is>
      </c>
      <c r="I134" s="30" t="n"/>
      <c r="J134" s="30" t="n"/>
      <c r="K134" s="30" t="n"/>
      <c r="L134" s="30" t="inlineStr">
        <is>
          <t>YES</t>
        </is>
      </c>
      <c r="M134" s="30" t="n">
        <v>-2.774647509436083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crypto_long — keep, needs S1 fills (backtest-expert: &lt;30 trades, seek plateaus, punish)</t>
        </is>
      </c>
    </row>
    <row r="135" ht="15.75" customHeight="1" s="67">
      <c r="A135" s="37" t="inlineStr">
        <is>
          <t>HTF_GATE_D_MANDATORY</t>
        </is>
      </c>
      <c r="B135" s="73" t="inlineStr">
        <is>
          <t>0.0_ALT</t>
        </is>
      </c>
      <c r="C135" s="38" t="n"/>
      <c r="D135" s="38" t="inlineStr">
        <is>
          <t>ENTRY, GLOBAL_CHECK, STOCKS_EXIT</t>
        </is>
      </c>
      <c r="E135" s="38" t="n"/>
      <c r="F135" s="30" t="n"/>
      <c r="G135" s="38">
        <f>IFERROR(VLOOKUP($A142&amp;"_"&amp;$B142,Results_Deltas!$A$2:$P$15000,5,FALSE),"")</f>
        <v/>
      </c>
      <c r="H135" s="38" t="inlineStr">
        <is>
          <t>Blanket (page end)</t>
        </is>
      </c>
      <c r="I135" s="30" t="n"/>
      <c r="J135" s="30" t="n"/>
      <c r="K135" s="30" t="n"/>
      <c r="L135" s="30" t="inlineStr">
        <is>
          <t>NO</t>
        </is>
      </c>
      <c r="M135" s="30" t="n">
        <v>-2.774647509436083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crypto_long — keep, needs S1 fills (backtest-expert: &lt;30 trades, seek plateaus, punish)</t>
        </is>
      </c>
    </row>
    <row r="136" ht="15.75" customHeight="1" s="67">
      <c r="A136" s="39" t="inlineStr">
        <is>
          <t>MANDATORY_REENTRY_WT_FILTER_MIN_VELOCITY</t>
        </is>
      </c>
      <c r="B136" s="73" t="inlineStr">
        <is>
          <t>0.0</t>
        </is>
      </c>
      <c r="C136" s="38" t="n"/>
      <c r="D136" s="38" t="inlineStr">
        <is>
          <t>GLOBAL_CHECK, STOCKS_EXIT</t>
        </is>
      </c>
      <c r="E136" s="38" t="n"/>
      <c r="F136" s="30" t="n"/>
      <c r="G136" s="38">
        <f>IFERROR(VLOOKUP($A143&amp;"_"&amp;$B143,Results_Deltas!$A$2:$P$15000,5,FALSE),"")</f>
        <v/>
      </c>
      <c r="H136" s="38" t="inlineStr">
        <is>
          <t>Blanket (page end)</t>
        </is>
      </c>
      <c r="I136" s="30" t="n"/>
      <c r="J136" s="30" t="n"/>
      <c r="K136" s="30" t="n"/>
      <c r="L136" s="30" t="inlineStr">
        <is>
          <t>NO</t>
        </is>
      </c>
      <c r="M136" s="30" t="n">
        <v>-2.774647509436083</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crypto_long — keep, needs S1 fills (backtest-expert: &lt;30 trades, seek plateaus, punish)</t>
        </is>
      </c>
    </row>
    <row r="137" ht="15.75" customHeight="1" s="67">
      <c r="A137" s="37" t="inlineStr">
        <is>
          <t>MANDATORY_REENTRY_WT_FILTER_MIN_VELOCITY</t>
        </is>
      </c>
      <c r="B137" s="73" t="inlineStr">
        <is>
          <t>0.0_ALT</t>
        </is>
      </c>
      <c r="C137" s="38" t="n"/>
      <c r="D137" s="38" t="inlineStr">
        <is>
          <t>GLOBAL_CHECK, STOCKS_EXIT</t>
        </is>
      </c>
      <c r="E137" s="38" t="n"/>
      <c r="F137" s="30" t="n"/>
      <c r="G137" s="38">
        <f>IFERROR(VLOOKUP($A144&amp;"_"&amp;$B144,Results_Deltas!$A$2:$P$15000,5,FALSE),"")</f>
        <v/>
      </c>
      <c r="H137" s="38" t="inlineStr">
        <is>
          <t>Blanket (page end)</t>
        </is>
      </c>
      <c r="I137" s="30" t="n"/>
      <c r="J137" s="30" t="n"/>
      <c r="K137" s="30" t="n"/>
      <c r="L137" s="30" t="inlineStr">
        <is>
          <t>YES</t>
        </is>
      </c>
      <c r="M137" s="30" t="n">
        <v>-2.774647509436083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crypto_long — keep, needs S1 fills (backtest-expert: &lt;30 trades, seek plateaus, punish)</t>
        </is>
      </c>
    </row>
    <row r="138" ht="15.75" customHeight="1" s="67">
      <c r="A138" s="37" t="inlineStr">
        <is>
          <t>MANDATORY_REENTRY_WT_FILTER_REQUIRE_FLIP</t>
        </is>
      </c>
      <c r="B138" s="73" t="inlineStr">
        <is>
          <t>False_ALT</t>
        </is>
      </c>
      <c r="C138" s="38" t="n"/>
      <c r="D138" s="38" t="inlineStr">
        <is>
          <t>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-2.774647509436083</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crypto_long — keep, needs S1 fills (backtest-expert: &lt;30 trades, seek plateaus, punish)</t>
        </is>
      </c>
    </row>
    <row r="139" ht="15.75" customHeight="1" s="67">
      <c r="A139" s="37" t="inlineStr">
        <is>
          <t>HA_WICK_QUALITY_TF</t>
        </is>
      </c>
      <c r="B139" s="73" t="inlineStr">
        <is>
          <t>4h</t>
        </is>
      </c>
      <c r="C139" s="38" t="n"/>
      <c r="D139" s="38" t="inlineStr">
        <is>
          <t>ENTRY, GLOBAL_CHECK, STOCKS_EXIT</t>
        </is>
      </c>
      <c r="E139" s="38" t="n"/>
      <c r="F139" s="30" t="n"/>
      <c r="G139" s="38">
        <f>IFERROR(VLOOKUP($A146&amp;"_"&amp;$B146,Results_Deltas!$A$2:$P$15000,5,FALSE),"")</f>
        <v/>
      </c>
      <c r="H139" s="38" t="inlineStr">
        <is>
          <t>Blanket (page end)</t>
        </is>
      </c>
      <c r="I139" s="30" t="n"/>
      <c r="J139" s="30" t="n"/>
      <c r="K139" s="30" t="n"/>
      <c r="L139" s="30" t="inlineStr">
        <is>
          <t>YES</t>
        </is>
      </c>
      <c r="M139" s="30" t="n">
        <v>-2.742472527011888</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crypto_long — keep, needs S1 fills (backtest-expert: &lt;30 trades, seek plateaus, punish)</t>
        </is>
      </c>
    </row>
    <row r="140" ht="15.75" customHeight="1" s="67">
      <c r="A140" s="37" t="inlineStr">
        <is>
          <t>FG_FEAR_THRESHOLD</t>
        </is>
      </c>
      <c r="B140" s="73" t="inlineStr">
        <is>
          <t>31.25</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-2.736415519432971</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crypto_long — keep, needs S1 fills (backtest-expert: &lt;30 trades, seek plateaus, punish)</t>
        </is>
      </c>
    </row>
    <row r="141" ht="15.75" customHeight="1" s="67">
      <c r="A141" s="37" t="inlineStr">
        <is>
          <t>OI_CONFIRM_MIN_CHANGE_PCT</t>
        </is>
      </c>
      <c r="B141" s="73" t="inlineStr">
        <is>
          <t>0</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-2.73014880670769</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crypto_long — keep, needs S1 fills (backtest-expert: &lt;30 trades, seek plateaus, punish)</t>
        </is>
      </c>
    </row>
    <row r="142" ht="15.75" customHeight="1" s="67">
      <c r="A142" s="37" t="inlineStr">
        <is>
          <t>MOVER_THRESHOLD</t>
        </is>
      </c>
      <c r="B142" s="73" t="inlineStr">
        <is>
          <t>3.75</t>
        </is>
      </c>
      <c r="C142" s="38" t="n"/>
      <c r="D142" s="38" t="inlineStr">
        <is>
          <t>ENTRY, GLOBAL_CHECK, STOCKS_EXIT</t>
        </is>
      </c>
      <c r="E142" s="38" t="n"/>
      <c r="F142" s="30" t="n"/>
      <c r="G142" s="38">
        <f>IFERROR(VLOOKUP($A149&amp;"_"&amp;$B149,Results_Deltas!$A$2:$P$15000,5,FALSE),"")</f>
        <v/>
      </c>
      <c r="H142" s="38" t="inlineStr">
        <is>
          <t>Blanket (page end)</t>
        </is>
      </c>
      <c r="I142" s="30" t="n"/>
      <c r="J142" s="30" t="n"/>
      <c r="K142" s="30" t="n"/>
      <c r="L142" s="30" t="inlineStr">
        <is>
          <t>NO</t>
        </is>
      </c>
      <c r="M142" s="30" t="n">
        <v>-2.713931496857724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crypto_long — keep, needs S1 fills (backtest-expert: &lt;30 trades, seek plateaus, punish)</t>
        </is>
      </c>
    </row>
    <row r="143" ht="15.75" customHeight="1" s="67">
      <c r="A143" s="37" t="inlineStr">
        <is>
          <t>HTF_GATE_BYPASS_RZ</t>
        </is>
      </c>
      <c r="B143" s="73" t="inlineStr">
        <is>
          <t>0.0</t>
        </is>
      </c>
      <c r="C143" s="38" t="n"/>
      <c r="D143" s="38" t="inlineStr">
        <is>
          <t>ENTRY, GLOBAL_CHECK, STOCKS_EXIT</t>
        </is>
      </c>
      <c r="E143" s="38" t="n"/>
      <c r="F143" s="30" t="n"/>
      <c r="G143" s="38">
        <f>IFERROR(VLOOKUP($A150&amp;"_"&amp;$B150,Results_Deltas!$A$2:$P$15000,5,FALSE),"")</f>
        <v/>
      </c>
      <c r="H143" s="38" t="inlineStr">
        <is>
          <t>Blanket (page end)</t>
        </is>
      </c>
      <c r="I143" s="30" t="n"/>
      <c r="J143" s="30" t="n"/>
      <c r="K143" s="30" t="n"/>
      <c r="L143" s="30" t="inlineStr">
        <is>
          <t>NO</t>
        </is>
      </c>
      <c r="M143" s="30" t="n">
        <v>-2.713721693334467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crypto_long — keep, needs S1 fills (backtest-expert: &lt;30 trades, seek plateaus, punish)</t>
        </is>
      </c>
    </row>
    <row r="144" ht="15.75" customHeight="1" s="67">
      <c r="A144" s="37" t="inlineStr">
        <is>
          <t>HTF_GATE_BYPASS_RZ</t>
        </is>
      </c>
      <c r="B144" s="73" t="inlineStr">
        <is>
          <t>0.0_ALT</t>
        </is>
      </c>
      <c r="C144" s="38" t="n"/>
      <c r="D144" s="38" t="inlineStr">
        <is>
          <t>ENTRY, GLOBAL_CHECK, STOCKS_EXIT</t>
        </is>
      </c>
      <c r="E144" s="38" t="n"/>
      <c r="F144" s="30" t="n"/>
      <c r="G144" s="38">
        <f>IFERROR(VLOOKUP($A151&amp;"_"&amp;$B151,Results_Deltas!$A$2:$P$15000,5,FALSE),"")</f>
        <v/>
      </c>
      <c r="H144" s="38" t="inlineStr">
        <is>
          <t>Blanket (page end)</t>
        </is>
      </c>
      <c r="I144" s="30" t="n"/>
      <c r="J144" s="30" t="n"/>
      <c r="K144" s="30" t="n"/>
      <c r="L144" s="30" t="inlineStr">
        <is>
          <t>NO</t>
        </is>
      </c>
      <c r="M144" s="30" t="n">
        <v>-2.713721693334467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crypto_long — keep, needs S1 fills (backtest-expert: &lt;30 trades, seek plateaus, punish)</t>
        </is>
      </c>
    </row>
    <row r="145" ht="15.75" customHeight="1" s="67">
      <c r="A145" s="37" t="inlineStr">
        <is>
          <t>HTF_TREND_VETO_BYPASS_REASONS</t>
        </is>
      </c>
      <c r="B145" s="73" t="inlineStr">
        <is>
          <t>0.0</t>
        </is>
      </c>
      <c r="C145" s="38" t="n"/>
      <c r="D145" s="38" t="inlineStr">
        <is>
          <t>GLOBAL_CHECK, STOCKS_EXIT</t>
        </is>
      </c>
      <c r="E145" s="38" t="n"/>
      <c r="F145" s="30" t="n"/>
      <c r="G145" s="38">
        <f>IFERROR(VLOOKUP($A152&amp;"_"&amp;$B152,Results_Deltas!$A$2:$P$15000,5,FALSE),"")</f>
        <v/>
      </c>
      <c r="H145" s="38" t="inlineStr">
        <is>
          <t>Blanket (page end)</t>
        </is>
      </c>
      <c r="I145" s="30" t="n"/>
      <c r="J145" s="30" t="n"/>
      <c r="K145" s="30" t="n"/>
      <c r="L145" s="30" t="inlineStr">
        <is>
          <t>NO</t>
        </is>
      </c>
      <c r="M145" s="30" t="n">
        <v>-2.713721693334467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crypto_long — keep, needs S1 fills (backtest-expert: &lt;30 trades, seek plateaus, punish)</t>
        </is>
      </c>
    </row>
    <row r="146" ht="15.75" customHeight="1" s="67">
      <c r="A146" s="37" t="inlineStr">
        <is>
          <t>HTF_TREND_VETO_BYPASS_REASONS</t>
        </is>
      </c>
      <c r="B146" s="73" t="inlineStr">
        <is>
          <t>0.0_ALT</t>
        </is>
      </c>
      <c r="C146" s="38" t="n"/>
      <c r="D146" s="38" t="inlineStr">
        <is>
          <t>GLOBAL_CHECK, STOCKS_EXIT</t>
        </is>
      </c>
      <c r="E146" s="38" t="n"/>
      <c r="F146" s="30" t="n"/>
      <c r="G146" s="38">
        <f>IFERROR(VLOOKUP($A153&amp;"_"&amp;$B153,Results_Deltas!$A$2:$P$15000,5,FALSE),"")</f>
        <v/>
      </c>
      <c r="H146" s="38" t="inlineStr">
        <is>
          <t>Blanket (page end)</t>
        </is>
      </c>
      <c r="I146" s="30" t="n"/>
      <c r="J146" s="30" t="n"/>
      <c r="K146" s="30" t="n"/>
      <c r="L146" s="30" t="inlineStr">
        <is>
          <t>NO</t>
        </is>
      </c>
      <c r="M146" s="30" t="n">
        <v>-2.713721693334467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crypto_long — keep, needs S1 fills (backtest-expert: &lt;30 trades, seek plateaus, punish)</t>
        </is>
      </c>
    </row>
    <row r="147" ht="15.75" customHeight="1" s="67">
      <c r="A147" s="37" t="inlineStr">
        <is>
          <t>LR_BAND_LADDER_TF_TOP</t>
        </is>
      </c>
      <c r="B147" s="73" t="inlineStr">
        <is>
          <t>1</t>
        </is>
      </c>
      <c r="C147" s="38" t="n"/>
      <c r="D147" s="38" t="inlineStr">
        <is>
          <t>GLOBAL_CHECK, STOCKS_EXIT</t>
        </is>
      </c>
      <c r="E147" s="38" t="n"/>
      <c r="F147" s="30" t="n"/>
      <c r="G147" s="38">
        <f>IFERROR(VLOOKUP($A154&amp;"_"&amp;$B154,Results_Deltas!$A$2:$P$15000,5,FALSE),"")</f>
        <v/>
      </c>
      <c r="H147" s="38" t="inlineStr">
        <is>
          <t>Blanket (page end)</t>
        </is>
      </c>
      <c r="I147" s="30" t="n"/>
      <c r="J147" s="30" t="n"/>
      <c r="K147" s="30" t="n"/>
      <c r="L147" s="30" t="inlineStr">
        <is>
          <t>NO</t>
        </is>
      </c>
      <c r="M147" s="30" t="n">
        <v>-2.650565059488216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crypto_long — keep, needs S1 fills (backtest-expert: &lt;30 trades, seek plateaus, punish)</t>
        </is>
      </c>
    </row>
    <row r="148" ht="10.5" customHeight="1" s="67">
      <c r="A148" s="39" t="inlineStr">
        <is>
          <t>ADX_RANGING_THRESHOLD</t>
        </is>
      </c>
      <c r="B148" s="73" t="inlineStr">
        <is>
          <t>10</t>
        </is>
      </c>
      <c r="C148" s="38" t="n"/>
      <c r="D148" s="38" t="inlineStr">
        <is>
          <t>ENTRY, GLOBAL_CHECK, STOCKS_EXIT</t>
        </is>
      </c>
      <c r="E148" s="38" t="n"/>
      <c r="F148" s="30" t="n"/>
      <c r="G148" s="38">
        <f>IFERROR(VLOOKUP($A155&amp;"_"&amp;$B155,Results_Deltas!$A$2:$P$15000,5,FALSE),"")</f>
        <v/>
      </c>
      <c r="H148" s="38" t="inlineStr">
        <is>
          <t>Blanket (page end)</t>
        </is>
      </c>
      <c r="I148" s="30" t="n"/>
      <c r="J148" s="30" t="n"/>
      <c r="K148" s="30" t="n"/>
      <c r="L148" s="30" t="inlineStr">
        <is>
          <t>NO</t>
        </is>
      </c>
      <c r="M148" s="30" t="n">
        <v>-2.641262638321242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crypto_long — keep, needs S1 fills (backtest-expert: &lt;30 trades, seek plateaus, punish)</t>
        </is>
      </c>
    </row>
    <row r="149" ht="15.75" customHeight="1" s="67">
      <c r="A149" s="37" t="inlineStr">
        <is>
          <t>DELTA_HTF_GATE</t>
        </is>
      </c>
      <c r="B149" s="73" t="inlineStr">
        <is>
          <t>4h</t>
        </is>
      </c>
      <c r="C149" s="38" t="n"/>
      <c r="D149" s="38" t="inlineStr">
        <is>
          <t>ENTRY, GLOBAL_CHECK, STOCKS_EXIT</t>
        </is>
      </c>
      <c r="E149" s="38" t="n"/>
      <c r="F149" s="30" t="n"/>
      <c r="G149" s="38">
        <f>IFERROR(VLOOKUP($A156&amp;"_"&amp;$B156,Results_Deltas!$A$2:$P$15000,5,FALSE),"")</f>
        <v/>
      </c>
      <c r="H149" s="38" t="inlineStr">
        <is>
          <t>Blanket (page end)</t>
        </is>
      </c>
      <c r="I149" s="30" t="n"/>
      <c r="J149" s="30" t="n"/>
      <c r="K149" s="30" t="n"/>
      <c r="L149" s="30" t="inlineStr">
        <is>
          <t>YES</t>
        </is>
      </c>
      <c r="M149" s="30" t="n">
        <v>-2.557572995342865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crypto_long — keep, needs S1 fills (backtest-expert: &lt;30 trades, seek plateaus, punish)</t>
        </is>
      </c>
    </row>
    <row r="150" ht="15.75" customHeight="1" s="67">
      <c r="A150" s="37" t="inlineStr">
        <is>
          <t>DELTA_HTF_GATE</t>
        </is>
      </c>
      <c r="B150" s="73" t="inlineStr">
        <is>
          <t>4h_ALT</t>
        </is>
      </c>
      <c r="C150" s="38" t="n"/>
      <c r="D150" s="38" t="inlineStr">
        <is>
          <t>ENTRY, GLOBAL_CHECK, STOCKS_EXIT</t>
        </is>
      </c>
      <c r="E150" s="38" t="n"/>
      <c r="F150" s="30" t="n"/>
      <c r="G150" s="38">
        <f>IFERROR(VLOOKUP($A157&amp;"_"&amp;$B157,Results_Deltas!$A$2:$P$15000,5,FALSE),"")</f>
        <v/>
      </c>
      <c r="H150" s="38" t="inlineStr">
        <is>
          <t>Blanket (page end)</t>
        </is>
      </c>
      <c r="I150" s="30" t="n"/>
      <c r="J150" s="30" t="n"/>
      <c r="K150" s="30" t="n"/>
      <c r="L150" s="30" t="inlineStr">
        <is>
          <t>NO</t>
        </is>
      </c>
      <c r="M150" s="30" t="n">
        <v>-2.557572995342865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crypto_long — keep, needs S1 fills (backtest-expert: &lt;30 trades, seek plateaus, punish)</t>
        </is>
      </c>
    </row>
    <row r="151" ht="15.75" customHeight="1" s="67">
      <c r="A151" s="37" t="inlineStr">
        <is>
          <t>NEWBORN_LOSS_KILL_REQUIRE_VEL_AGAINST</t>
        </is>
      </c>
      <c r="B151" s="73" t="inlineStr">
        <is>
          <t>0.0</t>
        </is>
      </c>
      <c r="C151" s="38" t="n"/>
      <c r="D151" s="38" t="inlineStr">
        <is>
          <t>AUGMENT, EXIT, GLOBAL_CHECK, REDUCE, STOCKS_EXIT</t>
        </is>
      </c>
      <c r="E151" s="38" t="n"/>
      <c r="F151" s="30" t="n"/>
      <c r="G151" s="38">
        <f>IFERROR(VLOOKUP($A158&amp;"_"&amp;$B158,Results_Deltas!$A$2:$P$15000,5,FALSE),"")</f>
        <v/>
      </c>
      <c r="H151" s="38" t="inlineStr">
        <is>
          <t>Blanket (page end)</t>
        </is>
      </c>
      <c r="I151" s="30" t="n"/>
      <c r="J151" s="30" t="n"/>
      <c r="K151" s="30" t="n"/>
      <c r="L151" s="30" t="inlineStr">
        <is>
          <t>YES</t>
        </is>
      </c>
      <c r="M151" s="30" t="n">
        <v>-2.528335014239764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crypto_long — keep, needs S1 fills (backtest-expert: &lt;30 trades, seek plateaus, punish)</t>
        </is>
      </c>
    </row>
    <row r="152" ht="15.75" customHeight="1" s="67">
      <c r="A152" s="37" t="inlineStr">
        <is>
          <t>NEWBORN_LOSS_KILL_REQUIRE_VEL_AGAINST</t>
        </is>
      </c>
      <c r="B152" s="73" t="inlineStr">
        <is>
          <t>0.0_ALT</t>
        </is>
      </c>
      <c r="C152" s="38" t="n"/>
      <c r="D152" s="38" t="inlineStr">
        <is>
          <t>AUGMENT, EXIT, GLOBAL_CHECK, REDUCE, STOCKS_EXIT</t>
        </is>
      </c>
      <c r="E152" s="38" t="n"/>
      <c r="F152" s="30" t="n"/>
      <c r="G152" s="38">
        <f>IFERROR(VLOOKUP($A159&amp;"_"&amp;$B159,Results_Deltas!$A$2:$P$15000,5,FALSE),"")</f>
        <v/>
      </c>
      <c r="H152" s="38" t="inlineStr">
        <is>
          <t>Blanket (page end)</t>
        </is>
      </c>
      <c r="I152" s="30" t="n"/>
      <c r="J152" s="30" t="n"/>
      <c r="K152" s="30" t="n"/>
      <c r="L152" s="30" t="inlineStr">
        <is>
          <t>NO</t>
        </is>
      </c>
      <c r="M152" s="30" t="n">
        <v>-2.528335014239764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crypto_long — keep, needs S1 fills (backtest-expert: &lt;30 trades, seek plateaus, punish)</t>
        </is>
      </c>
    </row>
    <row r="153" ht="15.75" customHeight="1" s="67">
      <c r="A153" s="37" t="inlineStr">
        <is>
          <t>GOLDEN_RULE_BASE_USD</t>
        </is>
      </c>
      <c r="B153" s="73" t="inlineStr">
        <is>
          <t>0.0</t>
        </is>
      </c>
      <c r="C153" s="38" t="n"/>
      <c r="D153" s="38" t="inlineStr">
        <is>
          <t>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-2.495845415223484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crypto_long — keep, needs S1 fills (backtest-expert: &lt;30 trades, seek plateaus, punish)</t>
        </is>
      </c>
    </row>
    <row r="154" ht="15.75" customHeight="1" s="67">
      <c r="A154" s="37" t="inlineStr">
        <is>
          <t>GOLDEN_RULE_BASE_USD</t>
        </is>
      </c>
      <c r="B154" s="73" t="inlineStr">
        <is>
          <t>0.0_ALT</t>
        </is>
      </c>
      <c r="C154" s="38" t="n"/>
      <c r="D154" s="38" t="inlineStr">
        <is>
          <t>GLOBAL_CHECK, STOCKS_EXIT</t>
        </is>
      </c>
      <c r="E154" s="38" t="n"/>
      <c r="F154" s="30" t="n"/>
      <c r="G154" s="38">
        <f>IFERROR(VLOOKUP($A161&amp;"_"&amp;$B161,Results_Deltas!$A$2:$P$15000,5,FALSE),"")</f>
        <v/>
      </c>
      <c r="H154" s="38" t="inlineStr">
        <is>
          <t>Blanket (page end)</t>
        </is>
      </c>
      <c r="I154" s="30" t="n"/>
      <c r="J154" s="30" t="n"/>
      <c r="K154" s="30" t="n"/>
      <c r="L154" s="30" t="inlineStr">
        <is>
          <t>NO</t>
        </is>
      </c>
      <c r="M154" s="30" t="n">
        <v>-2.495845415223484</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crypto_long — keep, needs S1 fills (backtest-expert: &lt;30 trades, seek plateaus, punish)</t>
        </is>
      </c>
    </row>
    <row r="155" ht="15.75" customHeight="1" s="67">
      <c r="A155" s="37" t="inlineStr">
        <is>
          <t>EXECUTE_NOW_SINGLE_GATE_ENFORCE</t>
        </is>
      </c>
      <c r="B155" s="73" t="inlineStr">
        <is>
          <t>0.0_ALT</t>
        </is>
      </c>
      <c r="C155" s="38" t="n"/>
      <c r="D155" s="38" t="inlineStr">
        <is>
          <t>ENTRY, GLOBAL_CHECK, STOCKS_EXIT</t>
        </is>
      </c>
      <c r="E155" s="38" t="n"/>
      <c r="F155" s="30" t="n"/>
      <c r="G155" s="38">
        <f>IFERROR(VLOOKUP($A162&amp;"_"&amp;$B162,Results_Deltas!$A$2:$P$15000,5,FALSE),"")</f>
        <v/>
      </c>
      <c r="H155" s="38" t="inlineStr">
        <is>
          <t>Blanket (page end)</t>
        </is>
      </c>
      <c r="I155" s="30" t="n"/>
      <c r="J155" s="30" t="n"/>
      <c r="K155" s="30" t="n"/>
      <c r="L155" s="30" t="inlineStr">
        <is>
          <t>NO</t>
        </is>
      </c>
      <c r="M155" s="30" t="n">
        <v>-2.465461427072582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crypto_long — keep, needs S1 fills (backtest-expert: &lt;30 trades, seek plateaus, punish)</t>
        </is>
      </c>
    </row>
    <row r="156" ht="15.75" customHeight="1" s="67">
      <c r="A156" s="39" t="inlineStr">
        <is>
          <t>FG_GREED_THRESHOLD</t>
        </is>
      </c>
      <c r="B156" s="73" t="inlineStr">
        <is>
          <t>75</t>
        </is>
      </c>
      <c r="C156" s="38" t="n"/>
      <c r="D156" s="38" t="inlineStr">
        <is>
          <t>GLOBAL_CHECK, STOCKS_EXIT</t>
        </is>
      </c>
      <c r="E156" s="38" t="n"/>
      <c r="F156" s="30" t="n"/>
      <c r="G156" s="38">
        <f>IFERROR(VLOOKUP($A163&amp;"_"&amp;$B163,Results_Deltas!$A$2:$P$15000,5,FALSE),"")</f>
        <v/>
      </c>
      <c r="H156" s="38" t="inlineStr">
        <is>
          <t>Blanket (page end)</t>
        </is>
      </c>
      <c r="I156" s="30" t="n"/>
      <c r="J156" s="30" t="n"/>
      <c r="K156" s="30" t="n"/>
      <c r="L156" s="30" t="inlineStr">
        <is>
          <t>YES</t>
        </is>
      </c>
      <c r="M156" s="30" t="n">
        <v>-2.459863013725581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crypto_long — keep, needs S1 fills (backtest-expert: &lt;30 trades, seek plateaus, punish)</t>
        </is>
      </c>
    </row>
    <row r="157" ht="15.75" customHeight="1" s="67">
      <c r="A157" s="39" t="inlineStr">
        <is>
          <t>HA_WICK_QUALITY_SCORE</t>
        </is>
      </c>
      <c r="B157" s="73" t="inlineStr">
        <is>
          <t>15</t>
        </is>
      </c>
      <c r="C157" s="38" t="n"/>
      <c r="D157" s="38" t="inlineStr">
        <is>
          <t>ENTRY, GLOBAL_CHECK, STOCKS_EXIT</t>
        </is>
      </c>
      <c r="E157" s="38" t="n"/>
      <c r="F157" s="30" t="n"/>
      <c r="G157" s="38">
        <f>IFERROR(VLOOKUP($A164&amp;"_"&amp;$B164,Results_Deltas!$A$2:$P$15000,5,FALSE),"")</f>
        <v/>
      </c>
      <c r="H157" s="38" t="inlineStr">
        <is>
          <t>Blanket (page end)</t>
        </is>
      </c>
      <c r="I157" s="30" t="n"/>
      <c r="J157" s="30" t="n"/>
      <c r="K157" s="30" t="n"/>
      <c r="L157" s="30" t="inlineStr">
        <is>
          <t>YES</t>
        </is>
      </c>
      <c r="M157" s="30" t="n">
        <v>-2.456974186336687</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crypto_long — keep, needs S1 fills (backtest-expert: &lt;30 trades, seek plateaus, punish)</t>
        </is>
      </c>
    </row>
    <row r="158" ht="15.75" customHeight="1" s="67">
      <c r="A158" s="37" t="inlineStr">
        <is>
          <t>HA_WICK_QUALITY_SCORE</t>
        </is>
      </c>
      <c r="B158" s="73" t="inlineStr">
        <is>
          <t>15_ALT</t>
        </is>
      </c>
      <c r="C158" s="38" t="n"/>
      <c r="D158" s="38" t="inlineStr">
        <is>
          <t>ENTRY, GLOBAL_CHECK, STOCKS_EXIT</t>
        </is>
      </c>
      <c r="E158" s="38" t="n"/>
      <c r="F158" s="30" t="n"/>
      <c r="G158" s="38">
        <f>IFERROR(VLOOKUP($A165&amp;"_"&amp;$B165,Results_Deltas!$A$2:$P$15000,5,FALSE),"")</f>
        <v/>
      </c>
      <c r="H158" s="38" t="inlineStr">
        <is>
          <t>Blanket (page end)</t>
        </is>
      </c>
      <c r="I158" s="30" t="n"/>
      <c r="J158" s="30" t="n"/>
      <c r="K158" s="30" t="n"/>
      <c r="L158" s="30" t="inlineStr">
        <is>
          <t>NO</t>
        </is>
      </c>
      <c r="M158" s="30" t="n">
        <v>-2.456974186336687</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crypto_long — keep, needs S1 fills (backtest-expert: &lt;30 trades, seek plateaus, punish)</t>
        </is>
      </c>
    </row>
    <row r="159" ht="15.75" customHeight="1" s="67">
      <c r="A159" s="37" t="inlineStr">
        <is>
          <t>EXECUTE_NOW_SINGLE_GATE_ENFORCE</t>
        </is>
      </c>
      <c r="B159" s="73" t="inlineStr">
        <is>
          <t>0.0</t>
        </is>
      </c>
      <c r="C159" s="38" t="n"/>
      <c r="D159" s="38" t="inlineStr">
        <is>
          <t>ENTRY, GLOBAL_CHECK, STOCKS_EXIT</t>
        </is>
      </c>
      <c r="E159" s="38" t="n"/>
      <c r="F159" s="30" t="n"/>
      <c r="G159" s="38">
        <f>IFERROR(VLOOKUP($A166&amp;"_"&amp;$B166,Results_Deltas!$A$2:$P$15000,5,FALSE),"")</f>
        <v/>
      </c>
      <c r="H159" s="38" t="inlineStr">
        <is>
          <t>Blanket (page end)</t>
        </is>
      </c>
      <c r="I159" s="30" t="n"/>
      <c r="J159" s="30" t="n"/>
      <c r="K159" s="30" t="n"/>
      <c r="L159" s="30" t="inlineStr">
        <is>
          <t>YES</t>
        </is>
      </c>
      <c r="M159" s="30" t="n">
        <v>-2.451467630086706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crypto_long — keep, needs S1 fills (backtest-expert: &lt;30 trades, seek plateaus, punish)</t>
        </is>
      </c>
    </row>
    <row r="160" ht="15.75" customHeight="1" s="67">
      <c r="A160" s="39" t="inlineStr">
        <is>
          <t>HLR_TOP_MIN_TFS</t>
        </is>
      </c>
      <c r="B160" s="73" t="inlineStr">
        <is>
          <t>2</t>
        </is>
      </c>
      <c r="C160" s="38" t="n"/>
      <c r="D160" s="38" t="inlineStr">
        <is>
          <t>GLOBAL_CHECK, REENTRY, STOCKS_EXIT</t>
        </is>
      </c>
      <c r="E160" s="38" t="n"/>
      <c r="F160" s="30" t="n"/>
      <c r="G160" s="38">
        <f>IFERROR(VLOOKUP($A167&amp;"_"&amp;$B167,Results_Deltas!$A$2:$P$15000,5,FALSE),"")</f>
        <v/>
      </c>
      <c r="H160" s="38" t="inlineStr">
        <is>
          <t>Blanket (page end)</t>
        </is>
      </c>
      <c r="I160" s="30" t="n"/>
      <c r="J160" s="30" t="n"/>
      <c r="K160" s="30" t="n"/>
      <c r="L160" s="30" t="inlineStr">
        <is>
          <t>NO</t>
        </is>
      </c>
      <c r="M160" s="30" t="n">
        <v>-2.405958927546954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crypto_long — keep, needs S1 fills (backtest-expert: &lt;30 trades, seek plateaus, punish)</t>
        </is>
      </c>
    </row>
    <row r="161" ht="15.75" customHeight="1" s="67">
      <c r="A161" s="39" t="inlineStr">
        <is>
          <t>NEWBORN_LOSS_KILL_GAIN_THRESHOLD_PCT</t>
        </is>
      </c>
      <c r="B161" s="73" t="inlineStr">
        <is>
          <t>0</t>
        </is>
      </c>
      <c r="C161" s="38" t="n"/>
      <c r="D161" s="38" t="inlineStr">
        <is>
          <t>AUGMENT, EXIT, GLOBAL_CHECK, REDUCE, STOCKS_EXIT</t>
        </is>
      </c>
      <c r="E161" s="38" t="n"/>
      <c r="F161" s="30" t="n"/>
      <c r="G161" s="38">
        <f>IFERROR(VLOOKUP($A168&amp;"_"&amp;$B168,Results_Deltas!$A$2:$P$15000,5,FALSE),"")</f>
        <v/>
      </c>
      <c r="H161" s="38" t="inlineStr">
        <is>
          <t>Blanket (page end)</t>
        </is>
      </c>
      <c r="I161" s="30" t="n"/>
      <c r="J161" s="30" t="n"/>
      <c r="K161" s="30" t="n"/>
      <c r="L161" s="30" t="inlineStr">
        <is>
          <t>NO</t>
        </is>
      </c>
      <c r="M161" s="30" t="n">
        <v>-2.398622467134066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crypto_long — keep, needs S1 fills (backtest-expert: &lt;30 trades, seek plateaus, punish)</t>
        </is>
      </c>
    </row>
    <row r="162" ht="15.75" customHeight="1" s="67">
      <c r="A162" s="39" t="inlineStr">
        <is>
          <t>LH_HL_FILTER_ENABLED</t>
        </is>
      </c>
      <c r="B162" s="73" t="inlineStr">
        <is>
          <t>False</t>
        </is>
      </c>
      <c r="C162" s="38" t="n"/>
      <c r="D162" s="38" t="inlineStr">
        <is>
          <t>ENTRY, GLOBAL_CHECK, STOCKS_EXIT</t>
        </is>
      </c>
      <c r="E162" s="38" t="n"/>
      <c r="F162" s="30" t="n"/>
      <c r="G162" s="38">
        <f>IFERROR(VLOOKUP($A169&amp;"_"&amp;$B169,Results_Deltas!$A$2:$P$15000,5,FALSE),"")</f>
        <v/>
      </c>
      <c r="H162" s="38" t="inlineStr">
        <is>
          <t>Blanket (page end)</t>
        </is>
      </c>
      <c r="I162" s="30" t="n"/>
      <c r="J162" s="30" t="n"/>
      <c r="K162" s="30" t="n"/>
      <c r="L162" s="30" t="inlineStr">
        <is>
          <t>NO</t>
        </is>
      </c>
      <c r="M162" s="30" t="n">
        <v>-2.208419560666786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crypto_long — keep, needs S1 fills (backtest-expert: &lt;30 trades, seek plateaus, punish)</t>
        </is>
      </c>
    </row>
    <row r="163" ht="15.75" customHeight="1" s="67">
      <c r="A163" s="37" t="inlineStr">
        <is>
          <t>LR_BAND_LADDER_TF_BOTTOM</t>
        </is>
      </c>
      <c r="B163" s="73" t="inlineStr">
        <is>
          <t>0</t>
        </is>
      </c>
      <c r="C163" s="38" t="n"/>
      <c r="D163" s="38" t="inlineStr">
        <is>
          <t>GLOBAL_CHECK, STOCKS_EXIT</t>
        </is>
      </c>
      <c r="E163" s="38" t="n"/>
      <c r="F163" s="30" t="n"/>
      <c r="G163" s="38">
        <f>IFERROR(VLOOKUP($A170&amp;"_"&amp;$B170,Results_Deltas!$A$2:$P$15000,5,FALSE),"")</f>
        <v/>
      </c>
      <c r="H163" s="38" t="inlineStr">
        <is>
          <t>Blanket (page end)</t>
        </is>
      </c>
      <c r="I163" s="30" t="n"/>
      <c r="J163" s="30" t="n"/>
      <c r="K163" s="30" t="n"/>
      <c r="L163" s="30" t="inlineStr">
        <is>
          <t>YES</t>
        </is>
      </c>
      <c r="M163" s="30" t="n">
        <v>-2.181269897024742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crypto_long — keep, needs S1 fills (backtest-expert: &lt;30 trades, seek plateaus, punish)</t>
        </is>
      </c>
    </row>
    <row r="164" ht="15.75" customHeight="1" s="67">
      <c r="A164" s="37" t="inlineStr">
        <is>
          <t>LIVE_VEC_EMERGENCY_BRAKE_ENABLED</t>
        </is>
      </c>
      <c r="B164" s="73" t="inlineStr">
        <is>
          <t>True</t>
        </is>
      </c>
      <c r="C164" s="38" t="n"/>
      <c r="D164" s="38" t="inlineStr">
        <is>
          <t>GLOBAL_CHECK, STOCKS_EXIT</t>
        </is>
      </c>
      <c r="E164" s="38" t="n"/>
      <c r="F164" s="30" t="n"/>
      <c r="G164" s="38">
        <f>IFERROR(VLOOKUP($A171&amp;"_"&amp;$B171,Results_Deltas!$A$2:$P$15000,5,FALSE),"")</f>
        <v/>
      </c>
      <c r="H164" s="38" t="inlineStr">
        <is>
          <t>Blanket (page end)</t>
        </is>
      </c>
      <c r="I164" s="30" t="n"/>
      <c r="J164" s="30" t="n"/>
      <c r="K164" s="30" t="n"/>
      <c r="L164" s="30" t="inlineStr">
        <is>
          <t>NO</t>
        </is>
      </c>
      <c r="M164" s="30" t="n">
        <v>-2.168204439146381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crypto_long — keep, needs S1 fills (backtest-expert: &lt;30 trades, seek plateaus, punish)</t>
        </is>
      </c>
    </row>
    <row r="165" ht="15.75" customHeight="1" s="67">
      <c r="A165" s="37" t="inlineStr">
        <is>
          <t>HTF_TREND_VETO_BYPASS_ENABLED</t>
        </is>
      </c>
      <c r="B165" s="73" t="inlineStr">
        <is>
          <t>False</t>
        </is>
      </c>
      <c r="C165" s="38" t="n"/>
      <c r="D165" s="38" t="inlineStr">
        <is>
          <t>GLOBAL_CHECK, STOCKS_EXIT</t>
        </is>
      </c>
      <c r="E165" s="38" t="n"/>
      <c r="F165" s="30" t="n"/>
      <c r="G165" s="38">
        <f>IFERROR(VLOOKUP($A172&amp;"_"&amp;$B172,Results_Deltas!$A$2:$P$15000,5,FALSE),"")</f>
        <v/>
      </c>
      <c r="H165" s="38" t="inlineStr">
        <is>
          <t>Blanket (page end)</t>
        </is>
      </c>
      <c r="I165" s="30" t="n"/>
      <c r="J165" s="30" t="n"/>
      <c r="K165" s="30" t="n"/>
      <c r="L165" s="30" t="inlineStr">
        <is>
          <t>NO</t>
        </is>
      </c>
      <c r="M165" s="30" t="n">
        <v>-2.1230016617582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crypto_long — keep, needs S1 fills (backtest-expert: &lt;30 trades, seek plateaus, punish)</t>
        </is>
      </c>
    </row>
    <row r="166" ht="15.75" customHeight="1" s="67">
      <c r="A166" s="39" t="inlineStr">
        <is>
          <t>BAND_ARROW_ENABLED</t>
        </is>
      </c>
      <c r="B166" s="73" t="inlineStr">
        <is>
          <t>False</t>
        </is>
      </c>
      <c r="C166" s="38" t="n"/>
      <c r="D166" s="38" t="inlineStr">
        <is>
          <t>GLOBAL_CHECK, STOCKS_EXIT</t>
        </is>
      </c>
      <c r="E166" s="38" t="n"/>
      <c r="F166" s="30" t="n"/>
      <c r="G166" s="38">
        <f>IFERROR(VLOOKUP($A173&amp;"_"&amp;$B173,Results_Deltas!$A$2:$P$15000,5,FALSE),"")</f>
        <v/>
      </c>
      <c r="H166" s="38" t="inlineStr">
        <is>
          <t>Blanket (page end)</t>
        </is>
      </c>
      <c r="I166" s="30" t="n"/>
      <c r="J166" s="30" t="n"/>
      <c r="K166" s="30" t="n"/>
      <c r="L166" s="30" t="inlineStr">
        <is>
          <t>NO</t>
        </is>
      </c>
      <c r="M166" s="30" t="n">
        <v>-2.10803685336375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crypto_long — keep, needs S1 fills (backtest-expert: &lt;30 trades, seek plateaus, punish)</t>
        </is>
      </c>
    </row>
    <row r="167" ht="15.75" customHeight="1" s="67">
      <c r="A167" s="39" t="inlineStr">
        <is>
          <t>MARKET_QUALITY_SCORE_ENABLED</t>
        </is>
      </c>
      <c r="B167" s="73" t="inlineStr">
        <is>
          <t>False</t>
        </is>
      </c>
      <c r="C167" s="38" t="n"/>
      <c r="D167" s="38" t="inlineStr">
        <is>
          <t>ENTRY, GLOBAL_CHECK, STOCKS_EXIT</t>
        </is>
      </c>
      <c r="E167" s="38" t="n"/>
      <c r="F167" s="30" t="n"/>
      <c r="G167" s="38">
        <f>IFERROR(VLOOKUP($A174&amp;"_"&amp;$B174,Results_Deltas!$A$2:$P$15000,5,FALSE),"")</f>
        <v/>
      </c>
      <c r="H167" s="38" t="inlineStr">
        <is>
          <t>Blanket (page end)</t>
        </is>
      </c>
      <c r="I167" s="30" t="n"/>
      <c r="J167" s="30" t="n"/>
      <c r="K167" s="30" t="n"/>
      <c r="L167" s="30" t="inlineStr">
        <is>
          <t>YES</t>
        </is>
      </c>
      <c r="M167" s="30" t="n">
        <v>-2.10803685336375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crypto_long — keep, needs S1 fills (backtest-expert: &lt;30 trades, seek plateaus, punish)</t>
        </is>
      </c>
    </row>
    <row r="168" ht="15.75" customHeight="1" s="67">
      <c r="A168" s="37" t="inlineStr">
        <is>
          <t>MTS_GATE_ENABLED</t>
        </is>
      </c>
      <c r="B168" s="73" t="inlineStr">
        <is>
          <t>False</t>
        </is>
      </c>
      <c r="C168" s="38" t="n"/>
      <c r="D168" s="38" t="inlineStr">
        <is>
          <t>ENTRY, GLOBAL_CHECK, STOCKS_EXIT</t>
        </is>
      </c>
      <c r="E168" s="38" t="n"/>
      <c r="F168" s="30" t="n"/>
      <c r="G168" s="38">
        <f>IFERROR(VLOOKUP($A175&amp;"_"&amp;$B175,Results_Deltas!$A$2:$P$15000,5,FALSE),"")</f>
        <v/>
      </c>
      <c r="H168" s="38" t="inlineStr">
        <is>
          <t>Blanket (page end)</t>
        </is>
      </c>
      <c r="I168" s="30" t="n"/>
      <c r="J168" s="30" t="n"/>
      <c r="K168" s="30" t="n"/>
      <c r="L168" s="30" t="inlineStr">
        <is>
          <t>YES</t>
        </is>
      </c>
      <c r="M168" s="30" t="n">
        <v>-2.10803685336375</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crypto_long — keep, needs S1 fills (backtest-expert: &lt;30 trades, seek plateaus, punish)</t>
        </is>
      </c>
    </row>
    <row r="169" ht="15.75" customHeight="1" s="67">
      <c r="A169" s="37" t="inlineStr">
        <is>
          <t>OI_CONFIRM_ENABLED</t>
        </is>
      </c>
      <c r="B169" s="73" t="inlineStr">
        <is>
          <t>False</t>
        </is>
      </c>
      <c r="C169" s="38" t="n"/>
      <c r="D169" s="38" t="inlineStr">
        <is>
          <t>ENTRY, GLOBAL_CHECK, STOCKS_EXIT</t>
        </is>
      </c>
      <c r="E169" s="38" t="n"/>
      <c r="F169" s="30" t="n"/>
      <c r="G169" s="38">
        <f>IFERROR(VLOOKUP($A176&amp;"_"&amp;$B176,Results_Deltas!$A$2:$P$15000,5,FALSE),"")</f>
        <v/>
      </c>
      <c r="H169" s="38" t="inlineStr">
        <is>
          <t>Blanket (page end)</t>
        </is>
      </c>
      <c r="I169" s="30" t="n"/>
      <c r="J169" s="30" t="n"/>
      <c r="K169" s="30" t="n"/>
      <c r="L169" s="30" t="inlineStr">
        <is>
          <t>NO</t>
        </is>
      </c>
      <c r="M169" s="30" t="n">
        <v>-2.10803685336375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crypto_long — keep, needs S1 fills (backtest-expert: &lt;30 trades, seek plateaus, punish)</t>
        </is>
      </c>
    </row>
    <row r="170" ht="15.75" customHeight="1" s="67">
      <c r="A170" s="39" t="inlineStr">
        <is>
          <t>LIVE_VEC_EMERGENCY_BRAKE_ENABLED</t>
        </is>
      </c>
      <c r="B170" s="73" t="inlineStr">
        <is>
          <t>False</t>
        </is>
      </c>
      <c r="C170" s="38" t="n"/>
      <c r="D170" s="38" t="inlineStr">
        <is>
          <t>GLOBAL_CHECK, STOCKS_EXIT</t>
        </is>
      </c>
      <c r="E170" s="38" t="n"/>
      <c r="F170" s="30" t="n"/>
      <c r="G170" s="38">
        <f>IFERROR(VLOOKUP($A177&amp;"_"&amp;$B177,Results_Deltas!$A$2:$P$15000,5,FALSE),"")</f>
        <v/>
      </c>
      <c r="H170" s="38" t="inlineStr">
        <is>
          <t>Blanket (page end)</t>
        </is>
      </c>
      <c r="I170" s="30" t="n"/>
      <c r="J170" s="30" t="n"/>
      <c r="K170" s="30" t="n"/>
      <c r="L170" s="30" t="inlineStr">
        <is>
          <t>YES</t>
        </is>
      </c>
      <c r="M170" s="30" t="n">
        <v>-2.060005519469032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crypto_long — keep, needs S1 fills (backtest-expert: &lt;30 trades, seek plateaus, punish)</t>
        </is>
      </c>
    </row>
    <row r="171" ht="15.75" customHeight="1" s="67">
      <c r="A171" s="37" t="inlineStr">
        <is>
          <t>GR_FILTER_ALL_ENTRIES</t>
        </is>
      </c>
      <c r="B171" s="73" t="inlineStr">
        <is>
          <t>0.0</t>
        </is>
      </c>
      <c r="C171" s="38" t="n"/>
      <c r="D171" s="38" t="inlineStr">
        <is>
          <t>GLOBAL_CHECK, STOCKS_EXIT</t>
        </is>
      </c>
      <c r="E171" s="38" t="n"/>
      <c r="F171" s="30" t="n"/>
      <c r="G171" s="38">
        <f>IFERROR(VLOOKUP($A178&amp;"_"&amp;$B178,Results_Deltas!$A$2:$P$15000,5,FALSE),"")</f>
        <v/>
      </c>
      <c r="H171" s="38" t="inlineStr">
        <is>
          <t>Blanket (page end)</t>
        </is>
      </c>
      <c r="I171" s="30" t="n"/>
      <c r="J171" s="30" t="n"/>
      <c r="K171" s="30" t="n"/>
      <c r="L171" s="30" t="inlineStr">
        <is>
          <t>NO</t>
        </is>
      </c>
      <c r="M171" s="30" t="n">
        <v>-2.04910117483404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crypto_long — keep, needs S1 fills (backtest-expert: &lt;30 trades, seek plateaus, punish)</t>
        </is>
      </c>
    </row>
    <row r="172" ht="15.75" customHeight="1" s="67">
      <c r="A172" s="37" t="inlineStr">
        <is>
          <t>GR_FILTER_ALL_ENTRIES</t>
        </is>
      </c>
      <c r="B172" s="73" t="inlineStr">
        <is>
          <t>0.0_ALT</t>
        </is>
      </c>
      <c r="C172" s="38" t="n"/>
      <c r="D172" s="38" t="inlineStr">
        <is>
          <t>GLOBAL_CHECK, STOCKS_EXIT</t>
        </is>
      </c>
      <c r="E172" s="38" t="n"/>
      <c r="F172" s="30" t="n"/>
      <c r="G172" s="38">
        <f>IFERROR(VLOOKUP($A179&amp;"_"&amp;$B179,Results_Deltas!$A$2:$P$15000,5,FALSE),"")</f>
        <v/>
      </c>
      <c r="H172" s="38" t="inlineStr">
        <is>
          <t>Blanket (page end)</t>
        </is>
      </c>
      <c r="I172" s="30" t="n"/>
      <c r="J172" s="30" t="n"/>
      <c r="K172" s="30" t="n"/>
      <c r="L172" s="30" t="inlineStr">
        <is>
          <t>NO</t>
        </is>
      </c>
      <c r="M172" s="30" t="n">
        <v>-2.04910117483404</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crypto_long — keep, needs S1 fills (backtest-expert: &lt;30 trades, seek plateaus, punish)</t>
        </is>
      </c>
    </row>
    <row r="173" ht="15.75" customHeight="1" s="67">
      <c r="A173" s="39" t="inlineStr">
        <is>
          <t>FG_FEAR_THRESHOLD</t>
        </is>
      </c>
      <c r="B173" s="73" t="inlineStr">
        <is>
          <t>25</t>
        </is>
      </c>
      <c r="C173" s="38" t="n"/>
      <c r="D173" s="38" t="inlineStr">
        <is>
          <t>GLOBAL_CHECK, STOCKS_EXIT</t>
        </is>
      </c>
      <c r="E173" s="38" t="n"/>
      <c r="F173" s="30" t="n"/>
      <c r="G173" s="38">
        <f>IFERROR(VLOOKUP($A180&amp;"_"&amp;$B180,Results_Deltas!$A$2:$P$15000,5,FALSE),"")</f>
        <v/>
      </c>
      <c r="H173" s="38" t="inlineStr">
        <is>
          <t>Blanket (page end)</t>
        </is>
      </c>
      <c r="I173" s="30" t="n"/>
      <c r="J173" s="30" t="n"/>
      <c r="K173" s="30" t="n"/>
      <c r="L173" s="30" t="inlineStr">
        <is>
          <t>NO</t>
        </is>
      </c>
      <c r="M173" s="30" t="n">
        <v>-2.031615167588554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crypto_long — keep, needs S1 fills (backtest-expert: &lt;30 trades, seek plateaus, punish)</t>
        </is>
      </c>
    </row>
    <row r="174" ht="15.75" customHeight="1" s="67">
      <c r="A174" s="39" t="inlineStr">
        <is>
          <t>HA_WICK_QUALITY_ENABLED</t>
        </is>
      </c>
      <c r="B174" s="73" t="inlineStr">
        <is>
          <t>False</t>
        </is>
      </c>
      <c r="C174" s="38" t="n"/>
      <c r="D174" s="38" t="inlineStr">
        <is>
          <t>ENTRY, GLOBAL_CHECK, STOCKS_EXIT</t>
        </is>
      </c>
      <c r="E174" s="38" t="n"/>
      <c r="F174" s="30" t="n"/>
      <c r="G174" s="38">
        <f>IFERROR(VLOOKUP($A181&amp;"_"&amp;$B181,Results_Deltas!$A$2:$P$15000,5,FALSE),"")</f>
        <v/>
      </c>
      <c r="H174" s="38" t="inlineStr">
        <is>
          <t>Blanket (page end)</t>
        </is>
      </c>
      <c r="I174" s="30" t="n"/>
      <c r="J174" s="30" t="n"/>
      <c r="K174" s="30" t="n"/>
      <c r="L174" s="30" t="inlineStr">
        <is>
          <t>NO</t>
        </is>
      </c>
      <c r="M174" s="30" t="n">
        <v>-2.016383077130544</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crypto_long — keep, needs S1 fills (backtest-expert: &lt;30 trades, seek plateaus, punish)</t>
        </is>
      </c>
    </row>
    <row r="175" ht="15.75" customHeight="1" s="67">
      <c r="A175" s="37" t="inlineStr">
        <is>
          <t>HA_WICK_QUALITY_TF</t>
        </is>
      </c>
      <c r="B175" s="73" t="inlineStr">
        <is>
          <t>15m</t>
        </is>
      </c>
      <c r="C175" s="38" t="n"/>
      <c r="D175" s="38" t="inlineStr">
        <is>
          <t>ENTRY, GLOBAL_CHECK, STOCKS_EXIT</t>
        </is>
      </c>
      <c r="E175" s="38" t="n"/>
      <c r="F175" s="30" t="n"/>
      <c r="G175" s="38">
        <f>IFERROR(VLOOKUP($A182&amp;"_"&amp;$B182,Results_Deltas!$A$2:$P$15000,5,FALSE),"")</f>
        <v/>
      </c>
      <c r="H175" s="38" t="inlineStr">
        <is>
          <t>Blanket (page end)</t>
        </is>
      </c>
      <c r="I175" s="30" t="n"/>
      <c r="J175" s="30" t="n"/>
      <c r="K175" s="30" t="n"/>
      <c r="L175" s="30" t="inlineStr">
        <is>
          <t>NO</t>
        </is>
      </c>
      <c r="M175" s="30" t="n">
        <v>-2.016383077130544</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crypto_long — keep, needs S1 fills (backtest-expert: &lt;30 trades, seek plateaus, punish)</t>
        </is>
      </c>
    </row>
    <row r="176" ht="15.75" customHeight="1" s="67">
      <c r="A176" s="39" t="inlineStr">
        <is>
          <t>HTF_DIRECTION_GATE_ENABLED</t>
        </is>
      </c>
      <c r="B176" s="73" t="inlineStr">
        <is>
          <t>False</t>
        </is>
      </c>
      <c r="C176" s="38" t="n"/>
      <c r="D176" s="38" t="inlineStr">
        <is>
          <t>ENTRY, GLOBAL_CHECK, STOCKS_EXIT</t>
        </is>
      </c>
      <c r="E176" s="38" t="n"/>
      <c r="F176" s="30" t="n"/>
      <c r="G176" s="38">
        <f>IFERROR(VLOOKUP($A183&amp;"_"&amp;$B183,Results_Deltas!$A$2:$P$15000,5,FALSE),"")</f>
        <v/>
      </c>
      <c r="H176" s="38" t="inlineStr">
        <is>
          <t>Blanket (page end)</t>
        </is>
      </c>
      <c r="I176" s="30" t="n"/>
      <c r="J176" s="30" t="n"/>
      <c r="K176" s="30" t="n"/>
      <c r="L176" s="30" t="inlineStr">
        <is>
          <t>YES</t>
        </is>
      </c>
      <c r="M176" s="30" t="n">
        <v>-2.016383077130544</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crypto_long — keep, needs S1 fills (backtest-expert: &lt;30 trades, seek plateaus, punish)</t>
        </is>
      </c>
    </row>
    <row r="177" ht="15.75" customHeight="1" s="67">
      <c r="A177" s="37" t="inlineStr">
        <is>
          <t>LEADERBOARD_FILTER</t>
        </is>
      </c>
      <c r="B177" s="73" t="inlineStr">
        <is>
          <t>False</t>
        </is>
      </c>
      <c r="C177" s="38" t="n"/>
      <c r="D177" s="38" t="inlineStr">
        <is>
          <t>AUGMENT, ENTRY, EXIT, GLOBAL_CHECK, REDUCE, STOCKS_EXIT</t>
        </is>
      </c>
      <c r="E177" s="38" t="n"/>
      <c r="F177" s="30" t="n"/>
      <c r="G177" s="38">
        <f>IFERROR(VLOOKUP($A184&amp;"_"&amp;$B184,Results_Deltas!$A$2:$P$15000,5,FALSE),"")</f>
        <v/>
      </c>
      <c r="H177" s="38" t="inlineStr">
        <is>
          <t>Blanket (page end)</t>
        </is>
      </c>
      <c r="I177" s="30" t="n"/>
      <c r="J177" s="30" t="n"/>
      <c r="K177" s="30" t="n"/>
      <c r="L177" s="30" t="inlineStr">
        <is>
          <t>NO</t>
        </is>
      </c>
      <c r="M177" s="30" t="n">
        <v>-2.016383077130544</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crypto_long — keep, needs S1 fills (backtest-expert: &lt;30 trades, seek plateaus, punish)</t>
        </is>
      </c>
    </row>
    <row r="178" ht="15.75" customHeight="1" s="67">
      <c r="A178" s="39" t="inlineStr">
        <is>
          <t>LH_HL_FILTER_REQUIRE_BOTH</t>
        </is>
      </c>
      <c r="B178" s="73" t="inlineStr">
        <is>
          <t>False</t>
        </is>
      </c>
      <c r="C178" s="38" t="n"/>
      <c r="D178" s="38" t="inlineStr">
        <is>
          <t>ENTRY, GLOBAL_CHECK, STOCKS_EXIT</t>
        </is>
      </c>
      <c r="E178" s="38" t="n"/>
      <c r="F178" s="30" t="n"/>
      <c r="G178" s="38">
        <f>IFERROR(VLOOKUP($A185&amp;"_"&amp;$B185,Results_Deltas!$A$2:$P$15000,5,FALSE),"")</f>
        <v/>
      </c>
      <c r="H178" s="38" t="inlineStr">
        <is>
          <t>Blanket (page end)</t>
        </is>
      </c>
      <c r="I178" s="30" t="n"/>
      <c r="J178" s="30" t="n"/>
      <c r="K178" s="30" t="n"/>
      <c r="L178" s="30" t="inlineStr">
        <is>
          <t>YES</t>
        </is>
      </c>
      <c r="M178" s="30" t="n">
        <v>-2.016383077130544</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crypto_long — keep, needs S1 fills (backtest-expert: &lt;30 trades, seek plateaus, punish)</t>
        </is>
      </c>
    </row>
    <row r="179" ht="15.75" customHeight="1" s="67">
      <c r="A179" s="39" t="inlineStr">
        <is>
          <t>MANDATORY_REENTRY_WT_FILTER_REQUIRE_FLIP</t>
        </is>
      </c>
      <c r="B179" s="73" t="inlineStr">
        <is>
          <t>False</t>
        </is>
      </c>
      <c r="C179" s="38" t="n"/>
      <c r="D179" s="38" t="inlineStr">
        <is>
          <t>GLOBAL_CHECK, STOCKS_EXIT</t>
        </is>
      </c>
      <c r="E179" s="38" t="n"/>
      <c r="F179" s="30" t="n"/>
      <c r="G179" s="38">
        <f>IFERROR(VLOOKUP($A186&amp;"_"&amp;$B186,Results_Deltas!$A$2:$P$15000,5,FALSE),"")</f>
        <v/>
      </c>
      <c r="H179" s="38" t="inlineStr">
        <is>
          <t>Blanket (page end)</t>
        </is>
      </c>
      <c r="I179" s="30" t="n"/>
      <c r="J179" s="30" t="n"/>
      <c r="K179" s="30" t="n"/>
      <c r="L179" s="30" t="inlineStr">
        <is>
          <t>NO</t>
        </is>
      </c>
      <c r="M179" s="30" t="n">
        <v>-2.016383077130544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crypto_long — keep, needs S1 fills (backtest-expert: &lt;30 trades, seek plateaus, punish)</t>
        </is>
      </c>
    </row>
    <row r="180" ht="15.75" customHeight="1" s="67">
      <c r="A180" s="37" t="inlineStr">
        <is>
          <t>HTF4_CONF</t>
        </is>
      </c>
      <c r="B180" s="73" t="inlineStr">
        <is>
          <t>False</t>
        </is>
      </c>
      <c r="C180" s="38" t="n"/>
      <c r="D180" s="38" t="inlineStr">
        <is>
          <t>GLOBAL_CHECK, STOCKS_EXIT</t>
        </is>
      </c>
      <c r="E180" s="38" t="n"/>
      <c r="F180" s="30" t="n"/>
      <c r="G180" s="38">
        <f>IFERROR(VLOOKUP($A187&amp;"_"&amp;$B187,Results_Deltas!$A$2:$P$15000,5,FALSE),"")</f>
        <v/>
      </c>
      <c r="H180" s="38" t="inlineStr">
        <is>
          <t>Blanket (page end)</t>
        </is>
      </c>
      <c r="I180" s="30" t="n"/>
      <c r="J180" s="30" t="n"/>
      <c r="K180" s="30" t="n"/>
      <c r="L180" s="30" t="inlineStr">
        <is>
          <t>NO</t>
        </is>
      </c>
      <c r="M180" s="30" t="n">
        <v>-1.979559615569124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crypto_long — keep, needs S1 fills (backtest-expert: &lt;30 trades, seek plateaus, punish)</t>
        </is>
      </c>
    </row>
    <row r="181" ht="15.75" customHeight="1" s="67">
      <c r="A181" s="39" t="inlineStr">
        <is>
          <t>EMA_BLANKET_FILTER_ENABLED</t>
        </is>
      </c>
      <c r="B181" s="73" t="inlineStr">
        <is>
          <t>True</t>
        </is>
      </c>
      <c r="C181" s="38" t="n"/>
      <c r="D181" s="38" t="inlineStr">
        <is>
          <t>GLOBAL_CHECK</t>
        </is>
      </c>
      <c r="E181" s="38" t="n"/>
      <c r="F181" s="30" t="n"/>
      <c r="G181" s="38">
        <f>IFERROR(VLOOKUP($A188&amp;"_"&amp;$B188,Results_Deltas!$A$2:$P$15000,5,FALSE),"")</f>
        <v/>
      </c>
      <c r="H181" s="38" t="inlineStr">
        <is>
          <t>Blanket (page end)</t>
        </is>
      </c>
      <c r="I181" s="30" t="n"/>
      <c r="J181" s="30" t="n"/>
      <c r="K181" s="30" t="n"/>
      <c r="L181" s="30" t="inlineStr">
        <is>
          <t>NO</t>
        </is>
      </c>
      <c r="M181" s="30" t="n">
        <v>-1.87064588173955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crypto_long — keep, needs S1 fills (backtest-expert: &lt;30 trades, seek plateaus, punish)</t>
        </is>
      </c>
    </row>
    <row r="182" ht="15.75" customHeight="1" s="67">
      <c r="A182" s="39" t="inlineStr">
        <is>
          <t>FUNDING_GATE_FILTER_TF</t>
        </is>
      </c>
      <c r="B182" s="73" t="inlineStr">
        <is>
          <t>15m</t>
        </is>
      </c>
      <c r="C182" s="38" t="n"/>
      <c r="D182" s="38" t="inlineStr">
        <is>
          <t>GLOBAL_CHECK</t>
        </is>
      </c>
      <c r="E182" s="38" t="n"/>
      <c r="F182" s="30" t="n"/>
      <c r="G182" s="38">
        <f>IFERROR(VLOOKUP($A189&amp;"_"&amp;$B189,Results_Deltas!$A$2:$P$15000,5,FALSE),"")</f>
        <v/>
      </c>
      <c r="H182" s="38" t="inlineStr">
        <is>
          <t>Blanket (page end)</t>
        </is>
      </c>
      <c r="I182" s="30" t="n"/>
      <c r="J182" s="30" t="n"/>
      <c r="K182" s="30" t="n"/>
      <c r="L182" s="30" t="inlineStr">
        <is>
          <t>NO</t>
        </is>
      </c>
      <c r="M182" s="30" t="n">
        <v>-1.87064588173955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crypto_long — keep, needs S1 fills (backtest-expert: &lt;30 trades, seek plateaus, punish)</t>
        </is>
      </c>
    </row>
    <row r="183" ht="15.75" customHeight="1" s="67">
      <c r="A183" s="39" t="inlineStr">
        <is>
          <t>DUP_GUARD_FILTER_TF</t>
        </is>
      </c>
      <c r="B183" s="73" t="inlineStr">
        <is>
          <t>15m</t>
        </is>
      </c>
      <c r="C183" s="38" t="n"/>
      <c r="D183" s="38" t="inlineStr">
        <is>
          <t>GLOBAL_CHECK</t>
        </is>
      </c>
      <c r="E183" s="38" t="n"/>
      <c r="F183" s="30" t="n"/>
      <c r="G183" s="38">
        <f>IFERROR(VLOOKUP($A190&amp;"_"&amp;$B190,Results_Deltas!$A$2:$P$15000,5,FALSE),"")</f>
        <v/>
      </c>
      <c r="H183" s="38" t="inlineStr">
        <is>
          <t>Blanket (page end)</t>
        </is>
      </c>
      <c r="I183" s="30" t="n"/>
      <c r="J183" s="30" t="n"/>
      <c r="K183" s="30" t="n"/>
      <c r="L183" s="30" t="inlineStr">
        <is>
          <t>NO</t>
        </is>
      </c>
      <c r="M183" s="30" t="n">
        <v>-1.785731506777695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crypto_long — keep, needs S1 fills (backtest-expert: &lt;30 trades, seek plateaus, punish)</t>
        </is>
      </c>
    </row>
    <row r="184" ht="15.75" customHeight="1" s="67">
      <c r="A184" s="39" t="inlineStr">
        <is>
          <t>COOLDOWN_LOCKS_FILTER_TF</t>
        </is>
      </c>
      <c r="B184" s="73" t="inlineStr">
        <is>
          <t>15m</t>
        </is>
      </c>
      <c r="C184" s="38" t="n"/>
      <c r="D184" s="38" t="inlineStr">
        <is>
          <t>GLOBAL_CHECK</t>
        </is>
      </c>
      <c r="E184" s="38" t="n"/>
      <c r="F184" s="30" t="n"/>
      <c r="G184" s="38">
        <f>IFERROR(VLOOKUP($A191&amp;"_"&amp;$B191,Results_Deltas!$A$2:$P$15000,5,FALSE),"")</f>
        <v/>
      </c>
      <c r="H184" s="38" t="inlineStr">
        <is>
          <t>Blanket (page end)</t>
        </is>
      </c>
      <c r="I184" s="30" t="n"/>
      <c r="J184" s="30" t="n"/>
      <c r="K184" s="30" t="n"/>
      <c r="L184" s="30" t="inlineStr">
        <is>
          <t>NO</t>
        </is>
      </c>
      <c r="M184" s="30" t="n">
        <v>-1.777113587652573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crypto_long — keep, needs S1 fills (backtest-expert: &lt;30 trades, seek plateaus, punish)</t>
        </is>
      </c>
    </row>
    <row r="185" ht="15.75" customHeight="1" s="67">
      <c r="A185" s="39" t="inlineStr">
        <is>
          <t>DELTA_REENTRY_FILTER_ENABLED</t>
        </is>
      </c>
      <c r="B185" s="73" t="inlineStr">
        <is>
          <t>False</t>
        </is>
      </c>
      <c r="C185" s="38" t="n"/>
      <c r="D185" s="38" t="inlineStr">
        <is>
          <t>ENTRY, GLOBAL_CHECK, STOCKS_EXIT</t>
        </is>
      </c>
      <c r="E185" s="38" t="n"/>
      <c r="F185" s="30" t="n"/>
      <c r="G185" s="38">
        <f>IFERROR(VLOOKUP($A192&amp;"_"&amp;$B192,Results_Deltas!$A$2:$P$15000,5,FALSE),"")</f>
        <v/>
      </c>
      <c r="H185" s="38" t="inlineStr">
        <is>
          <t>Blanket (page end)</t>
        </is>
      </c>
      <c r="I185" s="30" t="n"/>
      <c r="J185" s="30" t="n"/>
      <c r="K185" s="30" t="n"/>
      <c r="L185" s="30" t="inlineStr">
        <is>
          <t>NO</t>
        </is>
      </c>
      <c r="M185" s="30" t="n">
        <v>-1.688356714372565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0.5" customHeight="1" s="67">
      <c r="A186" s="37" t="inlineStr">
        <is>
          <t>ADX_RANGING_THRESHOLD</t>
        </is>
      </c>
      <c r="B186" s="73" t="inlineStr">
        <is>
          <t>20</t>
        </is>
      </c>
      <c r="C186" s="38" t="n"/>
      <c r="D186" s="38" t="inlineStr">
        <is>
          <t>ENTRY, GLOBAL_CHECK, STOCKS_EXIT</t>
        </is>
      </c>
      <c r="E186" s="38" t="n"/>
      <c r="F186" s="30" t="n"/>
      <c r="G186" s="38">
        <f>IFERROR(VLOOKUP($A193&amp;"_"&amp;$B193,Results_Deltas!$A$2:$P$15000,5,FALSE),"")</f>
        <v/>
      </c>
      <c r="H186" s="38" t="inlineStr">
        <is>
          <t>Blanket (page end)</t>
        </is>
      </c>
      <c r="I186" s="30" t="n"/>
      <c r="J186" s="30" t="n"/>
      <c r="K186" s="30" t="n"/>
      <c r="L186" s="30" t="inlineStr">
        <is>
          <t>NO</t>
        </is>
      </c>
      <c r="M186" s="30" t="n">
        <v>-1.677001946284426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crypto_long — keep, needs S1 fills (backtest-expert: &lt;30 trades, seek plateaus, punish)</t>
        </is>
      </c>
    </row>
    <row r="187" ht="15.75" customHeight="1" s="67">
      <c r="A187" s="39" t="inlineStr">
        <is>
          <t>GR_FILTER_VEC_ENABLED</t>
        </is>
      </c>
      <c r="B187" s="73" t="inlineStr">
        <is>
          <t>False</t>
        </is>
      </c>
      <c r="C187" s="38" t="n"/>
      <c r="D187" s="38" t="inlineStr">
        <is>
          <t>GLOBAL_CHECK</t>
        </is>
      </c>
      <c r="E187" s="38" t="n"/>
      <c r="F187" s="30" t="n"/>
      <c r="G187" s="38">
        <f>IFERROR(VLOOKUP($A194&amp;"_"&amp;$B194,Results_Deltas!$A$2:$P$15000,5,FALSE),"")</f>
        <v/>
      </c>
      <c r="H187" s="38" t="inlineStr">
        <is>
          <t>Blanket (page end)</t>
        </is>
      </c>
      <c r="I187" s="30" t="n"/>
      <c r="J187" s="30" t="n"/>
      <c r="K187" s="30" t="n"/>
      <c r="L187" s="30" t="inlineStr">
        <is>
          <t>NO</t>
        </is>
      </c>
      <c r="M187" s="30" t="n">
        <v>-1.60612086787476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crypto_long — keep, needs S1 fills (backtest-expert: &lt;30 trades, seek plateaus, punish)</t>
        </is>
      </c>
    </row>
    <row r="188" ht="15.75" customHeight="1" s="67">
      <c r="A188" s="37" t="inlineStr">
        <is>
          <t>BANDAID_OFF_LOSER_RECOVER_PCT</t>
        </is>
      </c>
      <c r="B188" s="73" t="inlineStr">
        <is>
          <t>0</t>
        </is>
      </c>
      <c r="C188" s="38" t="n"/>
      <c r="D188" s="38" t="inlineStr">
        <is>
          <t>AUGMENT, ENTRY, EXIT, GLOBAL_CHECK, REDUCE, STOCKS_EXIT</t>
        </is>
      </c>
      <c r="E188" s="38" t="n"/>
      <c r="F188" s="30" t="n"/>
      <c r="G188" s="38">
        <f>IFERROR(VLOOKUP($A195&amp;"_"&amp;$B195,Results_Deltas!$A$2:$P$15000,5,FALSE),"")</f>
        <v/>
      </c>
      <c r="H188" s="38" t="inlineStr">
        <is>
          <t>Blanket (page end)</t>
        </is>
      </c>
      <c r="I188" s="30" t="n"/>
      <c r="J188" s="30" t="n"/>
      <c r="K188" s="30" t="n"/>
      <c r="L188" s="30" t="inlineStr">
        <is>
          <t>NO</t>
        </is>
      </c>
      <c r="M188" s="30" t="n">
        <v>-1.4053579022425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crypto_long — keep, needs S1 fills (backtest-expert: &lt;30 trades, seek plateaus, punish)</t>
        </is>
      </c>
    </row>
    <row r="189" ht="15.75" customHeight="1" s="67">
      <c r="A189" s="37" t="inlineStr">
        <is>
          <t>MI_TF_AGREE_MIN</t>
        </is>
      </c>
      <c r="B189" s="73" t="inlineStr">
        <is>
          <t>0.0</t>
        </is>
      </c>
      <c r="C189" s="38" t="n"/>
      <c r="D189" s="38" t="inlineStr">
        <is>
          <t>ENTRY, GLOBAL_CHECK, STOCKS_EXIT</t>
        </is>
      </c>
      <c r="E189" s="38" t="n"/>
      <c r="F189" s="30" t="n"/>
      <c r="G189" s="38">
        <f>IFERROR(VLOOKUP($A196&amp;"_"&amp;$B196,Results_Deltas!$A$2:$P$15000,5,FALSE),"")</f>
        <v/>
      </c>
      <c r="H189" s="38" t="inlineStr">
        <is>
          <t>Blanket (page end)</t>
        </is>
      </c>
      <c r="I189" s="30" t="n"/>
      <c r="J189" s="30" t="n"/>
      <c r="K189" s="30" t="n"/>
      <c r="L189" s="30" t="inlineStr">
        <is>
          <t>YES</t>
        </is>
      </c>
      <c r="M189" s="30" t="n">
        <v>-1.4053579022425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crypto_long — keep, needs S1 fills (backtest-expert: &lt;30 trades, seek plateaus, punish)</t>
        </is>
      </c>
    </row>
    <row r="190" ht="15.75" customHeight="1" s="67">
      <c r="A190" s="37" t="inlineStr">
        <is>
          <t>MI_TF_AGREE_MIN</t>
        </is>
      </c>
      <c r="B190" s="73" t="inlineStr">
        <is>
          <t>0.0_ALT</t>
        </is>
      </c>
      <c r="C190" s="38" t="n"/>
      <c r="D190" s="38" t="inlineStr">
        <is>
          <t>ENTRY, GLOBAL_CHECK, STOCKS_EXIT</t>
        </is>
      </c>
      <c r="E190" s="38" t="n"/>
      <c r="F190" s="30" t="n"/>
      <c r="G190" s="38">
        <f>IFERROR(VLOOKUP($A197&amp;"_"&amp;$B197,Results_Deltas!$A$2:$P$15000,5,FALSE),"")</f>
        <v/>
      </c>
      <c r="H190" s="38" t="inlineStr">
        <is>
          <t>Blanket (page end)</t>
        </is>
      </c>
      <c r="I190" s="30" t="n"/>
      <c r="J190" s="30" t="n"/>
      <c r="K190" s="30" t="n"/>
      <c r="L190" s="30" t="inlineStr">
        <is>
          <t>NO</t>
        </is>
      </c>
      <c r="M190" s="30" t="n">
        <v>-1.4053579022425</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crypto_long — keep, needs S1 fills (backtest-expert: &lt;30 trades, seek plateaus, punish)</t>
        </is>
      </c>
    </row>
    <row r="191" ht="15.75" customHeight="1" s="67">
      <c r="A191" s="37" t="inlineStr">
        <is>
          <t>OI_CONFIRM_MIN_PRICE_PCT</t>
        </is>
      </c>
      <c r="B191" s="73" t="inlineStr">
        <is>
          <t>0</t>
        </is>
      </c>
      <c r="C191" s="38" t="n"/>
      <c r="D191" s="38" t="inlineStr">
        <is>
          <t>ENTRY, GLOBAL_CHECK, STOCKS_EXIT</t>
        </is>
      </c>
      <c r="E191" s="38" t="n"/>
      <c r="F191" s="30" t="n"/>
      <c r="G191" s="38">
        <f>IFERROR(VLOOKUP($A198&amp;"_"&amp;$B198,Results_Deltas!$A$2:$P$15000,5,FALSE),"")</f>
        <v/>
      </c>
      <c r="H191" s="38" t="inlineStr">
        <is>
          <t>Blanket (page end)</t>
        </is>
      </c>
      <c r="I191" s="30" t="n"/>
      <c r="J191" s="30" t="n"/>
      <c r="K191" s="30" t="n"/>
      <c r="L191" s="30" t="inlineStr">
        <is>
          <t>NO</t>
        </is>
      </c>
      <c r="M191" s="30" t="n">
        <v>-1.4053579022425</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crypto_long — keep, needs S1 fills (backtest-expert: &lt;30 trades, seek plateaus, punish)</t>
        </is>
      </c>
    </row>
    <row r="192" ht="15.75" customHeight="1" s="67">
      <c r="A192" s="37" t="inlineStr">
        <is>
          <t>FUNDING_GATE_SHORT_MIN</t>
        </is>
      </c>
      <c r="B192" s="73" t="inlineStr">
        <is>
          <t>0.0</t>
        </is>
      </c>
      <c r="C192" s="38" t="n"/>
      <c r="D192" s="38" t="inlineStr">
        <is>
          <t>ENTRY, GLOBAL_CHECK, STOCKS_EXIT</t>
        </is>
      </c>
      <c r="E192" s="38" t="n"/>
      <c r="F192" s="30" t="n"/>
      <c r="G192" s="38">
        <f>IFERROR(VLOOKUP($A199&amp;"_"&amp;$B199,Results_Deltas!$A$2:$P$15000,5,FALSE),"")</f>
        <v/>
      </c>
      <c r="H192" s="38" t="inlineStr">
        <is>
          <t>Blanket (page end)</t>
        </is>
      </c>
      <c r="I192" s="30" t="n"/>
      <c r="J192" s="30" t="n"/>
      <c r="K192" s="30" t="n"/>
      <c r="L192" s="30" t="inlineStr">
        <is>
          <t>NO</t>
        </is>
      </c>
      <c r="M192" s="30" t="n">
        <v>-1.364023846294191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crypto_long — keep, needs S1 fills (backtest-expert: &lt;30 trades, seek plateaus, punish)</t>
        </is>
      </c>
    </row>
    <row r="193" ht="15.75" customHeight="1" s="67">
      <c r="A193" s="37" t="inlineStr">
        <is>
          <t>FUNDING_GATE_SHORT_MIN</t>
        </is>
      </c>
      <c r="B193" s="73" t="inlineStr">
        <is>
          <t>0.0_ALT</t>
        </is>
      </c>
      <c r="C193" s="38" t="n"/>
      <c r="D193" s="38" t="inlineStr">
        <is>
          <t>ENTRY, GLOBAL_CHECK, STOCKS_EXIT</t>
        </is>
      </c>
      <c r="E193" s="38" t="n"/>
      <c r="F193" s="30" t="n"/>
      <c r="G193" s="38">
        <f>IFERROR(VLOOKUP($A200&amp;"_"&amp;$B200,Results_Deltas!$A$2:$P$15000,5,FALSE),"")</f>
        <v/>
      </c>
      <c r="H193" s="38" t="inlineStr">
        <is>
          <t>Blanket (page end)</t>
        </is>
      </c>
      <c r="I193" s="30" t="n"/>
      <c r="J193" s="30" t="n"/>
      <c r="K193" s="30" t="n"/>
      <c r="L193" s="30" t="inlineStr">
        <is>
          <t>NO</t>
        </is>
      </c>
      <c r="M193" s="30" t="n">
        <v>-1.364023846294191</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crypto_long — keep, needs S1 fills (backtest-expert: &lt;30 trades, seek plateaus, punish)</t>
        </is>
      </c>
    </row>
    <row r="194" ht="15.75" customHeight="1" s="67">
      <c r="A194" s="37" t="inlineStr">
        <is>
          <t>HLR_SMA_BAND_PCT</t>
        </is>
      </c>
      <c r="B194" s="73" t="inlineStr">
        <is>
          <t>0</t>
        </is>
      </c>
      <c r="C194" s="38" t="n"/>
      <c r="D194" s="38" t="inlineStr">
        <is>
          <t>ENTRY, GLOBAL_CHECK, STOCKS_EXIT</t>
        </is>
      </c>
      <c r="E194" s="38" t="n"/>
      <c r="F194" s="30" t="n"/>
      <c r="G194" s="38">
        <f>IFERROR(VLOOKUP($A201&amp;"_"&amp;$B201,Results_Deltas!$A$2:$P$15000,5,FALSE),"")</f>
        <v/>
      </c>
      <c r="H194" s="38" t="inlineStr">
        <is>
          <t>Blanket (page end)</t>
        </is>
      </c>
      <c r="I194" s="30" t="n"/>
      <c r="J194" s="30" t="n"/>
      <c r="K194" s="30" t="n"/>
      <c r="L194" s="30" t="inlineStr">
        <is>
          <t>NO</t>
        </is>
      </c>
      <c r="M194" s="30" t="n">
        <v>-1.364023846294191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crypto_long — keep, needs S1 fills (backtest-expert: &lt;30 trades, seek plateaus, punish)</t>
        </is>
      </c>
    </row>
    <row r="195" ht="15.75" customHeight="1" s="67">
      <c r="A195" s="37" t="inlineStr">
        <is>
          <t>HLR_TOP_MIN_TFS</t>
        </is>
      </c>
      <c r="B195" s="73" t="inlineStr">
        <is>
          <t>0</t>
        </is>
      </c>
      <c r="C195" s="38" t="n"/>
      <c r="D195" s="38" t="inlineStr">
        <is>
          <t>GLOBAL_CHECK, REENTRY, STOCKS_EXIT</t>
        </is>
      </c>
      <c r="E195" s="38" t="n"/>
      <c r="F195" s="30" t="n"/>
      <c r="G195" s="38">
        <f>IFERROR(VLOOKUP($A202&amp;"_"&amp;$B202,Results_Deltas!$A$2:$P$15000,5,FALSE),"")</f>
        <v/>
      </c>
      <c r="H195" s="38" t="inlineStr">
        <is>
          <t>Blanket (page end)</t>
        </is>
      </c>
      <c r="I195" s="30" t="n"/>
      <c r="J195" s="30" t="n"/>
      <c r="K195" s="30" t="n"/>
      <c r="L195" s="30" t="inlineStr">
        <is>
          <t>NO</t>
        </is>
      </c>
      <c r="M195" s="30" t="n">
        <v>-1.364023846294191</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crypto_long — keep, needs S1 fills (backtest-expert: &lt;30 trades, seek plateaus, punish)</t>
        </is>
      </c>
    </row>
    <row r="196" ht="15.75" customHeight="1" s="67">
      <c r="A196" s="37" t="inlineStr">
        <is>
          <t>HTF_GATE_MIN_CONFIRMATIONS</t>
        </is>
      </c>
      <c r="B196" s="73" t="inlineStr">
        <is>
          <t>0.0</t>
        </is>
      </c>
      <c r="C196" s="38" t="n"/>
      <c r="D196" s="38" t="inlineStr">
        <is>
          <t>ENTRY, GLOBAL_CHECK, STOCKS_EXIT</t>
        </is>
      </c>
      <c r="E196" s="38" t="n"/>
      <c r="F196" s="30" t="n"/>
      <c r="G196" s="38">
        <f>IFERROR(VLOOKUP($A203&amp;"_"&amp;$B203,Results_Deltas!$A$2:$P$15000,5,FALSE),"")</f>
        <v/>
      </c>
      <c r="H196" s="38" t="inlineStr">
        <is>
          <t>Blanket (page end)</t>
        </is>
      </c>
      <c r="I196" s="30" t="n"/>
      <c r="J196" s="30" t="n"/>
      <c r="K196" s="30" t="n"/>
      <c r="L196" s="30" t="inlineStr">
        <is>
          <t>NO</t>
        </is>
      </c>
      <c r="M196" s="30" t="n">
        <v>-1.364023846294191</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crypto_long — keep, needs S1 fills (backtest-expert: &lt;30 trades, seek plateaus, punish)</t>
        </is>
      </c>
    </row>
    <row r="197" ht="15.75" customHeight="1" s="67">
      <c r="A197" s="37" t="inlineStr">
        <is>
          <t>HTF_GATE_MIN_CONFIRMATIONS</t>
        </is>
      </c>
      <c r="B197" s="73" t="inlineStr">
        <is>
          <t>0.0_ALT</t>
        </is>
      </c>
      <c r="C197" s="38" t="n"/>
      <c r="D197" s="38" t="inlineStr">
        <is>
          <t>ENTRY, GLOBAL_CHECK, STOCKS_EXIT</t>
        </is>
      </c>
      <c r="E197" s="38" t="n"/>
      <c r="F197" s="30" t="n"/>
      <c r="G197" s="38">
        <f>IFERROR(VLOOKUP($A204&amp;"_"&amp;$B204,Results_Deltas!$A$2:$P$15000,5,FALSE),"")</f>
        <v/>
      </c>
      <c r="H197" s="38" t="inlineStr">
        <is>
          <t>Blanket (page end)</t>
        </is>
      </c>
      <c r="I197" s="30" t="n"/>
      <c r="J197" s="30" t="n"/>
      <c r="K197" s="30" t="n"/>
      <c r="L197" s="30" t="inlineStr">
        <is>
          <t>NO</t>
        </is>
      </c>
      <c r="M197" s="30" t="n">
        <v>-1.364023846294191</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crypto_long — keep, needs S1 fills (backtest-expert: &lt;30 trades, seek plateaus, punish)</t>
        </is>
      </c>
    </row>
    <row r="198" ht="15.75" customHeight="1" s="67">
      <c r="A198" s="37" t="inlineStr">
        <is>
          <t>LEADERBOARD_FILTER</t>
        </is>
      </c>
      <c r="B198" s="73" t="inlineStr">
        <is>
          <t>False_ALT</t>
        </is>
      </c>
      <c r="C198" s="38" t="n"/>
      <c r="D198" s="38" t="inlineStr">
        <is>
          <t>AUGMENT, ENTRY, EXIT, GLOBAL_CHECK, REDUCE, STOCKS_EXIT</t>
        </is>
      </c>
      <c r="E198" s="38" t="n"/>
      <c r="F198" s="30" t="n"/>
      <c r="G198" s="38">
        <f>IFERROR(VLOOKUP($A205&amp;"_"&amp;$B205,Results_Deltas!$A$2:$P$15000,5,FALSE),"")</f>
        <v/>
      </c>
      <c r="H198" s="38" t="inlineStr">
        <is>
          <t>Blanket (page end)</t>
        </is>
      </c>
      <c r="I198" s="30" t="n"/>
      <c r="J198" s="30" t="n"/>
      <c r="K198" s="30" t="n"/>
      <c r="L198" s="30" t="inlineStr">
        <is>
          <t>YES</t>
        </is>
      </c>
      <c r="M198" s="30" t="n">
        <v>-1.364023846294191</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crypto_long — keep, needs S1 fills (backtest-expert: &lt;30 trades, seek plateaus, punish)</t>
        </is>
      </c>
    </row>
    <row r="199" ht="15.75" customHeight="1" s="67">
      <c r="A199" s="37" t="inlineStr">
        <is>
          <t>HTF4_CONF</t>
        </is>
      </c>
      <c r="B199" s="73" t="inlineStr">
        <is>
          <t>False_ALT</t>
        </is>
      </c>
      <c r="C199" s="38" t="n"/>
      <c r="D199" s="38" t="inlineStr">
        <is>
          <t>GLOBAL_CHECK, STOCKS_EXIT</t>
        </is>
      </c>
      <c r="E199" s="38" t="n"/>
      <c r="F199" s="30" t="n"/>
      <c r="G199" s="38">
        <f>IFERROR(VLOOKUP($A206&amp;"_"&amp;$B206,Results_Deltas!$A$2:$P$15000,5,FALSE),"")</f>
        <v/>
      </c>
      <c r="H199" s="38" t="inlineStr">
        <is>
          <t>Blanket (page end)</t>
        </is>
      </c>
      <c r="I199" s="30" t="n"/>
      <c r="J199" s="30" t="n"/>
      <c r="K199" s="30" t="n"/>
      <c r="L199" s="30" t="inlineStr">
        <is>
          <t>NO</t>
        </is>
      </c>
      <c r="M199" s="30" t="n">
        <v>-1.339113857590878</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crypto_long — keep, needs S1 fills (backtest-expert: &lt;30 trades, seek plateaus, punish)</t>
        </is>
      </c>
    </row>
    <row r="200" ht="15.75" customHeight="1" s="67">
      <c r="A200" s="37" t="inlineStr">
        <is>
          <t>EZ_MANAGE_THROTTLER_RATE</t>
        </is>
      </c>
      <c r="B200" s="73" t="inlineStr">
        <is>
          <t>0.0</t>
        </is>
      </c>
      <c r="C200" s="38" t="n"/>
      <c r="D200" s="38" t="inlineStr">
        <is>
          <t>GLOBAL_CHECK, STOCKS_EXIT</t>
        </is>
      </c>
      <c r="E200" s="38" t="n"/>
      <c r="F200" s="30" t="n"/>
      <c r="G200" s="38">
        <f>IFERROR(VLOOKUP($A207&amp;"_"&amp;$B207,Results_Deltas!$A$2:$P$15000,5,FALSE),"")</f>
        <v/>
      </c>
      <c r="H200" s="38" t="inlineStr">
        <is>
          <t>Blanket (page end)</t>
        </is>
      </c>
      <c r="I200" s="30" t="n"/>
      <c r="J200" s="30" t="n"/>
      <c r="K200" s="30" t="n"/>
      <c r="L200" s="30" t="inlineStr">
        <is>
          <t>NO</t>
        </is>
      </c>
      <c r="M200" s="30" t="n">
        <v>-1.325051736400071</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crypto_long — keep, needs S1 fills (backtest-expert: &lt;30 trades, seek plateaus, punish)</t>
        </is>
      </c>
    </row>
    <row r="201" ht="15.75" customHeight="1" s="67">
      <c r="A201" s="37" t="inlineStr">
        <is>
          <t>EZ_MANAGE_THROTTLER_RATE</t>
        </is>
      </c>
      <c r="B201" s="73" t="inlineStr">
        <is>
          <t>0.0_ALT</t>
        </is>
      </c>
      <c r="C201" s="38" t="n"/>
      <c r="D201" s="38" t="inlineStr">
        <is>
          <t>GLOBAL_CHECK, STOCKS_EXIT</t>
        </is>
      </c>
      <c r="E201" s="38" t="n"/>
      <c r="F201" s="30" t="n"/>
      <c r="G201" s="38">
        <f>IFERROR(VLOOKUP($A208&amp;"_"&amp;$B208,Results_Deltas!$A$2:$P$15000,5,FALSE),"")</f>
        <v/>
      </c>
      <c r="H201" s="38" t="inlineStr">
        <is>
          <t>Blanket (page end)</t>
        </is>
      </c>
      <c r="I201" s="30" t="n"/>
      <c r="J201" s="30" t="n"/>
      <c r="K201" s="30" t="n"/>
      <c r="L201" s="30" t="inlineStr">
        <is>
          <t>NO</t>
        </is>
      </c>
      <c r="M201" s="30" t="n">
        <v>-1.325051736400071</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crypto_long — keep, needs S1 fills (backtest-expert: &lt;30 trades, seek plateaus, punish)</t>
        </is>
      </c>
    </row>
    <row r="202" ht="15.75" customHeight="1" s="67">
      <c r="A202" s="37" t="inlineStr">
        <is>
          <t>FUNDING_GATE_LONG_MAX</t>
        </is>
      </c>
      <c r="B202" s="73" t="inlineStr">
        <is>
          <t>0.0</t>
        </is>
      </c>
      <c r="C202" s="38" t="n"/>
      <c r="D202" s="38" t="inlineStr">
        <is>
          <t>ENTRY, GLOBAL_CHECK, STOCKS_EXIT</t>
        </is>
      </c>
      <c r="E202" s="38" t="n"/>
      <c r="F202" s="30" t="n"/>
      <c r="G202" s="38">
        <f>IFERROR(VLOOKUP($A209&amp;"_"&amp;$B209,Results_Deltas!$A$2:$P$15000,5,FALSE),"")</f>
        <v/>
      </c>
      <c r="H202" s="38" t="inlineStr">
        <is>
          <t>Blanket (page end)</t>
        </is>
      </c>
      <c r="I202" s="30" t="n"/>
      <c r="J202" s="30" t="n"/>
      <c r="K202" s="30" t="n"/>
      <c r="L202" s="30" t="inlineStr">
        <is>
          <t>NO</t>
        </is>
      </c>
      <c r="M202" s="30" t="n">
        <v>-1.325051736400071</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crypto_long — keep, needs S1 fills (backtest-expert: &lt;30 trades, seek plateaus, punish)</t>
        </is>
      </c>
    </row>
    <row r="203" ht="15.75" customHeight="1" s="67">
      <c r="A203" s="37" t="inlineStr">
        <is>
          <t>FUNDING_GATE_LONG_MAX</t>
        </is>
      </c>
      <c r="B203" s="73" t="inlineStr">
        <is>
          <t>0.0_ALT</t>
        </is>
      </c>
      <c r="C203" s="38" t="n"/>
      <c r="D203" s="38" t="inlineStr">
        <is>
          <t>ENTRY, GLOBAL_CHECK, STOCKS_EXIT</t>
        </is>
      </c>
      <c r="E203" s="38" t="n"/>
      <c r="F203" s="30" t="n"/>
      <c r="G203" s="38">
        <f>IFERROR(VLOOKUP($A210&amp;"_"&amp;$B210,Results_Deltas!$A$2:$P$15000,5,FALSE),"")</f>
        <v/>
      </c>
      <c r="H203" s="38" t="inlineStr">
        <is>
          <t>Blanket (page end)</t>
        </is>
      </c>
      <c r="I203" s="30" t="n"/>
      <c r="J203" s="30" t="n"/>
      <c r="K203" s="30" t="n"/>
      <c r="L203" s="30" t="inlineStr">
        <is>
          <t>NO</t>
        </is>
      </c>
      <c r="M203" s="30" t="n">
        <v>-1.325051736400071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crypto_long — keep, needs S1 fills (backtest-expert: &lt;30 trades, seek plateaus, punish)</t>
        </is>
      </c>
    </row>
    <row r="204" ht="15.75" customHeight="1" s="67">
      <c r="A204" s="37" t="inlineStr">
        <is>
          <t>FUNDING_GATE_MTF_REQUIRED</t>
        </is>
      </c>
      <c r="B204" s="73" t="inlineStr">
        <is>
          <t>0.0</t>
        </is>
      </c>
      <c r="C204" s="38" t="n"/>
      <c r="D204" s="38" t="inlineStr">
        <is>
          <t>ENTRY, GLOBAL_CHECK, STOCKS_EXIT</t>
        </is>
      </c>
      <c r="E204" s="38" t="n"/>
      <c r="F204" s="30" t="n"/>
      <c r="G204" s="38">
        <f>IFERROR(VLOOKUP($A211&amp;"_"&amp;$B211,Results_Deltas!$A$2:$P$15000,5,FALSE),"")</f>
        <v/>
      </c>
      <c r="H204" s="38" t="inlineStr">
        <is>
          <t>Blanket (page end)</t>
        </is>
      </c>
      <c r="I204" s="30" t="n"/>
      <c r="J204" s="30" t="n"/>
      <c r="K204" s="30" t="n"/>
      <c r="L204" s="30" t="inlineStr">
        <is>
          <t>NO</t>
        </is>
      </c>
      <c r="M204" s="30" t="n">
        <v>-1.325051736400071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crypto_long — keep, needs S1 fills (backtest-expert: &lt;30 trades, seek plateaus, punish)</t>
        </is>
      </c>
    </row>
    <row r="205" ht="15.75" customHeight="1" s="67">
      <c r="A205" s="37" t="inlineStr">
        <is>
          <t>FUNDING_GATE_MTF_REQUIRED</t>
        </is>
      </c>
      <c r="B205" s="73" t="inlineStr">
        <is>
          <t>0.0_ALT</t>
        </is>
      </c>
      <c r="C205" s="38" t="n"/>
      <c r="D205" s="38" t="inlineStr">
        <is>
          <t>ENTRY, GLOBAL_CHECK, STOCKS_EXIT</t>
        </is>
      </c>
      <c r="E205" s="38" t="n"/>
      <c r="F205" s="30" t="n"/>
      <c r="G205" s="38">
        <f>IFERROR(VLOOKUP($A212&amp;"_"&amp;$B212,Results_Deltas!$A$2:$P$15000,5,FALSE),"")</f>
        <v/>
      </c>
      <c r="H205" s="38" t="inlineStr">
        <is>
          <t>Blanket (page end)</t>
        </is>
      </c>
      <c r="I205" s="30" t="n"/>
      <c r="J205" s="30" t="n"/>
      <c r="K205" s="30" t="n"/>
      <c r="L205" s="30" t="inlineStr">
        <is>
          <t>YES</t>
        </is>
      </c>
      <c r="M205" s="30" t="n">
        <v>-1.325051736400071</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crypto_long — keep, needs S1 fills (backtest-expert: &lt;30 trades, seek plateaus, punish)</t>
        </is>
      </c>
    </row>
    <row r="206" ht="15.75" customHeight="1" s="67">
      <c r="A206" s="37" t="inlineStr">
        <is>
          <t>LH_HL_FILTER_REQUIRE_BOTH</t>
        </is>
      </c>
      <c r="B206" s="73" t="inlineStr">
        <is>
          <t>False_ALT</t>
        </is>
      </c>
      <c r="C206" s="38" t="n"/>
      <c r="D206" s="38" t="inlineStr">
        <is>
          <t>ENTRY, GLOBAL_CHECK, STOCKS_EXIT</t>
        </is>
      </c>
      <c r="E206" s="38" t="n"/>
      <c r="F206" s="30" t="n"/>
      <c r="G206" s="38">
        <f>IFERROR(VLOOKUP($A213&amp;"_"&amp;$B213,Results_Deltas!$A$2:$P$15000,5,FALSE),"")</f>
        <v/>
      </c>
      <c r="H206" s="38" t="inlineStr">
        <is>
          <t>Blanket (page end)</t>
        </is>
      </c>
      <c r="I206" s="30" t="n"/>
      <c r="J206" s="30" t="n"/>
      <c r="K206" s="30" t="n"/>
      <c r="L206" s="30" t="inlineStr">
        <is>
          <t>NO</t>
        </is>
      </c>
      <c r="M206" s="30" t="n">
        <v>-0.3495012587403564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crypto_long — keep, needs S1 fills (backtest-expert: &lt;30 trades, seek plateaus, punish)</t>
        </is>
      </c>
    </row>
    <row r="207" ht="15.75" customHeight="1" s="67">
      <c r="A207" s="0" t="inlineStr">
        <is>
          <t>BULL_HOLD_EXIT_DELAY_BARS</t>
        </is>
      </c>
      <c r="B207" s="0" t="inlineStr">
        <is>
          <t>0</t>
        </is>
      </c>
      <c r="C207" s="0" t="inlineStr">
        <is>
          <t>0</t>
        </is>
      </c>
    </row>
    <row r="208" ht="15.75" customHeight="1" s="67">
      <c r="A208" s="0" t="inlineStr">
        <is>
          <t>BULL_HOLD_EXIT_DELAY_BARS</t>
        </is>
      </c>
      <c r="B208" s="0" t="inlineStr">
        <is>
          <t>0</t>
        </is>
      </c>
      <c r="C208" s="0" t="inlineStr">
        <is>
          <t>24</t>
        </is>
      </c>
    </row>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FUNDING_GATE_FILTER_TF=1h</t>
        </is>
      </c>
      <c r="B27" s="0" t="inlineStr">
        <is>
          <t>avg&lt;-5 pos0% n&gt;=50 - disable per category deep dive</t>
        </is>
      </c>
    </row>
    <row r="28">
      <c r="A28" s="0" t="inlineStr">
        <is>
          <t>FUNDING_GATE_FILTER_TF=4h</t>
        </is>
      </c>
      <c r="B28" s="0" t="inlineStr">
        <is>
          <t>avg&lt;-5 pos0% n&gt;=50 - disable per category deep dive</t>
        </is>
      </c>
    </row>
    <row r="29">
      <c r="A29" s="0" t="inlineStr">
        <is>
          <t>FUNDING_GATE_FILTER_TF=D</t>
        </is>
      </c>
      <c r="B29" s="0" t="inlineStr">
        <is>
          <t>avg&lt;-5 pos0% n&gt;=50 - disable per category deep dive</t>
        </is>
      </c>
    </row>
    <row r="30">
      <c r="A30" s="0" t="inlineStr">
        <is>
          <t>FUNDING_GATE_FILTER_TF=OFF</t>
        </is>
      </c>
      <c r="B30" s="0" t="inlineStr">
        <is>
          <t>avg&lt;-5 pos0% n&gt;=50 - disable per category deep dive</t>
        </is>
      </c>
    </row>
    <row r="31">
      <c r="A31" s="0" t="inlineStr">
        <is>
          <t>RZ_BOT_BB_THRESHOLD=0.375</t>
        </is>
      </c>
      <c r="B31" s="0"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2026-09-18T17:29:54Z</dcterms:modified>
</cp:coreProperties>
</file>