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-6.994601955509144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c r="IO3" s="76" t="inlineStr">
        <is>
          <t>CANDIDATE for default: avg&lt;0 but pos&gt;=0.5 — many pos, consider promotion</t>
        </is>
      </c>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-0.2211394098783427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c r="IO4" s="76" t="inlineStr">
        <is>
          <t>CANDIDATE for default: avg&lt;0 but pos&gt;=0.5 — many pos, consider promotion</t>
        </is>
      </c>
    </row>
    <row r="5" ht="10.5" customHeight="1" s="67">
      <c r="A5" s="30" t="inlineStr">
        <is>
          <t>BB_SQUEEZE_WIDTH_PERCENTILE</t>
        </is>
      </c>
      <c r="B5" s="72" t="inlineStr">
        <is>
          <t>0.15</t>
        </is>
      </c>
      <c r="C5" s="30" t="n"/>
      <c r="D5" s="30" t="n"/>
      <c r="E5" s="30">
        <f>IF(G6="",E5,IF(G6&gt;0,E5+G6,E5))</f>
        <v/>
      </c>
      <c r="F5" s="30" t="n"/>
      <c r="G5" s="30">
        <f>IFERROR(VLOOKUP($A6&amp;"_"&amp;$B6,Results_Deltas!$A$2:$P$15000,5,FALSE),"")</f>
        <v/>
      </c>
      <c r="H5" s="30">
        <f>IFERROR(VLOOKUP($A6,Results_30d_Deltas!$A$2:$H$5000,7,FALSE)-E5,"")</f>
        <v/>
      </c>
      <c r="I5" s="30">
        <f>IFERROR(VLOOKUP($A6,Results_30d_Deltas!$A$2:$H$5000,6,FALSE),"")</f>
        <v/>
      </c>
      <c r="J5" s="30" t="n"/>
      <c r="K5" s="30" t="n"/>
      <c r="L5" s="30" t="inlineStr">
        <is>
          <t>NO</t>
        </is>
      </c>
      <c r="M5" s="32" t="n">
        <v>-3.51449004970393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7" t="inlineStr">
        <is>
          <t>SUSPICIOUS n=0 for stocks_short — keep, needs S1 fills (backtest-expert: &lt;30 trades, seek plateaus, punish)</t>
        </is>
      </c>
    </row>
    <row r="6" ht="15.75" customHeight="1" s="67">
      <c r="A6" s="30" t="inlineStr">
        <is>
          <t>BB_SQUEEZE_WIDTH_PERCENTILE</t>
        </is>
      </c>
      <c r="B6" s="72" t="inlineStr">
        <is>
          <t>0.3</t>
        </is>
      </c>
      <c r="C6" s="30" t="n"/>
      <c r="D6" s="30" t="n"/>
      <c r="E6" s="30">
        <f>IF(G7="",E6,IF(G7&gt;0,E6+G7,E6))</f>
        <v/>
      </c>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2" t="n">
        <v>-3.476150759081875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ez_manage.py:4375 top()</t>
        </is>
      </c>
      <c r="IM6" s="30" t="inlineStr">
        <is>
          <t>v12_quick_engine.py:1285 x7</t>
        </is>
      </c>
      <c r="IN6" s="30" t="n"/>
      <c r="IO6" s="77" t="inlineStr">
        <is>
          <t>SUSPICIOUS n=0 for stocks_short — keep, needs S1 fills (backtest-expert: &lt;30 trades, seek plateaus, punish)</t>
        </is>
      </c>
    </row>
    <row r="7" ht="10.5" customHeight="1" s="67">
      <c r="A7" s="30" t="inlineStr">
        <is>
          <t>BB_SQUEEZE_WIDTH_PERCENTILE</t>
        </is>
      </c>
      <c r="B7" s="72" t="inlineStr">
        <is>
          <t>0.1</t>
        </is>
      </c>
      <c r="C7" s="30" t="n"/>
      <c r="D7" s="30" t="n"/>
      <c r="E7" s="30">
        <f>IF(G8="",E6,IF(G8&gt;0,E6+G8,E6))</f>
        <v/>
      </c>
      <c r="F7" s="30" t="n"/>
      <c r="G7" s="30">
        <f>IFERROR(VLOOKUP($A8&amp;"_"&amp;$B8,Results_Deltas!$A$2:$P$15000,5,FALSE),"")</f>
        <v/>
      </c>
      <c r="H7" s="30">
        <f>IFERROR(VLOOKUP($A8,Results_30d_Deltas!$A$2:$H$5000,7,FALSE)-E6,"")</f>
        <v/>
      </c>
      <c r="I7" s="30">
        <f>IFERROR(VLOOKUP($A8,Results_30d_Deltas!$A$2:$H$5000,6,FALSE),"")</f>
        <v/>
      </c>
      <c r="J7" s="30" t="n"/>
      <c r="K7" s="30" t="n"/>
      <c r="L7" s="30" t="inlineStr">
        <is>
          <t>NO</t>
        </is>
      </c>
      <c r="M7" s="32" t="n">
        <v>-3.277852207915006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ez_manage.py:4375 top()</t>
        </is>
      </c>
      <c r="IM7" s="30" t="inlineStr">
        <is>
          <t>v12_quick_engine.py:1285 x7</t>
        </is>
      </c>
      <c r="IN7" s="30" t="n"/>
      <c r="IO7" s="77" t="inlineStr">
        <is>
          <t>SUSPICIOUS n=0 for stocks_short — keep, needs S1 fills (backtest-expert: &lt;30 trades, seek plateaus, punish)</t>
        </is>
      </c>
    </row>
    <row r="8" ht="10.5" customHeight="1" s="67">
      <c r="A8" s="30" t="inlineStr">
        <is>
          <t>BB_SQUEEZE_WIDTH_PERCENTILE</t>
        </is>
      </c>
      <c r="B8" s="72" t="inlineStr">
        <is>
          <t>0.25</t>
        </is>
      </c>
      <c r="C8" s="30" t="n"/>
      <c r="D8" s="30" t="n"/>
      <c r="E8" s="30">
        <f>IF(G9="",E8,IF(G9&gt;0,E8+G9,E8))</f>
        <v/>
      </c>
      <c r="F8" s="30" t="n"/>
      <c r="G8" s="30">
        <f>IFERROR(VLOOKUP($A9&amp;"_"&amp;$B9,Results_Deltas!$A$2:$P$15000,5,FALSE),"")</f>
        <v/>
      </c>
      <c r="H8" s="30">
        <f>IFERROR(VLOOKUP($A9,Results_30d_Deltas!$A$2:$H$5000,7,FALSE)-E8,"")</f>
        <v/>
      </c>
      <c r="I8" s="30">
        <f>IFERROR(VLOOKUP($A9,Results_30d_Deltas!$A$2:$H$5000,6,FALSE),"")</f>
        <v/>
      </c>
      <c r="J8" s="30" t="n"/>
      <c r="K8" s="30" t="n"/>
      <c r="L8" s="30" t="inlineStr">
        <is>
          <t>NO</t>
        </is>
      </c>
      <c r="M8" s="32" t="n">
        <v>-3.246345030077637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ez_manage.py:4375 top()</t>
        </is>
      </c>
      <c r="IM8" s="30" t="inlineStr">
        <is>
          <t>v12_quick_engine.py:1285 x7</t>
        </is>
      </c>
      <c r="IN8" s="30" t="n"/>
      <c r="IO8" s="77" t="inlineStr">
        <is>
          <t>SUSPICIOUS n=0 for stocks_short — keep, needs S1 fills (backtest-expert: &lt;30 trades, seek plateaus, punish)</t>
        </is>
      </c>
    </row>
    <row r="9" ht="10.5" customHeight="1" s="67">
      <c r="A9" s="30" t="inlineStr">
        <is>
          <t>BB_PULLBACK_GATE_TF</t>
        </is>
      </c>
      <c r="B9" s="72" t="inlineStr">
        <is>
          <t>1h</t>
        </is>
      </c>
      <c r="C9" s="30" t="n"/>
      <c r="D9" s="30" t="n"/>
      <c r="E9" s="30">
        <f>IF(G10="",E9,IF(G10&gt;0,E9+G10,E9))</f>
        <v/>
      </c>
      <c r="F9" s="30" t="n"/>
      <c r="G9" s="30">
        <f>IFERROR(VLOOKUP($A10&amp;"_"&amp;$B10,Results_Deltas!$A$2:$P$15000,5,FALSE),"")</f>
        <v/>
      </c>
      <c r="H9" s="30">
        <f>IFERROR(VLOOKUP($A10,Results_30d_Deltas!$A$2:$H$5000,7,FALSE)-E9,"")</f>
        <v/>
      </c>
      <c r="I9" s="30">
        <f>IFERROR(VLOOKUP($A10,Results_30d_Deltas!$A$2:$H$5000,6,FALSE),"")</f>
        <v/>
      </c>
      <c r="J9" s="30" t="n"/>
      <c r="K9" s="30" t="n"/>
      <c r="L9" s="30" t="inlineStr">
        <is>
          <t>NO</t>
        </is>
      </c>
      <c r="M9" s="32" t="n">
        <v>-2.6194950763634</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ez_manage.py:4361 top()</t>
        </is>
      </c>
      <c r="IM9" s="30" t="inlineStr">
        <is>
          <t>v12_quick_engine.py:288 x12</t>
        </is>
      </c>
      <c r="IN9" s="30" t="n"/>
      <c r="IO9" s="77" t="inlineStr">
        <is>
          <t>SUSPICIOUS n=0 for stocks_short — keep, needs S1 fills (backtest-expert: &lt;30 trades, seek plateaus, punish)</t>
        </is>
      </c>
    </row>
    <row r="10" ht="10.5" customHeight="1" s="67">
      <c r="A10" s="30" t="inlineStr">
        <is>
          <t>WT_ACCEL_EXIT_ENABLED</t>
        </is>
      </c>
      <c r="B10" s="72" t="inlineStr">
        <is>
          <t>True</t>
        </is>
      </c>
      <c r="C10" s="30" t="n"/>
      <c r="D10" s="30" t="n"/>
      <c r="E10" s="30">
        <f>IF(G11="",E10,IF(G11&gt;0,E10+G11,E10))</f>
        <v/>
      </c>
      <c r="F10" s="30" t="n"/>
      <c r="G10" s="30">
        <f>IFERROR(VLOOKUP($A11&amp;"_"&amp;$B11,Results_Deltas!$A$2:$P$15000,5,FALSE),"")</f>
        <v/>
      </c>
      <c r="H10" s="30">
        <f>IFERROR(VLOOKUP($A11,Results_30d_Deltas!$A$2:$H$5000,7,FALSE)-E10,"")</f>
        <v/>
      </c>
      <c r="I10" s="30">
        <f>IFERROR(VLOOKUP($A11,Results_30d_Deltas!$A$2:$H$5000,6,FALSE),"")</f>
        <v/>
      </c>
      <c r="J10" s="30" t="n"/>
      <c r="K10" s="30" t="n"/>
      <c r="L10" s="30" t="inlineStr">
        <is>
          <t>NO</t>
        </is>
      </c>
      <c r="M10" s="32" t="n">
        <v>-2.441307611290619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4" t="n"/>
      <c r="HZ10" s="34" t="n"/>
      <c r="IA10" s="34" t="n"/>
      <c r="IB10" s="34" t="n"/>
      <c r="IC10" s="34" t="n"/>
      <c r="ID10" s="34" t="n"/>
      <c r="IE10" s="34" t="n"/>
      <c r="IF10" s="34" t="n"/>
      <c r="IG10" s="34" t="n"/>
      <c r="IH10" s="34" t="n"/>
      <c r="II10" s="34" t="n"/>
      <c r="IJ10" s="34" t="n"/>
      <c r="IK10" s="30" t="n"/>
      <c r="IL10" s="30" t="inlineStr">
        <is>
          <t>ez_manage.py:6083 top()</t>
        </is>
      </c>
      <c r="IM10" s="30" t="inlineStr">
        <is>
          <t>v12_quick_engine.py:4290 x3</t>
        </is>
      </c>
      <c r="IN10" s="30" t="n"/>
      <c r="IO10" s="77" t="inlineStr">
        <is>
          <t>SUSPICIOUS n=0 for stocks_short — keep, needs S1 fills (backtest-expert: &lt;30 trades, seek plateaus, punish)</t>
        </is>
      </c>
    </row>
    <row r="11" ht="10.5" customHeight="1" s="67">
      <c r="A11" s="30" t="inlineStr">
        <is>
          <t>BB_PULLBACK_GATE_TF</t>
        </is>
      </c>
      <c r="B11" s="72" t="inlineStr">
        <is>
          <t>OFF</t>
        </is>
      </c>
      <c r="C11" s="30" t="n"/>
      <c r="D11" s="30" t="n"/>
      <c r="E11" s="30">
        <f>IF(G12="",E10,IF(G12&gt;0,E10+G12,E10))</f>
        <v/>
      </c>
      <c r="F11" s="30" t="n"/>
      <c r="G11" s="30">
        <f>IFERROR(VLOOKUP($A12&amp;"_"&amp;$B12,Results_Deltas!$A$2:$P$15000,5,FALSE),"")</f>
        <v/>
      </c>
      <c r="H11" s="30">
        <f>IFERROR(VLOOKUP($A12,Results_30d_Deltas!$A$2:$H$5000,7,FALSE)-E10,"")</f>
        <v/>
      </c>
      <c r="I11" s="30">
        <f>IFERROR(VLOOKUP($A12,Results_30d_Deltas!$A$2:$H$5000,6,FALSE),"")</f>
        <v/>
      </c>
      <c r="J11" s="30" t="n"/>
      <c r="K11" s="30" t="n"/>
      <c r="L11" s="30" t="inlineStr">
        <is>
          <t>NO</t>
        </is>
      </c>
      <c r="M11" s="32" t="n">
        <v>-2.426372554841061</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c r="IO11" s="77" t="inlineStr">
        <is>
          <t>SUSPICIOUS n=0 for stocks_short — keep, needs S1 fills (backtest-expert: &lt;30 trades, seek plateaus, punish)</t>
        </is>
      </c>
    </row>
    <row r="12" ht="10.5" customHeight="1" s="67">
      <c r="A12" s="31" t="inlineStr">
        <is>
          <t>BB_SQUEEZE_WIDTH_PERCENTILE</t>
        </is>
      </c>
      <c r="B12" s="72" t="inlineStr">
        <is>
          <t>0.2</t>
        </is>
      </c>
      <c r="C12" s="30" t="n"/>
      <c r="D12" s="30" t="n"/>
      <c r="E12" s="30">
        <f>IF(G13="",E12,IF(G13&gt;0,E12+G13,E12))</f>
        <v/>
      </c>
      <c r="F12" s="30" t="n"/>
      <c r="G12" s="30">
        <f>IFERROR(VLOOKUP($A13&amp;"_"&amp;$B13,Results_Deltas!$A$2:$P$15000,5,FALSE),"")</f>
        <v/>
      </c>
      <c r="H12" s="30">
        <f>IFERROR(VLOOKUP($A13,Results_30d_Deltas!$A$2:$H$5000,7,FALSE)-E12,"")</f>
        <v/>
      </c>
      <c r="I12" s="30">
        <f>IFERROR(VLOOKUP($A13,Results_30d_Deltas!$A$2:$H$5000,6,FALSE),"")</f>
        <v/>
      </c>
      <c r="J12" s="30" t="n"/>
      <c r="K12" s="30" t="n"/>
      <c r="L12" s="30" t="inlineStr">
        <is>
          <t>YES</t>
        </is>
      </c>
      <c r="M12" s="32" t="n">
        <v>-2.318632763414715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7" t="inlineStr">
        <is>
          <t>SUSPICIOUS n=0 for stocks_short — keep, needs S1 fills (backtest-expert: &lt;30 trades, seek plateaus, punish)</t>
        </is>
      </c>
    </row>
    <row r="13" ht="10.5" customHeight="1" s="67">
      <c r="A13" s="30" t="inlineStr">
        <is>
          <t>BB_PULLBACK_GATE_TF</t>
        </is>
      </c>
      <c r="B13" s="72" t="inlineStr">
        <is>
          <t>4h</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-2.12377257299013</v>
      </c>
      <c r="N13" s="33" t="n"/>
      <c r="O13" s="33" t="n"/>
      <c r="P13" s="33" t="n"/>
      <c r="Q13" s="33" t="n"/>
      <c r="R13" s="33" t="n"/>
      <c r="S13" s="33" t="n"/>
      <c r="T13" s="33" t="n"/>
      <c r="U13" s="33" t="n"/>
      <c r="V13" s="33" t="n"/>
      <c r="W13" s="33" t="n"/>
      <c r="X13" s="34" t="n"/>
      <c r="Y13" s="34" t="n"/>
      <c r="Z13" s="34" t="n"/>
      <c r="AA13" s="34" t="n"/>
      <c r="AB13" s="34"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ez_manage.py:4361 top()</t>
        </is>
      </c>
      <c r="IM13" s="30" t="inlineStr">
        <is>
          <t>v12_quick_engine.py:288 x12</t>
        </is>
      </c>
      <c r="IN13" s="30" t="n"/>
      <c r="IO13" s="77" t="inlineStr">
        <is>
          <t>SUSPICIOUS n=0 for stocks_short — keep, needs S1 fills (backtest-expert: &lt;30 trades, seek plateaus, punish)</t>
        </is>
      </c>
    </row>
    <row r="14" ht="10.5" customHeight="1" s="67">
      <c r="A14" s="30" t="inlineStr">
        <is>
          <t>BB_PULLBACK_GATE_TF</t>
        </is>
      </c>
      <c r="B14" s="72" t="inlineStr">
        <is>
          <t>D</t>
        </is>
      </c>
      <c r="C14" s="30" t="n"/>
      <c r="D14" s="30" t="n"/>
      <c r="E14" s="30">
        <f>IF(G15="",E14,IF(G15&gt;0,E14+G15,E14))</f>
        <v/>
      </c>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2" t="n">
        <v>-2.11731163752078</v>
      </c>
      <c r="N14" s="33" t="n"/>
      <c r="O14" s="33" t="n"/>
      <c r="P14" s="33" t="n"/>
      <c r="Q14" s="33" t="n"/>
      <c r="R14" s="33" t="n"/>
      <c r="S14" s="33" t="n"/>
      <c r="T14" s="33" t="n"/>
      <c r="U14" s="33" t="n"/>
      <c r="V14" s="33" t="n"/>
      <c r="W14" s="33" t="n"/>
      <c r="X14" s="34" t="n"/>
      <c r="Y14" s="34" t="n"/>
      <c r="Z14" s="34" t="n"/>
      <c r="AA14" s="34" t="n"/>
      <c r="AB14" s="34"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ez_manage.py:4361 top()</t>
        </is>
      </c>
      <c r="IM14" s="30" t="inlineStr">
        <is>
          <t>v12_quick_engine.py:288 x12</t>
        </is>
      </c>
      <c r="IN14" s="30" t="n"/>
      <c r="IO14" s="77" t="inlineStr">
        <is>
          <t>SUSPICIOUS n=0 for stocks_short — keep, needs S1 fills (backtest-expert: &lt;30 trades, seek plateaus, punish)</t>
        </is>
      </c>
    </row>
    <row r="15" ht="10.5" customHeight="1" s="67">
      <c r="A15" s="30" t="inlineStr">
        <is>
          <t>WT_MOMENTUM_EXIT_THRESHOLD</t>
        </is>
      </c>
      <c r="B15" s="72" t="inlineStr">
        <is>
          <t>0</t>
        </is>
      </c>
      <c r="C15" s="30" t="n"/>
      <c r="D15" s="30" t="n"/>
      <c r="E15" s="30">
        <f>IF(G16="",E15,IF(G16&gt;0,E15+G16,E15))</f>
        <v/>
      </c>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2" t="n">
        <v>-2.059958960022861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ez_manage.py:6087 top()</t>
        </is>
      </c>
      <c r="IM15" s="30" t="inlineStr">
        <is>
          <t>v12_quick_engine.py:4293 x3</t>
        </is>
      </c>
      <c r="IN15" s="30" t="n"/>
      <c r="IO15" s="77" t="inlineStr">
        <is>
          <t>SUSPICIOUS n=0 for stocks_short — keep, needs S1 fills (backtest-expert: &lt;30 trades, seek plateaus, punish)</t>
        </is>
      </c>
    </row>
    <row r="16" ht="10.5" customHeight="1" s="67">
      <c r="A16" s="30" t="inlineStr">
        <is>
          <t>WT_DIV_EXIT_ENABLED</t>
        </is>
      </c>
      <c r="B16" s="72" t="inlineStr">
        <is>
          <t>True</t>
        </is>
      </c>
      <c r="C16" s="30" t="n"/>
      <c r="D16" s="30" t="n"/>
      <c r="E16" s="30">
        <f>IF(G17="",E16,IF(G17&gt;0,E16+G17,E16))</f>
        <v/>
      </c>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2" t="n">
        <v>-1.945156415389073</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4" t="n"/>
      <c r="HZ16" s="34" t="n"/>
      <c r="IA16" s="34" t="n"/>
      <c r="IB16" s="34" t="n"/>
      <c r="IC16" s="34" t="n"/>
      <c r="ID16" s="34" t="n"/>
      <c r="IE16" s="34" t="n"/>
      <c r="IF16" s="34" t="n"/>
      <c r="IG16" s="34" t="n"/>
      <c r="IH16" s="34" t="n"/>
      <c r="II16" s="34" t="n"/>
      <c r="IJ16" s="34" t="n"/>
      <c r="IK16" s="30" t="n"/>
      <c r="IL16" s="30" t="inlineStr">
        <is>
          <t>ez_manage.py:6086 top()</t>
        </is>
      </c>
      <c r="IM16" s="30" t="inlineStr">
        <is>
          <t>v12_quick_engine.py:4292 x3</t>
        </is>
      </c>
      <c r="IN16" s="30" t="n"/>
      <c r="IO16" s="77" t="inlineStr">
        <is>
          <t>SUSPICIOUS n=0 for stocks_short — keep, needs S1 fills (backtest-expert: &lt;30 trades, seek plateaus, punish)</t>
        </is>
      </c>
    </row>
    <row r="17" ht="10.5" customHeight="1" s="67">
      <c r="A17" s="30" t="inlineStr">
        <is>
          <t>DELTA_GATE_BB_SQUEEZE</t>
        </is>
      </c>
      <c r="B17" s="72" t="inlineStr">
        <is>
          <t>False</t>
        </is>
      </c>
      <c r="C17" s="30" t="n"/>
      <c r="D17" s="30" t="n"/>
      <c r="E17" s="30" t="n"/>
      <c r="F17" s="30" t="n"/>
      <c r="G17" s="30" t="n"/>
      <c r="H17" s="30" t="n"/>
      <c r="I17" s="30" t="n"/>
      <c r="J17" s="30" t="n"/>
      <c r="K17" s="30" t="n"/>
      <c r="L17" s="30" t="inlineStr">
        <is>
          <t>NO</t>
        </is>
      </c>
      <c r="M17" s="32" t="n">
        <v>-1.85343690672049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2" t="n"/>
      <c r="CB17" s="32" t="n"/>
      <c r="CC17" s="32" t="n"/>
      <c r="CD17" s="32" t="n"/>
      <c r="CE17" s="32"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n"/>
      <c r="IM17" s="30" t="n"/>
      <c r="IN17" s="30" t="n"/>
    </row>
    <row r="18" ht="10.5" customHeight="1" s="67">
      <c r="A18" s="30" t="inlineStr">
        <is>
          <t>WT_MOMENTUM_EXIT_THRESHOLD</t>
        </is>
      </c>
      <c r="B18" s="72" t="inlineStr">
        <is>
          <t>2</t>
        </is>
      </c>
      <c r="C18" s="30" t="n"/>
      <c r="D18" s="30" t="n"/>
      <c r="E18" s="30">
        <f>IF(G19="",E18,IF(G19&gt;0,E18+G19,E18))</f>
        <v/>
      </c>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2" t="n">
        <v>-1.695826221895035</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4" t="n"/>
      <c r="BW18" s="34" t="n"/>
      <c r="BX18" s="34" t="n"/>
      <c r="BY18" s="34" t="n"/>
      <c r="BZ18" s="34"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3" t="n"/>
      <c r="DP18" s="33" t="n"/>
      <c r="DQ18" s="33" t="n"/>
      <c r="DR18" s="33" t="n"/>
      <c r="DS18" s="33" t="n"/>
      <c r="DT18" s="34" t="n"/>
      <c r="DU18" s="34" t="n"/>
      <c r="DV18" s="34" t="n"/>
      <c r="DW18" s="34" t="n"/>
      <c r="DX18" s="34"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4" t="n"/>
      <c r="GB18" s="34" t="n"/>
      <c r="GC18" s="34" t="n"/>
      <c r="GD18" s="34" t="n"/>
      <c r="GE18" s="34"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ez_manage.py:6087 top()</t>
        </is>
      </c>
      <c r="IM18" s="30" t="inlineStr">
        <is>
          <t>v12_quick_engine.py:4293 x3</t>
        </is>
      </c>
      <c r="IN18" s="30" t="n"/>
      <c r="IO18" s="77" t="inlineStr">
        <is>
          <t>SUSPICIOUS n=0 for stocks_short — keep, needs S1 fills (backtest-expert: &lt;30 trades, seek plateaus, punish)</t>
        </is>
      </c>
    </row>
    <row r="19" ht="10.5" customHeight="1" s="67">
      <c r="A19" s="31" t="inlineStr">
        <is>
          <t>WT_MOMENTUM_EXIT_THRESHOLD</t>
        </is>
      </c>
      <c r="B19" s="72" t="inlineStr">
        <is>
          <t>1</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2" t="n">
        <v>-1.396887998244849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4" t="n"/>
      <c r="BW19" s="34" t="n"/>
      <c r="BX19" s="34" t="n"/>
      <c r="BY19" s="34" t="n"/>
      <c r="BZ19" s="34"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4" t="n"/>
      <c r="DU19" s="34" t="n"/>
      <c r="DV19" s="34" t="n"/>
      <c r="DW19" s="34" t="n"/>
      <c r="DX19" s="34"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4" t="n"/>
      <c r="GB19" s="34" t="n"/>
      <c r="GC19" s="34" t="n"/>
      <c r="GD19" s="34" t="n"/>
      <c r="GE19" s="34"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ez_manage.py:6087 top()</t>
        </is>
      </c>
      <c r="IM19" s="30" t="inlineStr">
        <is>
          <t>v12_quick_engine.py:4293 x3</t>
        </is>
      </c>
      <c r="IN19" s="30" t="n"/>
      <c r="IO19" s="77" t="inlineStr">
        <is>
          <t>SUSPICIOUS n=0 for stocks_short — keep, needs S1 fills (backtest-expert: &lt;30 trades, seek plateaus, punish)</t>
        </is>
      </c>
    </row>
    <row r="20" ht="10.5" customHeight="1" s="67">
      <c r="A20" s="31" t="inlineStr">
        <is>
          <t>BB_PULLBACK_GATE_TF</t>
        </is>
      </c>
      <c r="B20" s="72" t="inlineStr">
        <is>
          <t>15m</t>
        </is>
      </c>
      <c r="C20" s="30" t="n"/>
      <c r="D20" s="30" t="n"/>
      <c r="E20" s="30">
        <f>IF(G21="",E20,IF(G21&gt;0,E20+G21,E20))</f>
        <v/>
      </c>
      <c r="F20" s="30" t="n"/>
      <c r="G20" s="30">
        <f>IFERROR(VLOOKUP($A21&amp;"_"&amp;$B21,Results_Deltas!$A$2:$P$15000,5,FALSE),"")</f>
        <v/>
      </c>
      <c r="H20" s="30">
        <f>IFERROR(VLOOKUP($A21,Results_30d_Deltas!$A$2:$H$5000,7,FALSE)-E20,"")</f>
        <v/>
      </c>
      <c r="I20" s="30">
        <f>IFERROR(VLOOKUP($A21,Results_30d_Deltas!$A$2:$H$5000,6,FALSE),"")</f>
        <v/>
      </c>
      <c r="J20" s="30" t="n"/>
      <c r="K20" s="30" t="n"/>
      <c r="L20" s="30" t="inlineStr">
        <is>
          <t>YES</t>
        </is>
      </c>
      <c r="M20" s="32" t="n">
        <v>-0.4680922521025986</v>
      </c>
      <c r="N20" s="33" t="n"/>
      <c r="O20" s="33" t="n"/>
      <c r="P20" s="33" t="n"/>
      <c r="Q20" s="33" t="n"/>
      <c r="R20" s="33" t="n"/>
      <c r="S20" s="33" t="n"/>
      <c r="T20" s="33" t="n"/>
      <c r="U20" s="33" t="n"/>
      <c r="V20" s="33" t="n"/>
      <c r="W20" s="33" t="n"/>
      <c r="X20" s="34" t="n"/>
      <c r="Y20" s="34" t="n"/>
      <c r="Z20" s="34" t="n"/>
      <c r="AA20" s="34" t="n"/>
      <c r="AB20" s="34"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ez_manage.py:4361 top()</t>
        </is>
      </c>
      <c r="IM20" s="30" t="inlineStr">
        <is>
          <t>v12_quick_engine.py:288 x12</t>
        </is>
      </c>
      <c r="IN20" s="30" t="n"/>
      <c r="IO20" s="77" t="inlineStr">
        <is>
          <t>SUSPICIOUS n=0 for stocks_short — keep, needs S1 fills (backtest-expert: &lt;30 trades, seek plateaus, punish)</t>
        </is>
      </c>
    </row>
    <row r="21" ht="10.5" customHeight="1" s="67">
      <c r="A21" s="31" t="inlineStr">
        <is>
          <t>DELTA_GATE_BB_SQUEEZE</t>
        </is>
      </c>
      <c r="B21" s="72" t="inlineStr">
        <is>
          <t>True</t>
        </is>
      </c>
      <c r="C21" s="30" t="n"/>
      <c r="D21" s="30" t="n"/>
      <c r="E21" s="30">
        <f>IF(G22="",E21,IF(G22&gt;0,E21+G22,E21))</f>
        <v/>
      </c>
      <c r="F21" s="30" t="n"/>
      <c r="G21" s="30">
        <f>IFERROR(VLOOKUP($A22&amp;"_"&amp;$B22,Results_Deltas!$A$2:$P$15000,5,FALSE),"")</f>
        <v/>
      </c>
      <c r="H21" s="30">
        <f>IFERROR(VLOOKUP($A22,Results_30d_Deltas!$A$2:$H$5000,7,FALSE)-E21,"")</f>
        <v/>
      </c>
      <c r="I21" s="30">
        <f>IFERROR(VLOOKUP($A22,Results_30d_Deltas!$A$2:$H$5000,6,FALSE),"")</f>
        <v/>
      </c>
      <c r="J21" s="30" t="n"/>
      <c r="K21" s="30" t="n"/>
      <c r="L21" s="30" t="inlineStr">
        <is>
          <t>YES</t>
        </is>
      </c>
      <c r="M21" s="32" t="n">
        <v>-0.4205946533929308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4" t="n"/>
      <c r="CB21" s="34" t="n"/>
      <c r="CC21" s="34" t="n"/>
      <c r="CD21" s="34" t="n"/>
      <c r="CE21" s="34"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ez_manage.py:4603 top()</t>
        </is>
      </c>
      <c r="IM21" s="30" t="inlineStr">
        <is>
          <t>v12_quick_engine.py:969 x9</t>
        </is>
      </c>
      <c r="IN21" s="30" t="n"/>
    </row>
    <row r="22" ht="10.5" customHeight="1" s="67">
      <c r="A22" s="31" t="inlineStr">
        <is>
          <t>WT_DIV_EXIT_ENABLED</t>
        </is>
      </c>
      <c r="B22" s="72" t="inlineStr">
        <is>
          <t>False</t>
        </is>
      </c>
      <c r="C22" s="30" t="n"/>
      <c r="D22" s="30" t="n"/>
      <c r="E22" s="30">
        <f>IF(G23="",E22,IF(G23&gt;0,E22+G23,E22))</f>
        <v/>
      </c>
      <c r="F22" s="30" t="n"/>
      <c r="G22" s="30">
        <f>IFERROR(VLOOKUP($A23&amp;"_"&amp;$B23,Results_Deltas!$A$2:$P$15000,5,FALSE),"")</f>
        <v/>
      </c>
      <c r="H22" s="30">
        <f>IFERROR(VLOOKUP($A23,Results_30d_Deltas!$A$2:$H$5000,7,FALSE)-E22,"")</f>
        <v/>
      </c>
      <c r="I22" s="30">
        <f>IFERROR(VLOOKUP($A23,Results_30d_Deltas!$A$2:$H$5000,6,FALSE),"")</f>
        <v/>
      </c>
      <c r="J22" s="30" t="n"/>
      <c r="K22" s="30" t="n"/>
      <c r="L22" s="30" t="inlineStr">
        <is>
          <t>YES</t>
        </is>
      </c>
      <c r="M22" s="32" t="n">
        <v>-0.3827794441380352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4" t="n"/>
      <c r="HZ22" s="34" t="n"/>
      <c r="IA22" s="34" t="n"/>
      <c r="IB22" s="34" t="n"/>
      <c r="IC22" s="34" t="n"/>
      <c r="ID22" s="34" t="n"/>
      <c r="IE22" s="34" t="n"/>
      <c r="IF22" s="34" t="n"/>
      <c r="IG22" s="34" t="n"/>
      <c r="IH22" s="34" t="n"/>
      <c r="II22" s="34" t="n"/>
      <c r="IJ22" s="34" t="n"/>
      <c r="IK22" s="30" t="n"/>
      <c r="IL22" s="30" t="inlineStr">
        <is>
          <t>ez_manage.py:6086 top()</t>
        </is>
      </c>
      <c r="IM22" s="30" t="inlineStr">
        <is>
          <t>v12_quick_engine.py:4292 x3</t>
        </is>
      </c>
      <c r="IN22" s="30" t="n"/>
      <c r="IO22" s="77" t="inlineStr">
        <is>
          <t>SUSPICIOUS n=0 for stocks_short — keep, needs S1 fills (backtest-expert: &lt;30 trades, seek plateaus, punish)</t>
        </is>
      </c>
    </row>
    <row r="23" ht="10.5" customHeight="1" s="67">
      <c r="A23" s="31" t="inlineStr">
        <is>
          <t>WT_ACCEL_EXIT_ENABLED</t>
        </is>
      </c>
      <c r="B23" s="72" t="inlineStr">
        <is>
          <t>False</t>
        </is>
      </c>
      <c r="C23" s="30" t="n"/>
      <c r="D23" s="30" t="n"/>
      <c r="E23" s="30">
        <f>IF(G24="",E23,IF(G24&gt;0,E23+G24,E23))</f>
        <v/>
      </c>
      <c r="F23" s="30" t="n"/>
      <c r="G23" s="30">
        <f>IFERROR(VLOOKUP($A24&amp;"_"&amp;$B24,Results_Deltas!$A$2:$P$15000,5,FALSE),"")</f>
        <v/>
      </c>
      <c r="H23" s="30">
        <f>IFERROR(VLOOKUP($A24,Results_30d_Deltas!$A$2:$H$5000,7,FALSE)-E23,"")</f>
        <v/>
      </c>
      <c r="I23" s="30">
        <f>IFERROR(VLOOKUP($A24,Results_30d_Deltas!$A$2:$H$5000,6,FALSE),"")</f>
        <v/>
      </c>
      <c r="J23" s="30" t="n"/>
      <c r="K23" s="30" t="n"/>
      <c r="L23" s="30" t="inlineStr">
        <is>
          <t>YES</t>
        </is>
      </c>
      <c r="M23" s="32" t="n">
        <v>-0.3740926841241953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4" t="n"/>
      <c r="HZ23" s="34" t="n"/>
      <c r="IA23" s="34" t="n"/>
      <c r="IB23" s="34" t="n"/>
      <c r="IC23" s="34" t="n"/>
      <c r="ID23" s="34" t="n"/>
      <c r="IE23" s="34" t="n"/>
      <c r="IF23" s="34" t="n"/>
      <c r="IG23" s="34" t="n"/>
      <c r="IH23" s="34" t="n"/>
      <c r="II23" s="34" t="n"/>
      <c r="IJ23" s="34" t="n"/>
      <c r="IK23" s="30" t="n"/>
      <c r="IL23" s="30" t="inlineStr">
        <is>
          <t>ez_manage.py:6083 top()</t>
        </is>
      </c>
      <c r="IM23" s="30" t="inlineStr">
        <is>
          <t>v12_quick_engine.py:4290 x3</t>
        </is>
      </c>
      <c r="IN23" s="30" t="n"/>
      <c r="IO23" s="77" t="inlineStr">
        <is>
          <t>SUSPICIOUS n=0 for stocks_short — keep, needs S1 fills (backtest-expert: &lt;30 trades, seek plateaus, punish)</t>
        </is>
      </c>
    </row>
    <row r="24" ht="10.5" customHeight="1" s="67">
      <c r="A24" s="31" t="inlineStr">
        <is>
          <t>BB_SQUEEZE_ENTRY_ENABLED</t>
        </is>
      </c>
      <c r="B24" s="72" t="inlineStr">
        <is>
          <t>True</t>
        </is>
      </c>
      <c r="C24" s="30" t="n"/>
      <c r="D24" s="30" t="n"/>
      <c r="E24" s="30">
        <f>IF(G24="",E23,IF(G24&gt;0,E23+G24,E23))</f>
        <v/>
      </c>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v>-0.3096696396562207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4" t="n"/>
      <c r="FK24" s="34" t="n"/>
      <c r="FL24" s="34" t="n"/>
      <c r="FM24" s="34" t="n"/>
      <c r="FN24" s="34"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30" t="n"/>
      <c r="IL24" s="30" t="inlineStr">
        <is>
          <t>ez_manage.py:4371 top()</t>
        </is>
      </c>
      <c r="IM24" s="30" t="inlineStr">
        <is>
          <t>v12_quick_engine.py:889 x9</t>
        </is>
      </c>
      <c r="IN24" s="30" t="n"/>
    </row>
    <row r="25" ht="10.5" customHeight="1" s="67">
      <c r="A25" s="37" t="inlineStr">
        <is>
          <t>BANDAID_OFF_LOSER_RECOVER_PCT</t>
        </is>
      </c>
      <c r="B25" s="73" t="inlineStr">
        <is>
          <t>2.0</t>
        </is>
      </c>
      <c r="C25" s="38" t="n"/>
      <c r="D25" s="38" t="inlineStr">
        <is>
          <t>AUGMENT, ENTRY, EXIT, GLOBAL_CHECK, REDUCE, STOCKS_EXIT</t>
        </is>
      </c>
      <c r="E25" s="38">
        <f>IF(G26="",E25,IF(G26&gt;0,E25+G26,E25))</f>
        <v/>
      </c>
      <c r="F25" s="30" t="n"/>
      <c r="G25" s="38">
        <f>IFERROR(VLOOKUP($A26&amp;"_"&amp;$B26,Results_Deltas!$A$2:$P$15000,5,FALSE),"")</f>
        <v/>
      </c>
      <c r="H25" s="38" t="inlineStr">
        <is>
          <t>Blanket (page end)</t>
        </is>
      </c>
      <c r="I25" s="30" t="n"/>
      <c r="J25" s="30" t="n"/>
      <c r="K25" s="30" t="n"/>
      <c r="L25" s="30" t="inlineStr">
        <is>
          <t>NO</t>
        </is>
      </c>
      <c r="M25" s="30" t="n">
        <v>-4.962023794417443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7" t="inlineStr">
        <is>
          <t>SUSPICIOUS n=0 for stocks_short — keep, needs S1 fills (backtest-expert: &lt;30 trades, seek plateaus, punish)</t>
        </is>
      </c>
    </row>
    <row r="26" ht="15.75" customHeight="1" s="67">
      <c r="A26" s="37" t="inlineStr">
        <is>
          <t>BANDAID_OFF_LOSER_RECOVER_PCT</t>
        </is>
      </c>
      <c r="B26" s="73" t="inlineStr">
        <is>
          <t>0.5</t>
        </is>
      </c>
      <c r="C26" s="38" t="n"/>
      <c r="D26" s="38" t="inlineStr">
        <is>
          <t>AUGMENT, ENTRY, EXIT, GLOBAL_CHECK, REDUCE, STOCKS_EXIT</t>
        </is>
      </c>
      <c r="E26" s="38">
        <f>IF(G27="",E26,IF(G27&gt;0,E26+G27,E26))</f>
        <v/>
      </c>
      <c r="F26" s="30" t="n"/>
      <c r="G26" s="38">
        <f>IFERROR(VLOOKUP($A27&amp;"_"&amp;$B27,Results_Deltas!$A$2:$P$15000,5,FALSE),"")</f>
        <v/>
      </c>
      <c r="H26" s="38" t="inlineStr">
        <is>
          <t>Blanket (page end)</t>
        </is>
      </c>
      <c r="I26" s="30" t="n"/>
      <c r="J26" s="30" t="n"/>
      <c r="K26" s="30" t="n"/>
      <c r="L26" s="30" t="inlineStr">
        <is>
          <t>NO</t>
        </is>
      </c>
      <c r="M26" s="30" t="n">
        <v>-4.949935953897969</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7" t="inlineStr">
        <is>
          <t>SUSPICIOUS n=0 for stocks_short — keep, needs S1 fills (backtest-expert: &lt;30 trades, seek plateaus, punish)</t>
        </is>
      </c>
    </row>
    <row r="27" ht="15.75" customHeight="1" s="67">
      <c r="A27" s="37" t="inlineStr">
        <is>
          <t>BANDAID_OFF_LOSER_RECOVER_PCT</t>
        </is>
      </c>
      <c r="B27" s="73" t="inlineStr">
        <is>
          <t>1.0</t>
        </is>
      </c>
      <c r="C27" s="38" t="n"/>
      <c r="D27" s="38" t="inlineStr">
        <is>
          <t>AUGMENT, ENTRY, EXIT, GLOBAL_CHECK, REDUCE, STOCKS_EXIT</t>
        </is>
      </c>
      <c r="E27" s="38">
        <f>IF(G28="",E27,IF(G28&gt;0,E27+G28,E27))</f>
        <v/>
      </c>
      <c r="F27" s="30" t="n"/>
      <c r="G27" s="38">
        <f>IFERROR(VLOOKUP($A28&amp;"_"&amp;$B28,Results_Deltas!$A$2:$P$15000,5,FALSE),"")</f>
        <v/>
      </c>
      <c r="H27" s="38" t="inlineStr">
        <is>
          <t>Blanket (page end)</t>
        </is>
      </c>
      <c r="I27" s="30" t="n"/>
      <c r="J27" s="30" t="n"/>
      <c r="K27" s="30" t="n"/>
      <c r="L27" s="30" t="inlineStr">
        <is>
          <t>NO</t>
        </is>
      </c>
      <c r="M27" s="30" t="n">
        <v>-4.808560686657981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7" t="inlineStr">
        <is>
          <t>SUSPICIOUS n=0 for stocks_short — keep, needs S1 fills (backtest-expert: &lt;30 trades, seek plateaus, punish)</t>
        </is>
      </c>
    </row>
    <row r="28" ht="15.75" customHeight="1" s="67">
      <c r="A28" s="39" t="inlineStr">
        <is>
          <t>DC_MOMENT_STRONG_THRESHOLD</t>
        </is>
      </c>
      <c r="B28" s="73" t="inlineStr">
        <is>
          <t>40</t>
        </is>
      </c>
      <c r="C28" s="38" t="n"/>
      <c r="D28" s="38" t="inlineStr">
        <is>
          <t>ENTRY, GLOBAL_CHECK, STOCKS_EXIT</t>
        </is>
      </c>
      <c r="E28" s="38">
        <f>IF(G35="",E34,IF(G35&gt;0,E34+G35,E34))</f>
        <v/>
      </c>
      <c r="F28" s="30" t="n"/>
      <c r="G28" s="38">
        <f>IFERROR(VLOOKUP($A35&amp;"_"&amp;$B35,Results_Deltas!$A$2:$P$15000,5,FALSE),"")</f>
        <v/>
      </c>
      <c r="H28" s="38" t="inlineStr">
        <is>
          <t>Blanket (page end)</t>
        </is>
      </c>
      <c r="I28" s="30" t="n"/>
      <c r="J28" s="30" t="n"/>
      <c r="K28" s="30" t="n"/>
      <c r="L28" s="30" t="inlineStr">
        <is>
          <t>YES</t>
        </is>
      </c>
      <c r="M28" s="30" t="n">
        <v>-4.313170452658241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7" t="inlineStr">
        <is>
          <t>SUSPICIOUS n=0 for stocks_short — keep, needs S1 fills (backtest-expert: &lt;30 trades, seek plateaus, punish)</t>
        </is>
      </c>
    </row>
    <row r="29" ht="15.75" customHeight="1" s="67">
      <c r="A29" s="37" t="inlineStr">
        <is>
          <t>DUP_GUARD_FILTER_TF</t>
        </is>
      </c>
      <c r="B29" s="73" t="inlineStr">
        <is>
          <t>OFF</t>
        </is>
      </c>
      <c r="C29" s="38" t="n"/>
      <c r="D29" s="38" t="inlineStr">
        <is>
          <t>GLOBAL_CHECK</t>
        </is>
      </c>
      <c r="E29" s="38">
        <f>IF(G36="",E35,IF(G36&gt;0,E35+G36,E35))</f>
        <v/>
      </c>
      <c r="F29" s="30" t="n"/>
      <c r="G29" s="38">
        <f>IFERROR(VLOOKUP($A36&amp;"_"&amp;$B36,Results_Deltas!$A$2:$P$15000,5,FALSE),"")</f>
        <v/>
      </c>
      <c r="H29" s="38" t="inlineStr">
        <is>
          <t>Blanket (page end)</t>
        </is>
      </c>
      <c r="I29" s="30" t="n"/>
      <c r="J29" s="30" t="n"/>
      <c r="K29" s="30" t="n"/>
      <c r="L29" s="30" t="inlineStr">
        <is>
          <t>NO</t>
        </is>
      </c>
      <c r="M29" s="30" t="n">
        <v>-4.103527821282189</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7" t="inlineStr">
        <is>
          <t>SUSPICIOUS n=0 for stocks_short — keep, needs S1 fills (backtest-expert: &lt;30 trades, seek plateaus, punish)</t>
        </is>
      </c>
    </row>
    <row r="30" ht="15.75" customHeight="1" s="67">
      <c r="A30" s="37" t="inlineStr">
        <is>
          <t>ADX_RANGING_THRESHOLD</t>
        </is>
      </c>
      <c r="B30" s="73" t="inlineStr">
        <is>
          <t>15</t>
        </is>
      </c>
      <c r="C30" s="38" t="n"/>
      <c r="D30" s="38" t="inlineStr">
        <is>
          <t>ENTRY, GLOBAL_CHECK, STOCKS_EXIT</t>
        </is>
      </c>
      <c r="E30" s="38">
        <f>IF(G31="",E30,IF(G31&gt;0,E30+G31,E30))</f>
        <v/>
      </c>
      <c r="F30" s="30" t="n"/>
      <c r="G30" s="38">
        <f>IFERROR(VLOOKUP($A31&amp;"_"&amp;$B31,Results_Deltas!$A$2:$P$15000,5,FALSE),"")</f>
        <v/>
      </c>
      <c r="H30" s="38" t="inlineStr">
        <is>
          <t>Blanket (page end)</t>
        </is>
      </c>
      <c r="I30" s="30" t="n"/>
      <c r="J30" s="30" t="n"/>
      <c r="K30" s="30" t="n"/>
      <c r="L30" s="30" t="inlineStr">
        <is>
          <t>NO</t>
        </is>
      </c>
      <c r="M30" s="30" t="n">
        <v>-4.037715445755865</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7" t="inlineStr">
        <is>
          <t>SUSPICIOUS n=0 for stocks_short — keep, needs S1 fills (backtest-expert: &lt;30 trades, seek plateaus, punish)</t>
        </is>
      </c>
    </row>
    <row r="31" ht="15.75" customHeight="1" s="67">
      <c r="A31" s="37" t="inlineStr">
        <is>
          <t>COOLDOWN_LOCKS_FILTER_TF</t>
        </is>
      </c>
      <c r="B31" s="73" t="inlineStr">
        <is>
          <t>1h</t>
        </is>
      </c>
      <c r="C31" s="38" t="n"/>
      <c r="D31" s="38" t="inlineStr">
        <is>
          <t>GLOBAL_CHECK</t>
        </is>
      </c>
      <c r="E31" s="38">
        <f>IF(G38="",E37,IF(G38&gt;0,E37+G38,E37))</f>
        <v/>
      </c>
      <c r="F31" s="30" t="n"/>
      <c r="G31" s="38">
        <f>IFERROR(VLOOKUP($A38&amp;"_"&amp;$B38,Results_Deltas!$A$2:$P$15000,5,FALSE),"")</f>
        <v/>
      </c>
      <c r="H31" s="38" t="inlineStr">
        <is>
          <t>Blanket (page end)</t>
        </is>
      </c>
      <c r="I31" s="30" t="n"/>
      <c r="J31" s="30" t="n"/>
      <c r="K31" s="30" t="n"/>
      <c r="L31" s="30" t="inlineStr">
        <is>
          <t>NO</t>
        </is>
      </c>
      <c r="M31" s="30" t="n">
        <v>-3.941038556606291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7" t="inlineStr">
        <is>
          <t>SUSPICIOUS n=0 for stocks_short — keep, needs S1 fills (backtest-expert: &lt;30 trades, seek plateaus, punish)</t>
        </is>
      </c>
    </row>
    <row r="32" ht="15.75" customHeight="1" s="67">
      <c r="A32" s="37" t="inlineStr">
        <is>
          <t>DC_MOMENT_STRONG_THRESHOLD</t>
        </is>
      </c>
      <c r="B32" s="73" t="inlineStr">
        <is>
          <t>30</t>
        </is>
      </c>
      <c r="C32" s="38" t="n"/>
      <c r="D32" s="38" t="inlineStr">
        <is>
          <t>ENTRY, GLOBAL_CHECK, STOCKS_EXIT</t>
        </is>
      </c>
      <c r="E32" s="38">
        <f>IF(G39="",E38,IF(G39&gt;0,E38+G39,E38))</f>
        <v/>
      </c>
      <c r="F32" s="30" t="n"/>
      <c r="G32" s="38">
        <f>IFERROR(VLOOKUP($A39&amp;"_"&amp;$B39,Results_Deltas!$A$2:$P$15000,5,FALSE),"")</f>
        <v/>
      </c>
      <c r="H32" s="38" t="inlineStr">
        <is>
          <t>Blanket (page end)</t>
        </is>
      </c>
      <c r="I32" s="30" t="n"/>
      <c r="J32" s="30" t="n"/>
      <c r="K32" s="30" t="n"/>
      <c r="L32" s="30" t="inlineStr">
        <is>
          <t>NO</t>
        </is>
      </c>
      <c r="M32" s="30" t="n">
        <v>-3.892962198522615</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7" t="inlineStr">
        <is>
          <t>SUSPICIOUS n=0 for stocks_short — keep, needs S1 fills (backtest-expert: &lt;30 trades, seek plateaus, punish)</t>
        </is>
      </c>
    </row>
    <row r="33" ht="15.75" customHeight="1" s="67">
      <c r="A33" s="37" t="inlineStr">
        <is>
          <t>DC_MOMENT_STRONG_THRESHOLD</t>
        </is>
      </c>
      <c r="B33" s="73" t="inlineStr">
        <is>
          <t>20</t>
        </is>
      </c>
      <c r="C33" s="38" t="n"/>
      <c r="D33" s="38" t="inlineStr">
        <is>
          <t>ENTRY, GLOBAL_CHECK, STOCKS_EXIT</t>
        </is>
      </c>
      <c r="E33" s="38">
        <f>IF(G40="",E39,IF(G40&gt;0,E39+G40,E39))</f>
        <v/>
      </c>
      <c r="F33" s="30" t="n"/>
      <c r="G33" s="38">
        <f>IFERROR(VLOOKUP($A40&amp;"_"&amp;$B40,Results_Deltas!$A$2:$P$15000,5,FALSE),"")</f>
        <v/>
      </c>
      <c r="H33" s="38" t="inlineStr">
        <is>
          <t>Blanket (page end)</t>
        </is>
      </c>
      <c r="I33" s="30" t="n"/>
      <c r="J33" s="30" t="n"/>
      <c r="K33" s="30" t="n"/>
      <c r="L33" s="30" t="inlineStr">
        <is>
          <t>NO</t>
        </is>
      </c>
      <c r="M33" s="30" t="n">
        <v>-3.879342749163977</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7" t="inlineStr">
        <is>
          <t>SUSPICIOUS n=0 for stocks_short — keep, needs S1 fills (backtest-expert: &lt;30 trades, seek plateaus, punish)</t>
        </is>
      </c>
    </row>
    <row r="34" ht="15.75" customHeight="1" s="67">
      <c r="A34" s="37" t="inlineStr">
        <is>
          <t>COOLDOWN_LOCKS_FILTER_TF</t>
        </is>
      </c>
      <c r="B34" s="73" t="inlineStr">
        <is>
          <t>D</t>
        </is>
      </c>
      <c r="C34" s="38" t="n"/>
      <c r="D34" s="38" t="inlineStr">
        <is>
          <t>GLOBAL_CHECK</t>
        </is>
      </c>
      <c r="E34" s="38">
        <f>IF(G41="",E40,IF(G41&gt;0,E40+G41,E40))</f>
        <v/>
      </c>
      <c r="F34" s="30" t="n"/>
      <c r="G34" s="38">
        <f>IFERROR(VLOOKUP($A41&amp;"_"&amp;$B41,Results_Deltas!$A$2:$P$15000,5,FALSE),"")</f>
        <v/>
      </c>
      <c r="H34" s="38" t="inlineStr">
        <is>
          <t>Blanket (page end)</t>
        </is>
      </c>
      <c r="I34" s="30" t="n"/>
      <c r="J34" s="30" t="n"/>
      <c r="K34" s="30" t="n"/>
      <c r="L34" s="30" t="inlineStr">
        <is>
          <t>NO</t>
        </is>
      </c>
      <c r="M34" s="30" t="n">
        <v>-3.787825189751283</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7" t="inlineStr">
        <is>
          <t>SUSPICIOUS n=0 for stocks_short — keep, needs S1 fills (backtest-expert: &lt;30 trades, seek plateaus, punish)</t>
        </is>
      </c>
    </row>
    <row r="35" ht="15.75" customHeight="1" s="67">
      <c r="A35" s="37" t="inlineStr">
        <is>
          <t>DUP_GUARD_FILTER_TF</t>
        </is>
      </c>
      <c r="B35" s="73" t="inlineStr">
        <is>
          <t>4h</t>
        </is>
      </c>
      <c r="C35" s="38" t="n"/>
      <c r="D35" s="38" t="inlineStr">
        <is>
          <t>GLOBAL_CHECK</t>
        </is>
      </c>
      <c r="E35" s="38">
        <f>IF(G42="",E41,IF(G42&gt;0,E41+G42,E41))</f>
        <v/>
      </c>
      <c r="F35" s="30" t="n"/>
      <c r="G35" s="38">
        <f>IFERROR(VLOOKUP($A42&amp;"_"&amp;$B42,Results_Deltas!$A$2:$P$15000,5,FALSE),"")</f>
        <v/>
      </c>
      <c r="H35" s="38" t="inlineStr">
        <is>
          <t>Blanket (page end)</t>
        </is>
      </c>
      <c r="I35" s="30" t="n"/>
      <c r="J35" s="30" t="n"/>
      <c r="K35" s="30" t="n"/>
      <c r="L35" s="30" t="inlineStr">
        <is>
          <t>NO</t>
        </is>
      </c>
      <c r="M35" s="30" t="n">
        <v>-3.774515097389108</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7" t="inlineStr">
        <is>
          <t>SUSPICIOUS n=0 for stocks_short — keep, needs S1 fills (backtest-expert: &lt;30 trades, seek plateaus, punish)</t>
        </is>
      </c>
    </row>
    <row r="36" ht="15.75" customHeight="1" s="67">
      <c r="A36" s="37" t="inlineStr">
        <is>
          <t>DC_MOMENT_STRONG_THRESHOLD</t>
        </is>
      </c>
      <c r="B36" s="73" t="inlineStr">
        <is>
          <t>50</t>
        </is>
      </c>
      <c r="C36" s="38" t="n"/>
      <c r="D36" s="38" t="inlineStr">
        <is>
          <t>ENTRY, GLOBAL_CHECK, STOCKS_EXIT</t>
        </is>
      </c>
      <c r="E36" s="38">
        <f>IF(G43="",E42,IF(G43&gt;0,E42+G43,E42))</f>
        <v/>
      </c>
      <c r="F36" s="30" t="n"/>
      <c r="G36" s="38">
        <f>IFERROR(VLOOKUP($A43&amp;"_"&amp;$B43,Results_Deltas!$A$2:$P$15000,5,FALSE),"")</f>
        <v/>
      </c>
      <c r="H36" s="38" t="inlineStr">
        <is>
          <t>Blanket (page end)</t>
        </is>
      </c>
      <c r="I36" s="30" t="n"/>
      <c r="J36" s="30" t="n"/>
      <c r="K36" s="30" t="n"/>
      <c r="L36" s="30" t="inlineStr">
        <is>
          <t>NO</t>
        </is>
      </c>
      <c r="M36" s="30" t="n">
        <v>-3.766493587240839</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7" t="inlineStr">
        <is>
          <t>SUSPICIOUS n=0 for stocks_short — keep, needs S1 fills (backtest-expert: &lt;30 trades, seek plateaus, punish)</t>
        </is>
      </c>
    </row>
    <row r="37" ht="15.75" customHeight="1" s="67">
      <c r="A37" s="37" t="inlineStr">
        <is>
          <t>DUP_GUARD_FILTER_TF</t>
        </is>
      </c>
      <c r="B37" s="73" t="inlineStr">
        <is>
          <t>D</t>
        </is>
      </c>
      <c r="C37" s="38" t="n"/>
      <c r="D37" s="38" t="inlineStr">
        <is>
          <t>GLOBAL_CHECK</t>
        </is>
      </c>
      <c r="E37" s="38">
        <f>IF(G44="",E43,IF(G44&gt;0,E43+G44,E43))</f>
        <v/>
      </c>
      <c r="F37" s="30" t="n"/>
      <c r="G37" s="38">
        <f>IFERROR(VLOOKUP($A44&amp;"_"&amp;$B44,Results_Deltas!$A$2:$P$15000,5,FALSE),"")</f>
        <v/>
      </c>
      <c r="H37" s="38" t="inlineStr">
        <is>
          <t>Blanket (page end)</t>
        </is>
      </c>
      <c r="I37" s="30" t="n"/>
      <c r="J37" s="30" t="n"/>
      <c r="K37" s="30" t="n"/>
      <c r="L37" s="30" t="inlineStr">
        <is>
          <t>NO</t>
        </is>
      </c>
      <c r="M37" s="30" t="n">
        <v>-3.758445636271674</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7" t="inlineStr">
        <is>
          <t>SUSPICIOUS n=0 for stocks_short — keep, needs S1 fills (backtest-expert: &lt;30 trades, seek plateaus, punish)</t>
        </is>
      </c>
    </row>
    <row r="38" ht="15.75" customHeight="1" s="67">
      <c r="A38" s="37" t="inlineStr">
        <is>
          <t>ADX_RANGING_THRESHOLD</t>
        </is>
      </c>
      <c r="B38" s="73" t="inlineStr">
        <is>
          <t>25</t>
        </is>
      </c>
      <c r="C38" s="38" t="n"/>
      <c r="D38" s="38" t="inlineStr">
        <is>
          <t>ENTRY, GLOBAL_CHECK, STOCKS_EXIT</t>
        </is>
      </c>
      <c r="E38" s="38">
        <f>IF(G39="",E38,IF(G39&gt;0,E38+G39,E38))</f>
        <v/>
      </c>
      <c r="F38" s="30" t="n"/>
      <c r="G38" s="38">
        <f>IFERROR(VLOOKUP($A39&amp;"_"&amp;$B39,Results_Deltas!$A$2:$P$15000,5,FALSE),"")</f>
        <v/>
      </c>
      <c r="H38" s="38" t="inlineStr">
        <is>
          <t>Blanket (page end)</t>
        </is>
      </c>
      <c r="I38" s="30" t="n"/>
      <c r="J38" s="30" t="n"/>
      <c r="K38" s="30" t="n"/>
      <c r="L38" s="30" t="inlineStr">
        <is>
          <t>NO</t>
        </is>
      </c>
      <c r="M38" s="30" t="n">
        <v>-3.719625659251042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7" t="inlineStr">
        <is>
          <t>SUSPICIOUS n=0 for stocks_short — keep, needs S1 fills (backtest-expert: &lt;30 trades, seek plateaus, punish)</t>
        </is>
      </c>
    </row>
    <row r="39" ht="15.75" customHeight="1" s="67">
      <c r="A39" s="37" t="inlineStr">
        <is>
          <t>COOLDOWN_LOCKS_FILTER_TF</t>
        </is>
      </c>
      <c r="B39" s="73" t="inlineStr">
        <is>
          <t>OFF</t>
        </is>
      </c>
      <c r="C39" s="38" t="n"/>
      <c r="D39" s="38" t="inlineStr">
        <is>
          <t>GLOBAL_CHECK</t>
        </is>
      </c>
      <c r="E39" s="38">
        <f>IF(G46="",E45,IF(G46&gt;0,E45+G46,E45))</f>
        <v/>
      </c>
      <c r="F39" s="30" t="n"/>
      <c r="G39" s="38">
        <f>IFERROR(VLOOKUP($A46&amp;"_"&amp;$B46,Results_Deltas!$A$2:$P$15000,5,FALSE),"")</f>
        <v/>
      </c>
      <c r="H39" s="38" t="inlineStr">
        <is>
          <t>Blanket (page end)</t>
        </is>
      </c>
      <c r="I39" s="30" t="n"/>
      <c r="J39" s="30" t="n"/>
      <c r="K39" s="30" t="n"/>
      <c r="L39" s="30" t="inlineStr">
        <is>
          <t>NO</t>
        </is>
      </c>
      <c r="M39" s="30" t="n">
        <v>-3.596872658679553</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7" t="inlineStr">
        <is>
          <t>SUSPICIOUS n=0 for stocks_short — keep, needs S1 fills (backtest-expert: &lt;30 trades, seek plateaus, punish)</t>
        </is>
      </c>
    </row>
    <row r="40" ht="15.75" customHeight="1" s="67">
      <c r="A40" s="37" t="inlineStr">
        <is>
          <t>LH_HL_FILTER_MODE</t>
        </is>
      </c>
      <c r="B40" s="73" t="inlineStr">
        <is>
          <t>STRICT_2BAR_ALT</t>
        </is>
      </c>
      <c r="C40" s="38" t="n"/>
      <c r="D40" s="38" t="inlineStr">
        <is>
          <t>ENTRY, GLOBAL_CHECK, STOCKS_EXIT</t>
        </is>
      </c>
      <c r="E40" s="38">
        <f>IF(G58="",E57,IF(G58&gt;0,E57+G58,E57))</f>
        <v/>
      </c>
      <c r="F40" s="30" t="n"/>
      <c r="G40" s="38">
        <f>IFERROR(VLOOKUP($A58&amp;"_"&amp;$B58,Results_Deltas!$A$2:$P$15000,5,FALSE),"")</f>
        <v/>
      </c>
      <c r="H40" s="38" t="inlineStr">
        <is>
          <t>Blanket (page end)</t>
        </is>
      </c>
      <c r="I40" s="30" t="n"/>
      <c r="J40" s="30" t="n"/>
      <c r="K40" s="30" t="n"/>
      <c r="L40" s="30" t="inlineStr">
        <is>
          <t>NO</t>
        </is>
      </c>
      <c r="M40" s="30" t="n">
        <v>-3.579786433915827</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7" t="inlineStr">
        <is>
          <t>SUSPICIOUS n=0 for stocks_short — keep, needs S1 fills (backtest-expert: &lt;30 trades, seek plateaus, punish)</t>
        </is>
      </c>
    </row>
    <row r="41" ht="15.75" customHeight="1" s="67">
      <c r="A41" s="39" t="inlineStr">
        <is>
          <t>ADX_RANGING_THRESHOLD</t>
        </is>
      </c>
      <c r="B41" s="73" t="inlineStr">
        <is>
          <t>10</t>
        </is>
      </c>
      <c r="C41" s="38" t="n"/>
      <c r="D41" s="38" t="inlineStr">
        <is>
          <t>ENTRY, GLOBAL_CHECK, STOCKS_EXIT</t>
        </is>
      </c>
      <c r="E41" s="38">
        <f>IF(G42="",E41,IF(G42&gt;0,E41+G42,E41))</f>
        <v/>
      </c>
      <c r="F41" s="30" t="n"/>
      <c r="G41" s="38">
        <f>IFERROR(VLOOKUP($A42&amp;"_"&amp;$B42,Results_Deltas!$A$2:$P$15000,5,FALSE),"")</f>
        <v/>
      </c>
      <c r="H41" s="38" t="inlineStr">
        <is>
          <t>Blanket (page end)</t>
        </is>
      </c>
      <c r="I41" s="30" t="n"/>
      <c r="J41" s="30" t="n"/>
      <c r="K41" s="30" t="n"/>
      <c r="L41" s="30" t="inlineStr">
        <is>
          <t>YES</t>
        </is>
      </c>
      <c r="M41" s="30" t="n">
        <v>-3.546138678830761</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7" t="inlineStr">
        <is>
          <t>SUSPICIOUS n=0 for stocks_short — keep, needs S1 fills (backtest-expert: &lt;30 trades, seek plateaus, punish)</t>
        </is>
      </c>
    </row>
    <row r="42" ht="15.75" customHeight="1" s="67">
      <c r="A42" s="37" t="inlineStr">
        <is>
          <t>BAND_ARROW_ENABLED</t>
        </is>
      </c>
      <c r="B42" s="73" t="inlineStr">
        <is>
          <t>True</t>
        </is>
      </c>
      <c r="C42" s="38" t="n"/>
      <c r="D42" s="38" t="inlineStr">
        <is>
          <t>GLOBAL_CHECK, STOCKS_EXIT</t>
        </is>
      </c>
      <c r="E42" s="38">
        <f>IF(G43="",E42,IF(G43&gt;0,E42+G43,E42))</f>
        <v/>
      </c>
      <c r="F42" s="30" t="n"/>
      <c r="G42" s="38">
        <f>IFERROR(VLOOKUP($A43&amp;"_"&amp;$B43,Results_Deltas!$A$2:$P$15000,5,FALSE),"")</f>
        <v/>
      </c>
      <c r="H42" s="38" t="inlineStr">
        <is>
          <t>Blanket (page end)</t>
        </is>
      </c>
      <c r="I42" s="30" t="n"/>
      <c r="J42" s="30" t="n"/>
      <c r="K42" s="30" t="n"/>
      <c r="L42" s="30" t="inlineStr">
        <is>
          <t>NO</t>
        </is>
      </c>
      <c r="M42" s="30" t="n">
        <v>-3.497425031752499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7" t="inlineStr">
        <is>
          <t>SUSPICIOUS n=0 for stocks_short — keep, needs S1 fills (backtest-expert: &lt;30 trades, seek plateaus, punish)</t>
        </is>
      </c>
    </row>
    <row r="43" ht="15.75" customHeight="1" s="67">
      <c r="A43" s="39" t="inlineStr">
        <is>
          <t>LH_HL_FILTER_MODE</t>
        </is>
      </c>
      <c r="B43" s="73" t="inlineStr">
        <is>
          <t>STRICT_2BAR</t>
        </is>
      </c>
      <c r="C43" s="38" t="n"/>
      <c r="D43" s="38" t="inlineStr">
        <is>
          <t>ENTRY, GLOBAL_CHECK, STOCKS_EXIT</t>
        </is>
      </c>
      <c r="E43" s="38">
        <f>IF(G61="",E60,IF(G61&gt;0,E60+G61,E60))</f>
        <v/>
      </c>
      <c r="F43" s="30" t="n"/>
      <c r="G43" s="38">
        <f>IFERROR(VLOOKUP($A61&amp;"_"&amp;$B61,Results_Deltas!$A$2:$P$15000,5,FALSE),"")</f>
        <v/>
      </c>
      <c r="H43" s="38" t="inlineStr">
        <is>
          <t>Blanket (page end)</t>
        </is>
      </c>
      <c r="I43" s="30" t="n"/>
      <c r="J43" s="30" t="n"/>
      <c r="K43" s="30" t="n"/>
      <c r="L43" s="30" t="inlineStr">
        <is>
          <t>YES</t>
        </is>
      </c>
      <c r="M43" s="30" t="n">
        <v>-3.442872104892068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7" t="inlineStr">
        <is>
          <t>SUSPICIOUS n=0 for stocks_short — keep, needs S1 fills (backtest-expert: &lt;30 trades, seek plateaus, punish)</t>
        </is>
      </c>
    </row>
    <row r="44" ht="15.75" customHeight="1" s="67">
      <c r="A44" s="37" t="inlineStr">
        <is>
          <t>COOLDOWN_LOCKS_FILTER_TF</t>
        </is>
      </c>
      <c r="B44" s="73" t="inlineStr">
        <is>
          <t>4h</t>
        </is>
      </c>
      <c r="C44" s="38" t="n"/>
      <c r="D44" s="38" t="inlineStr">
        <is>
          <t>GLOBAL_CHECK</t>
        </is>
      </c>
      <c r="E44" s="38">
        <f>IF(G51="",E50,IF(G51&gt;0,E50+G51,E50))</f>
        <v/>
      </c>
      <c r="F44" s="30" t="n"/>
      <c r="G44" s="38">
        <f>IFERROR(VLOOKUP($A51&amp;"_"&amp;$B51,Results_Deltas!$A$2:$P$15000,5,FALSE),"")</f>
        <v/>
      </c>
      <c r="H44" s="38" t="inlineStr">
        <is>
          <t>Blanket (page end)</t>
        </is>
      </c>
      <c r="I44" s="30" t="n"/>
      <c r="J44" s="30" t="n"/>
      <c r="K44" s="30" t="n"/>
      <c r="L44" s="30" t="inlineStr">
        <is>
          <t>NO</t>
        </is>
      </c>
      <c r="M44" s="30" t="n">
        <v>-3.427947828584369</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7" t="inlineStr">
        <is>
          <t>SUSPICIOUS n=0 for stocks_short — keep, needs S1 fills (backtest-expert: &lt;30 trades, seek plateaus, punish)</t>
        </is>
      </c>
    </row>
    <row r="45" ht="15.75" customHeight="1" s="67">
      <c r="A45" s="37" t="inlineStr">
        <is>
          <t>EMA_9_21_FILTER_MIN_TFS</t>
        </is>
      </c>
      <c r="B45" s="73" t="inlineStr">
        <is>
          <t>0</t>
        </is>
      </c>
      <c r="C45" s="38" t="n"/>
      <c r="D45" s="38" t="inlineStr">
        <is>
          <t>GLOBAL_CHECK</t>
        </is>
      </c>
      <c r="E45" s="38">
        <f>IF(G52="",E51,IF(G52&gt;0,E51+G52,E51))</f>
        <v/>
      </c>
      <c r="F45" s="30" t="n"/>
      <c r="G45" s="38">
        <f>IFERROR(VLOOKUP($A52&amp;"_"&amp;$B52,Results_Deltas!$A$2:$P$15000,5,FALSE),"")</f>
        <v/>
      </c>
      <c r="H45" s="38" t="inlineStr">
        <is>
          <t>Blanket (page end)</t>
        </is>
      </c>
      <c r="I45" s="30" t="n"/>
      <c r="J45" s="30" t="n"/>
      <c r="K45" s="30" t="n"/>
      <c r="L45" s="30" t="inlineStr">
        <is>
          <t>NO</t>
        </is>
      </c>
      <c r="M45" s="30" t="n">
        <v>-3.319078853650353</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7" t="inlineStr">
        <is>
          <t>SUSPICIOUS n=0 for stocks_short — keep, needs S1 fills (backtest-expert: &lt;30 trades, seek plateaus, punish)</t>
        </is>
      </c>
    </row>
    <row r="46" ht="15.75" customHeight="1" s="67">
      <c r="A46" s="37" t="inlineStr">
        <is>
          <t>HA_WICK_QUALITY_TF</t>
        </is>
      </c>
      <c r="B46" s="73" t="inlineStr">
        <is>
          <t>D</t>
        </is>
      </c>
      <c r="C46" s="38" t="n"/>
      <c r="D46" s="38" t="inlineStr">
        <is>
          <t>ENTRY, GLOBAL_CHECK, STOCKS_EXIT</t>
        </is>
      </c>
      <c r="E46" s="38">
        <f>IF(G64="",E63,IF(G64&gt;0,E63+G64,E63))</f>
        <v/>
      </c>
      <c r="F46" s="30" t="n"/>
      <c r="G46" s="38">
        <f>IFERROR(VLOOKUP($A64&amp;"_"&amp;$B64,Results_Deltas!$A$2:$P$15000,5,FALSE),"")</f>
        <v/>
      </c>
      <c r="H46" s="38" t="inlineStr">
        <is>
          <t>Blanket (page end)</t>
        </is>
      </c>
      <c r="I46" s="30" t="n"/>
      <c r="J46" s="30" t="n"/>
      <c r="K46" s="30" t="n"/>
      <c r="L46" s="30" t="inlineStr">
        <is>
          <t>NO</t>
        </is>
      </c>
      <c r="M46" s="30" t="n">
        <v>-3.282224099455239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7" t="inlineStr">
        <is>
          <t>SUSPICIOUS n=0 for stocks_short — keep, needs S1 fills (backtest-expert: &lt;30 trades, seek plateaus, punish)</t>
        </is>
      </c>
    </row>
    <row r="47" ht="15.75" customHeight="1" s="67">
      <c r="A47" s="37" t="inlineStr">
        <is>
          <t>MOVER_THRESHOLD</t>
        </is>
      </c>
      <c r="B47" s="73" t="inlineStr">
        <is>
          <t>2.5</t>
        </is>
      </c>
      <c r="C47" s="38" t="n"/>
      <c r="D47" s="38" t="inlineStr">
        <is>
          <t>ENTRY, GLOBAL_CHECK, STOCKS_EXIT</t>
        </is>
      </c>
      <c r="E47" s="38">
        <f>IF(G65="",E64,IF(G65&gt;0,E64+G65,E64))</f>
        <v/>
      </c>
      <c r="F47" s="30" t="n"/>
      <c r="G47" s="38">
        <f>IFERROR(VLOOKUP($A65&amp;"_"&amp;$B65,Results_Deltas!$A$2:$P$15000,5,FALSE),"")</f>
        <v/>
      </c>
      <c r="H47" s="38" t="inlineStr">
        <is>
          <t>Blanket (page end)</t>
        </is>
      </c>
      <c r="I47" s="30" t="n"/>
      <c r="J47" s="30" t="n"/>
      <c r="K47" s="30" t="n"/>
      <c r="L47" s="30" t="inlineStr">
        <is>
          <t>NO</t>
        </is>
      </c>
      <c r="M47" s="30" t="n">
        <v>-3.243826040849379</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7" t="inlineStr">
        <is>
          <t>SUSPICIOUS n=0 for stocks_short — keep, needs S1 fills (backtest-expert: &lt;30 trades, seek plateaus, punish)</t>
        </is>
      </c>
    </row>
    <row r="48" ht="15.75" customHeight="1" s="67">
      <c r="A48" s="39" t="inlineStr">
        <is>
          <t>MOVER_THRESHOLD</t>
        </is>
      </c>
      <c r="B48" s="73" t="inlineStr">
        <is>
          <t>5</t>
        </is>
      </c>
      <c r="C48" s="38" t="n"/>
      <c r="D48" s="38" t="inlineStr">
        <is>
          <t>ENTRY, GLOBAL_CHECK, STOCKS_EXIT</t>
        </is>
      </c>
      <c r="E48" s="38">
        <f>IF(G66="",E65,IF(G66&gt;0,E65+G66,E65))</f>
        <v/>
      </c>
      <c r="F48" s="30" t="n"/>
      <c r="G48" s="38">
        <f>IFERROR(VLOOKUP($A66&amp;"_"&amp;$B66,Results_Deltas!$A$2:$P$15000,5,FALSE),"")</f>
        <v/>
      </c>
      <c r="H48" s="38" t="inlineStr">
        <is>
          <t>Blanket (page end)</t>
        </is>
      </c>
      <c r="I48" s="30" t="n"/>
      <c r="J48" s="30" t="n"/>
      <c r="K48" s="30" t="n"/>
      <c r="L48" s="30" t="inlineStr">
        <is>
          <t>YES</t>
        </is>
      </c>
      <c r="M48" s="30" t="n">
        <v>-3.180349459372334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7" t="inlineStr">
        <is>
          <t>SUSPICIOUS n=0 for stocks_short — keep, needs S1 fills (backtest-expert: &lt;30 trades, seek plateaus, punish)</t>
        </is>
      </c>
    </row>
    <row r="49" ht="15.75" customHeight="1" s="67">
      <c r="A49" s="37" t="inlineStr">
        <is>
          <t>HA_WICK_QUALITY_TF</t>
        </is>
      </c>
      <c r="B49" s="73" t="inlineStr">
        <is>
          <t>OFF</t>
        </is>
      </c>
      <c r="C49" s="38" t="n"/>
      <c r="D49" s="38" t="inlineStr">
        <is>
          <t>ENTRY, GLOBAL_CHECK, STOCKS_EXIT</t>
        </is>
      </c>
      <c r="E49" s="38">
        <f>IF(G67="",E66,IF(G67&gt;0,E66+G67,E66))</f>
        <v/>
      </c>
      <c r="F49" s="30" t="n"/>
      <c r="G49" s="38">
        <f>IFERROR(VLOOKUP($A67&amp;"_"&amp;$B67,Results_Deltas!$A$2:$P$15000,5,FALSE),"")</f>
        <v/>
      </c>
      <c r="H49" s="38" t="inlineStr">
        <is>
          <t>Blanket (page end)</t>
        </is>
      </c>
      <c r="I49" s="30" t="n"/>
      <c r="J49" s="30" t="n"/>
      <c r="K49" s="30" t="n"/>
      <c r="L49" s="30" t="inlineStr">
        <is>
          <t>NO</t>
        </is>
      </c>
      <c r="M49" s="30" t="n">
        <v>-3.167647428733485</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7" t="inlineStr">
        <is>
          <t>SUSPICIOUS n=0 for stocks_short — keep, needs S1 fills (backtest-expert: &lt;30 trades, seek plateaus, punish)</t>
        </is>
      </c>
    </row>
    <row r="50" ht="15.75" customHeight="1" s="67">
      <c r="A50" s="37" t="inlineStr">
        <is>
          <t>FG_GREED_THRESHOLD</t>
        </is>
      </c>
      <c r="B50" s="73" t="inlineStr">
        <is>
          <t>37.5</t>
        </is>
      </c>
      <c r="C50" s="38" t="n"/>
      <c r="D50" s="38" t="inlineStr">
        <is>
          <t>GLOBAL_CHECK, STOCKS_EXIT</t>
        </is>
      </c>
      <c r="E50" s="38">
        <f>IF(G57="",E56,IF(G57&gt;0,E56+G57,E56))</f>
        <v/>
      </c>
      <c r="F50" s="30" t="n"/>
      <c r="G50" s="38">
        <f>IFERROR(VLOOKUP($A57&amp;"_"&amp;$B57,Results_Deltas!$A$2:$P$15000,5,FALSE),"")</f>
        <v/>
      </c>
      <c r="H50" s="38" t="inlineStr">
        <is>
          <t>Blanket (page end)</t>
        </is>
      </c>
      <c r="I50" s="30" t="n"/>
      <c r="J50" s="30" t="n"/>
      <c r="K50" s="30" t="n"/>
      <c r="L50" s="30" t="inlineStr">
        <is>
          <t>NO</t>
        </is>
      </c>
      <c r="M50" s="30" t="n">
        <v>-3.162046232573318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7" t="inlineStr">
        <is>
          <t>SUSPICIOUS n=0 for stocks_short — keep, needs S1 fills (backtest-expert: &lt;30 trades, seek plateaus, punish)</t>
        </is>
      </c>
    </row>
    <row r="51" ht="15.75" customHeight="1" s="67">
      <c r="A51" s="39" t="inlineStr">
        <is>
          <t>HA_WICK_QUALITY_SCORE</t>
        </is>
      </c>
      <c r="B51" s="73" t="inlineStr">
        <is>
          <t>15</t>
        </is>
      </c>
      <c r="C51" s="38" t="n"/>
      <c r="D51" s="38" t="inlineStr">
        <is>
          <t>ENTRY, GLOBAL_CHECK, STOCKS_EXIT</t>
        </is>
      </c>
      <c r="E51" s="38">
        <f>IF(G69="",E68,IF(G69&gt;0,E68+G69,E68))</f>
        <v/>
      </c>
      <c r="F51" s="30" t="n"/>
      <c r="G51" s="38">
        <f>IFERROR(VLOOKUP($A69&amp;"_"&amp;$B69,Results_Deltas!$A$2:$P$15000,5,FALSE),"")</f>
        <v/>
      </c>
      <c r="H51" s="38" t="inlineStr">
        <is>
          <t>Blanket (page end)</t>
        </is>
      </c>
      <c r="I51" s="30" t="n"/>
      <c r="J51" s="30" t="n"/>
      <c r="K51" s="30" t="n"/>
      <c r="L51" s="30" t="inlineStr">
        <is>
          <t>YES</t>
        </is>
      </c>
      <c r="M51" s="30" t="n">
        <v>-3.150109759135788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7" t="inlineStr">
        <is>
          <t>SUSPICIOUS n=0 for stocks_short — keep, needs S1 fills (backtest-expert: &lt;30 trades, seek plateaus, punish)</t>
        </is>
      </c>
    </row>
    <row r="52" ht="15.75" customHeight="1" s="67">
      <c r="A52" s="37" t="inlineStr">
        <is>
          <t>CRYPTO_SPIKE_FADE_THRESHOLD_PCT</t>
        </is>
      </c>
      <c r="B52" s="73" t="inlineStr">
        <is>
          <t>12.5</t>
        </is>
      </c>
      <c r="C52" s="38" t="n"/>
      <c r="D52" s="38" t="inlineStr">
        <is>
          <t>GLOBAL_CHECK, STOCKS_EXIT</t>
        </is>
      </c>
      <c r="E52" s="38">
        <f>IF(G59="",E58,IF(G59&gt;0,E58+G59,E58))</f>
        <v/>
      </c>
      <c r="F52" s="30" t="n"/>
      <c r="G52" s="38">
        <f>IFERROR(VLOOKUP($A59&amp;"_"&amp;$B59,Results_Deltas!$A$2:$P$15000,5,FALSE),"")</f>
        <v/>
      </c>
      <c r="H52" s="38" t="inlineStr">
        <is>
          <t>Blanket (page end)</t>
        </is>
      </c>
      <c r="I52" s="30" t="n"/>
      <c r="J52" s="30" t="n"/>
      <c r="K52" s="30" t="n"/>
      <c r="L52" s="30" t="inlineStr">
        <is>
          <t>NO</t>
        </is>
      </c>
      <c r="M52" s="30" t="n">
        <v>-3.146780016336634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7" t="inlineStr">
        <is>
          <t>SUSPICIOUS n=0 for stocks_short — keep, needs S1 fills (backtest-expert: &lt;30 trades, seek plateaus, punish)</t>
        </is>
      </c>
    </row>
    <row r="53" ht="15.75" customHeight="1" s="67">
      <c r="A53" s="37" t="inlineStr">
        <is>
          <t>OI_CONFIRM_MIN_PRICE_PCT</t>
        </is>
      </c>
      <c r="B53" s="73" t="inlineStr">
        <is>
          <t>2.0</t>
        </is>
      </c>
      <c r="C53" s="38" t="n"/>
      <c r="D53" s="38" t="inlineStr">
        <is>
          <t>ENTRY, GLOBAL_CHECK, STOCKS_EXIT</t>
        </is>
      </c>
      <c r="E53" s="38">
        <f>IF(G71="",E70,IF(G71&gt;0,E70+G71,E70))</f>
        <v/>
      </c>
      <c r="F53" s="30" t="n"/>
      <c r="G53" s="38">
        <f>IFERROR(VLOOKUP($A71&amp;"_"&amp;$B71,Results_Deltas!$A$2:$P$15000,5,FALSE),"")</f>
        <v/>
      </c>
      <c r="H53" s="38" t="inlineStr">
        <is>
          <t>Blanket (page end)</t>
        </is>
      </c>
      <c r="I53" s="30" t="n"/>
      <c r="J53" s="30" t="n"/>
      <c r="K53" s="30" t="n"/>
      <c r="L53" s="30" t="inlineStr">
        <is>
          <t>NO</t>
        </is>
      </c>
      <c r="M53" s="30" t="n">
        <v>-3.131269931166051</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7" t="inlineStr">
        <is>
          <t>SUSPICIOUS n=0 for stocks_short — keep, needs S1 fills (backtest-expert: &lt;30 trades, seek plateaus, punish)</t>
        </is>
      </c>
    </row>
    <row r="54" ht="15.75" customHeight="1" s="67">
      <c r="A54" s="37" t="inlineStr">
        <is>
          <t>LH_HL_FILTER_ENABLED</t>
        </is>
      </c>
      <c r="B54" s="73" t="inlineStr">
        <is>
          <t>True</t>
        </is>
      </c>
      <c r="C54" s="38" t="n"/>
      <c r="D54" s="38" t="inlineStr">
        <is>
          <t>ENTRY, GLOBAL_CHECK, STOCKS_EXIT</t>
        </is>
      </c>
      <c r="E54" s="38">
        <f>IF(G72="",E71,IF(G72&gt;0,E71+G72,E71))</f>
        <v/>
      </c>
      <c r="F54" s="30" t="n"/>
      <c r="G54" s="38">
        <f>IFERROR(VLOOKUP($A72&amp;"_"&amp;$B72,Results_Deltas!$A$2:$P$15000,5,FALSE),"")</f>
        <v/>
      </c>
      <c r="H54" s="38" t="inlineStr">
        <is>
          <t>Blanket (page end)</t>
        </is>
      </c>
      <c r="I54" s="30" t="n"/>
      <c r="J54" s="30" t="n"/>
      <c r="K54" s="30" t="n"/>
      <c r="L54" s="30" t="inlineStr">
        <is>
          <t>NO</t>
        </is>
      </c>
      <c r="M54" s="30" t="n">
        <v>-3.086727409442229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7" t="inlineStr">
        <is>
          <t>SUSPICIOUS n=0 for stocks_short — keep, needs S1 fills (backtest-expert: &lt;30 trades, seek plateaus, punish)</t>
        </is>
      </c>
    </row>
    <row r="55" ht="15.75" customHeight="1" s="67">
      <c r="A55" s="37" t="inlineStr">
        <is>
          <t>DELTA_HTF_GATE</t>
        </is>
      </c>
      <c r="B55" s="73" t="inlineStr">
        <is>
          <t>4h</t>
        </is>
      </c>
      <c r="C55" s="38" t="n"/>
      <c r="D55" s="38" t="inlineStr">
        <is>
          <t>ENTRY, GLOBAL_CHECK, STOCKS_EXIT</t>
        </is>
      </c>
      <c r="E55" s="38">
        <f>IF(G62="",E61,IF(G62&gt;0,E61+G62,E61))</f>
        <v/>
      </c>
      <c r="F55" s="30" t="n"/>
      <c r="G55" s="38">
        <f>IFERROR(VLOOKUP($A62&amp;"_"&amp;$B62,Results_Deltas!$A$2:$P$15000,5,FALSE),"")</f>
        <v/>
      </c>
      <c r="H55" s="38" t="inlineStr">
        <is>
          <t>Blanket (page end)</t>
        </is>
      </c>
      <c r="I55" s="30" t="n"/>
      <c r="J55" s="30" t="n"/>
      <c r="K55" s="30" t="n"/>
      <c r="L55" s="30" t="inlineStr">
        <is>
          <t>NO</t>
        </is>
      </c>
      <c r="M55" s="30" t="n">
        <v>-3.074211685435257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7" t="inlineStr">
        <is>
          <t>SUSPICIOUS n=0 for stocks_short — keep, needs S1 fills (backtest-expert: &lt;30 trades, seek plateaus, punish)</t>
        </is>
      </c>
    </row>
    <row r="56" ht="15.75" customHeight="1" s="67">
      <c r="A56" s="37" t="inlineStr">
        <is>
          <t>DELTA_HTF_GATE</t>
        </is>
      </c>
      <c r="B56" s="73" t="inlineStr">
        <is>
          <t>4h_ALT</t>
        </is>
      </c>
      <c r="C56" s="38" t="n"/>
      <c r="D56" s="38" t="inlineStr">
        <is>
          <t>ENTRY, GLOBAL_CHECK, STOCKS_EXIT</t>
        </is>
      </c>
      <c r="E56" s="38">
        <f>IF(G63="",E62,IF(G63&gt;0,E62+G63,E62))</f>
        <v/>
      </c>
      <c r="F56" s="30" t="n"/>
      <c r="G56" s="38">
        <f>IFERROR(VLOOKUP($A63&amp;"_"&amp;$B63,Results_Deltas!$A$2:$P$15000,5,FALSE),"")</f>
        <v/>
      </c>
      <c r="H56" s="38" t="inlineStr">
        <is>
          <t>Blanket (page end)</t>
        </is>
      </c>
      <c r="I56" s="30" t="n"/>
      <c r="J56" s="30" t="n"/>
      <c r="K56" s="30" t="n"/>
      <c r="L56" s="30" t="inlineStr">
        <is>
          <t>NO</t>
        </is>
      </c>
      <c r="M56" s="30" t="n">
        <v>-3.074211685435257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7" t="inlineStr">
        <is>
          <t>SUSPICIOUS n=0 for stocks_short — keep, needs S1 fills (backtest-expert: &lt;30 trades, seek plateaus, punish)</t>
        </is>
      </c>
    </row>
    <row r="57" ht="15.75" customHeight="1" s="67">
      <c r="A57" s="37" t="inlineStr">
        <is>
          <t>MTS_BOTTOM_BONUS_THRESHOLD</t>
        </is>
      </c>
      <c r="B57" s="73" t="inlineStr">
        <is>
          <t>12.5</t>
        </is>
      </c>
      <c r="C57" s="38" t="n"/>
      <c r="D57" s="38" t="inlineStr">
        <is>
          <t>ENTRY, GLOBAL_CHECK, STOCKS_EXIT</t>
        </is>
      </c>
      <c r="E57" s="38">
        <f>IF(G75="",E74,IF(G75&gt;0,E74+G75,E74))</f>
        <v/>
      </c>
      <c r="F57" s="30" t="n"/>
      <c r="G57" s="38">
        <f>IFERROR(VLOOKUP($A75&amp;"_"&amp;$B75,Results_Deltas!$A$2:$P$15000,5,FALSE),"")</f>
        <v/>
      </c>
      <c r="H57" s="38" t="inlineStr">
        <is>
          <t>Blanket (page end)</t>
        </is>
      </c>
      <c r="I57" s="30" t="n"/>
      <c r="J57" s="30" t="n"/>
      <c r="K57" s="30" t="n"/>
      <c r="L57" s="30" t="inlineStr">
        <is>
          <t>NO</t>
        </is>
      </c>
      <c r="M57" s="30" t="n">
        <v>-3.058309318046522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7" t="inlineStr">
        <is>
          <t>SUSPICIOUS n=0 for stocks_short — keep, needs S1 fills (backtest-expert: &lt;30 trades, seek plateaus, punish)</t>
        </is>
      </c>
    </row>
    <row r="58" ht="15.75" customHeight="1" s="67">
      <c r="A58" s="37" t="inlineStr">
        <is>
          <t>CRYPTO_SPIKE_FADE_THRESHOLD_PCT</t>
        </is>
      </c>
      <c r="B58" s="73" t="inlineStr">
        <is>
          <t>7.5</t>
        </is>
      </c>
      <c r="C58" s="38" t="n"/>
      <c r="D58" s="38" t="inlineStr">
        <is>
          <t>GLOBAL_CHECK, STOCKS_EXIT</t>
        </is>
      </c>
      <c r="E58" s="38">
        <f>IF(G65="",E64,IF(G65&gt;0,E64+G65,E64))</f>
        <v/>
      </c>
      <c r="F58" s="30" t="n"/>
      <c r="G58" s="38">
        <f>IFERROR(VLOOKUP($A65&amp;"_"&amp;$B65,Results_Deltas!$A$2:$P$15000,5,FALSE),"")</f>
        <v/>
      </c>
      <c r="H58" s="38" t="inlineStr">
        <is>
          <t>Blanket (page end)</t>
        </is>
      </c>
      <c r="I58" s="30" t="n"/>
      <c r="J58" s="30" t="n"/>
      <c r="K58" s="30" t="n"/>
      <c r="L58" s="30" t="inlineStr">
        <is>
          <t>NO</t>
        </is>
      </c>
      <c r="M58" s="30" t="n">
        <v>-3.045847659798226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7" t="inlineStr">
        <is>
          <t>SUSPICIOUS n=0 for stocks_short — keep, needs S1 fills (backtest-expert: &lt;30 trades, seek plateaus, punish)</t>
        </is>
      </c>
    </row>
    <row r="59" ht="15.75" customHeight="1" s="67">
      <c r="A59" s="37" t="inlineStr">
        <is>
          <t>HLR_TOP_MIN_TFS</t>
        </is>
      </c>
      <c r="B59" s="73" t="inlineStr">
        <is>
          <t>1</t>
        </is>
      </c>
      <c r="C59" s="38" t="n"/>
      <c r="D59" s="38" t="inlineStr">
        <is>
          <t>GLOBAL_CHECK, REENTRY, STOCKS_EXIT</t>
        </is>
      </c>
      <c r="E59" s="38">
        <f>IF(G77="",E76,IF(G77&gt;0,E76+G77,E76))</f>
        <v/>
      </c>
      <c r="F59" s="30" t="n"/>
      <c r="G59" s="38">
        <f>IFERROR(VLOOKUP($A77&amp;"_"&amp;$B77,Results_Deltas!$A$2:$P$15000,5,FALSE),"")</f>
        <v/>
      </c>
      <c r="H59" s="38" t="inlineStr">
        <is>
          <t>Blanket (page end)</t>
        </is>
      </c>
      <c r="I59" s="30" t="n"/>
      <c r="J59" s="30" t="n"/>
      <c r="K59" s="30" t="n"/>
      <c r="L59" s="30" t="inlineStr">
        <is>
          <t>NO</t>
        </is>
      </c>
      <c r="M59" s="30" t="n">
        <v>-3.025996454432335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7" t="inlineStr">
        <is>
          <t>SUSPICIOUS n=0 for stocks_short — keep, needs S1 fills (backtest-expert: &lt;30 trades, seek plateaus, punish)</t>
        </is>
      </c>
    </row>
    <row r="60" ht="15.75" customHeight="1" s="67">
      <c r="A60" s="39" t="inlineStr">
        <is>
          <t>MANDATORY_REENTRY_WT_FILTER_MIN_TFS</t>
        </is>
      </c>
      <c r="B60" s="73" t="inlineStr">
        <is>
          <t>1</t>
        </is>
      </c>
      <c r="C60" s="38" t="n"/>
      <c r="D60" s="38" t="inlineStr">
        <is>
          <t>GLOBAL_CHECK, STOCKS_EXIT</t>
        </is>
      </c>
      <c r="E60" s="38">
        <f>IF(G78="",E77,IF(G78&gt;0,E77+G78,E77))</f>
        <v/>
      </c>
      <c r="F60" s="30" t="n"/>
      <c r="G60" s="38">
        <f>IFERROR(VLOOKUP($A78&amp;"_"&amp;$B78,Results_Deltas!$A$2:$P$15000,5,FALSE),"")</f>
        <v/>
      </c>
      <c r="H60" s="38" t="inlineStr">
        <is>
          <t>Blanket (page end)</t>
        </is>
      </c>
      <c r="I60" s="30" t="n"/>
      <c r="J60" s="30" t="n"/>
      <c r="K60" s="30" t="n"/>
      <c r="L60" s="30" t="inlineStr">
        <is>
          <t>YES</t>
        </is>
      </c>
      <c r="M60" s="30" t="n">
        <v>-3.025614509474352</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7" t="inlineStr">
        <is>
          <t>SUSPICIOUS n=0 for stocks_short — keep, needs S1 fills (backtest-expert: &lt;30 trades, seek plateaus, punish)</t>
        </is>
      </c>
    </row>
    <row r="61" ht="15.75" customHeight="1" s="67">
      <c r="A61" s="37" t="inlineStr">
        <is>
          <t>HLR_SMA_BAND_PCT</t>
        </is>
      </c>
      <c r="B61" s="73" t="inlineStr">
        <is>
          <t>2.0</t>
        </is>
      </c>
      <c r="C61" s="38" t="n"/>
      <c r="D61" s="38" t="inlineStr">
        <is>
          <t>ENTRY, GLOBAL_CHECK, STOCKS_EXIT</t>
        </is>
      </c>
      <c r="E61" s="38">
        <f>IF(G79="",E78,IF(G79&gt;0,E78+G79,E78))</f>
        <v/>
      </c>
      <c r="F61" s="30" t="n"/>
      <c r="G61" s="38">
        <f>IFERROR(VLOOKUP($A79&amp;"_"&amp;$B79,Results_Deltas!$A$2:$P$15000,5,FALSE),"")</f>
        <v/>
      </c>
      <c r="H61" s="38" t="inlineStr">
        <is>
          <t>Blanket (page end)</t>
        </is>
      </c>
      <c r="I61" s="30" t="n"/>
      <c r="J61" s="30" t="n"/>
      <c r="K61" s="30" t="n"/>
      <c r="L61" s="30" t="inlineStr">
        <is>
          <t>NO</t>
        </is>
      </c>
      <c r="M61" s="30" t="n">
        <v>-3.019677996360712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7" t="inlineStr">
        <is>
          <t>SUSPICIOUS n=0 for stocks_short — keep, needs S1 fills (backtest-expert: &lt;30 trades, seek plateaus, punish)</t>
        </is>
      </c>
    </row>
    <row r="62" ht="15.75" customHeight="1" s="67">
      <c r="A62" s="39" t="inlineStr">
        <is>
          <t>MTS_BOTTOM_STRONG_THRESHOLD</t>
        </is>
      </c>
      <c r="B62" s="73" t="inlineStr">
        <is>
          <t>40</t>
        </is>
      </c>
      <c r="C62" s="38" t="n"/>
      <c r="D62" s="38" t="inlineStr">
        <is>
          <t>ENTRY, GLOBAL_CHECK, STOCKS_EXIT</t>
        </is>
      </c>
      <c r="E62" s="38">
        <f>IF(G80="",E79,IF(G80&gt;0,E79+G80,E79))</f>
        <v/>
      </c>
      <c r="F62" s="30" t="n"/>
      <c r="G62" s="38">
        <f>IFERROR(VLOOKUP($A80&amp;"_"&amp;$B80,Results_Deltas!$A$2:$P$15000,5,FALSE),"")</f>
        <v/>
      </c>
      <c r="H62" s="38" t="inlineStr">
        <is>
          <t>Blanket (page end)</t>
        </is>
      </c>
      <c r="I62" s="30" t="n"/>
      <c r="J62" s="30" t="n"/>
      <c r="K62" s="30" t="n"/>
      <c r="L62" s="30" t="inlineStr">
        <is>
          <t>YES</t>
        </is>
      </c>
      <c r="M62" s="30" t="n">
        <v>-3.011808044470085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7" t="inlineStr">
        <is>
          <t>SUSPICIOUS n=0 for stocks_short — keep, needs S1 fills (backtest-expert: &lt;30 trades, seek plateaus, punish)</t>
        </is>
      </c>
    </row>
    <row r="63" ht="15.75" customHeight="1" s="67">
      <c r="A63" s="39" t="inlineStr">
        <is>
          <t>OI_CONFIRM_MIN_CHANGE_PCT</t>
        </is>
      </c>
      <c r="B63" s="73" t="inlineStr">
        <is>
          <t>0.5</t>
        </is>
      </c>
      <c r="C63" s="38" t="n"/>
      <c r="D63" s="38" t="inlineStr">
        <is>
          <t>ENTRY, GLOBAL_CHECK, STOCKS_EXIT</t>
        </is>
      </c>
      <c r="E63" s="38">
        <f>IF(G81="",E80,IF(G81&gt;0,E80+G81,E80))</f>
        <v/>
      </c>
      <c r="F63" s="30" t="n"/>
      <c r="G63" s="38">
        <f>IFERROR(VLOOKUP($A81&amp;"_"&amp;$B81,Results_Deltas!$A$2:$P$15000,5,FALSE),"")</f>
        <v/>
      </c>
      <c r="H63" s="38" t="inlineStr">
        <is>
          <t>Blanket (page end)</t>
        </is>
      </c>
      <c r="I63" s="30" t="n"/>
      <c r="J63" s="30" t="n"/>
      <c r="K63" s="30" t="n"/>
      <c r="L63" s="30" t="inlineStr">
        <is>
          <t>YES</t>
        </is>
      </c>
      <c r="M63" s="30" t="n">
        <v>-3.0054428821073</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7" t="inlineStr">
        <is>
          <t>SUSPICIOUS n=0 for stocks_short — keep, needs S1 fills (backtest-expert: &lt;30 trades, seek plateaus, punish)</t>
        </is>
      </c>
    </row>
    <row r="64" ht="15.75" customHeight="1" s="67">
      <c r="A64" s="39" t="inlineStr">
        <is>
          <t>CRYPTO_SPIKE_FADE_THRESHOLD_PCT</t>
        </is>
      </c>
      <c r="B64" s="73" t="inlineStr">
        <is>
          <t>10</t>
        </is>
      </c>
      <c r="C64" s="38" t="n"/>
      <c r="D64" s="38" t="inlineStr">
        <is>
          <t>GLOBAL_CHECK, STOCKS_EXIT</t>
        </is>
      </c>
      <c r="E64" s="38">
        <f>IF(G71="",E70,IF(G71&gt;0,E70+G71,E70))</f>
        <v/>
      </c>
      <c r="F64" s="30" t="n"/>
      <c r="G64" s="38">
        <f>IFERROR(VLOOKUP($A71&amp;"_"&amp;$B71,Results_Deltas!$A$2:$P$15000,5,FALSE),"")</f>
        <v/>
      </c>
      <c r="H64" s="38" t="inlineStr">
        <is>
          <t>Blanket (page end)</t>
        </is>
      </c>
      <c r="I64" s="30" t="n"/>
      <c r="J64" s="30" t="n"/>
      <c r="K64" s="30" t="n"/>
      <c r="L64" s="30" t="inlineStr">
        <is>
          <t>YES</t>
        </is>
      </c>
      <c r="M64" s="30" t="n">
        <v>-2.960066697774273</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7" t="inlineStr">
        <is>
          <t>SUSPICIOUS n=0 for stocks_short — keep, needs S1 fills (backtest-expert: &lt;30 trades, seek plateaus, punish)</t>
        </is>
      </c>
    </row>
    <row r="65" ht="15.75" customHeight="1" s="67">
      <c r="A65" s="37" t="inlineStr">
        <is>
          <t>MTS_BOTTOM_STRONG_THRESHOLD</t>
        </is>
      </c>
      <c r="B65" s="73" t="inlineStr">
        <is>
          <t>30</t>
        </is>
      </c>
      <c r="C65" s="38" t="n"/>
      <c r="D65" s="38" t="inlineStr">
        <is>
          <t>ENTRY, GLOBAL_CHECK, STOCKS_EXIT</t>
        </is>
      </c>
      <c r="E65" s="38">
        <f>IF(G83="",E82,IF(G83&gt;0,E82+G83,E82))</f>
        <v/>
      </c>
      <c r="F65" s="30" t="n"/>
      <c r="G65" s="38">
        <f>IFERROR(VLOOKUP($A83&amp;"_"&amp;$B83,Results_Deltas!$A$2:$P$15000,5,FALSE),"")</f>
        <v/>
      </c>
      <c r="H65" s="38" t="inlineStr">
        <is>
          <t>Blanket (page end)</t>
        </is>
      </c>
      <c r="I65" s="30" t="n"/>
      <c r="J65" s="30" t="n"/>
      <c r="K65" s="30" t="n"/>
      <c r="L65" s="30" t="inlineStr">
        <is>
          <t>NO</t>
        </is>
      </c>
      <c r="M65" s="30" t="n">
        <v>-2.951353876951564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7" t="inlineStr">
        <is>
          <t>SUSPICIOUS n=0 for stocks_short — keep, needs S1 fills (backtest-expert: &lt;30 trades, seek plateaus, punish)</t>
        </is>
      </c>
    </row>
    <row r="66" ht="15.75" customHeight="1" s="67">
      <c r="A66" s="37" t="inlineStr">
        <is>
          <t>HA_WICK_QUALITY_TF</t>
        </is>
      </c>
      <c r="B66" s="73" t="inlineStr">
        <is>
          <t>4h</t>
        </is>
      </c>
      <c r="C66" s="38" t="n"/>
      <c r="D66" s="38" t="inlineStr">
        <is>
          <t>ENTRY, GLOBAL_CHECK, STOCKS_EXIT</t>
        </is>
      </c>
      <c r="E66" s="38">
        <f>IF(G84="",E83,IF(G84&gt;0,E83+G84,E83))</f>
        <v/>
      </c>
      <c r="F66" s="30" t="n"/>
      <c r="G66" s="38">
        <f>IFERROR(VLOOKUP($A84&amp;"_"&amp;$B84,Results_Deltas!$A$2:$P$15000,5,FALSE),"")</f>
        <v/>
      </c>
      <c r="H66" s="38" t="inlineStr">
        <is>
          <t>Blanket (page end)</t>
        </is>
      </c>
      <c r="I66" s="30" t="n"/>
      <c r="J66" s="30" t="n"/>
      <c r="K66" s="30" t="n"/>
      <c r="L66" s="30" t="inlineStr">
        <is>
          <t>NO</t>
        </is>
      </c>
      <c r="M66" s="30" t="n">
        <v>-2.93136264766847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7" t="inlineStr">
        <is>
          <t>SUSPICIOUS n=0 for stocks_short — keep, needs S1 fills (backtest-expert: &lt;30 trades, seek plateaus, punish)</t>
        </is>
      </c>
    </row>
    <row r="67" ht="15.75" customHeight="1" s="67">
      <c r="A67" s="37" t="inlineStr">
        <is>
          <t>OI_CONFIRM_MIN_CHANGE_PCT</t>
        </is>
      </c>
      <c r="B67" s="73" t="inlineStr">
        <is>
          <t>2.0</t>
        </is>
      </c>
      <c r="C67" s="38" t="n"/>
      <c r="D67" s="38" t="inlineStr">
        <is>
          <t>ENTRY, GLOBAL_CHECK, STOCKS_EXIT</t>
        </is>
      </c>
      <c r="E67" s="38">
        <f>IF(G85="",E84,IF(G85&gt;0,E84+G85,E84))</f>
        <v/>
      </c>
      <c r="F67" s="30" t="n"/>
      <c r="G67" s="38">
        <f>IFERROR(VLOOKUP($A85&amp;"_"&amp;$B85,Results_Deltas!$A$2:$P$15000,5,FALSE),"")</f>
        <v/>
      </c>
      <c r="H67" s="38" t="inlineStr">
        <is>
          <t>Blanket (page end)</t>
        </is>
      </c>
      <c r="I67" s="30" t="n"/>
      <c r="J67" s="30" t="n"/>
      <c r="K67" s="30" t="n"/>
      <c r="L67" s="30" t="inlineStr">
        <is>
          <t>NO</t>
        </is>
      </c>
      <c r="M67" s="30" t="n">
        <v>-2.909209661088854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7" t="inlineStr">
        <is>
          <t>SUSPICIOUS n=0 for stocks_short — keep, needs S1 fills (backtest-expert: &lt;30 trades, seek plateaus, punish)</t>
        </is>
      </c>
    </row>
    <row r="68" ht="15.75" customHeight="1" s="67">
      <c r="A68" s="37" t="inlineStr">
        <is>
          <t>MTF_GR_MIN_IND</t>
        </is>
      </c>
      <c r="B68" s="73" t="inlineStr">
        <is>
          <t>5</t>
        </is>
      </c>
      <c r="C68" s="38" t="n"/>
      <c r="D68" s="38" t="inlineStr">
        <is>
          <t>GLOBAL_CHECK, STOCKS_EXIT</t>
        </is>
      </c>
      <c r="E68" s="38">
        <f>IF(G86="",E85,IF(G86&gt;0,E85+G86,E85))</f>
        <v/>
      </c>
      <c r="F68" s="30" t="n"/>
      <c r="G68" s="38">
        <f>IFERROR(VLOOKUP($A86&amp;"_"&amp;$B86,Results_Deltas!$A$2:$P$15000,5,FALSE),"")</f>
        <v/>
      </c>
      <c r="H68" s="38" t="inlineStr">
        <is>
          <t>Blanket (page end)</t>
        </is>
      </c>
      <c r="I68" s="30" t="n"/>
      <c r="J68" s="30" t="n"/>
      <c r="K68" s="30" t="n"/>
      <c r="L68" s="30" t="inlineStr">
        <is>
          <t>NO</t>
        </is>
      </c>
      <c r="M68" s="30" t="n">
        <v>-2.906542847392473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7" t="inlineStr">
        <is>
          <t>SUSPICIOUS n=0 for stocks_short — keep, needs S1 fills (backtest-expert: &lt;30 trades, seek plateaus, punish)</t>
        </is>
      </c>
    </row>
    <row r="69" ht="15.75" customHeight="1" s="67">
      <c r="A69" s="37" t="inlineStr">
        <is>
          <t>MTF_GR_MIN_IND</t>
        </is>
      </c>
      <c r="B69" s="73" t="inlineStr">
        <is>
          <t>5_ALT</t>
        </is>
      </c>
      <c r="C69" s="38" t="n"/>
      <c r="D69" s="38" t="inlineStr">
        <is>
          <t>GLOBAL_CHECK, STOCKS_EXIT</t>
        </is>
      </c>
      <c r="E69" s="38">
        <f>IF(G87="",E86,IF(G87&gt;0,E86+G87,E86))</f>
        <v/>
      </c>
      <c r="F69" s="30" t="n"/>
      <c r="G69" s="38">
        <f>IFERROR(VLOOKUP($A87&amp;"_"&amp;$B87,Results_Deltas!$A$2:$P$15000,5,FALSE),"")</f>
        <v/>
      </c>
      <c r="H69" s="38" t="inlineStr">
        <is>
          <t>Blanket (page end)</t>
        </is>
      </c>
      <c r="I69" s="30" t="n"/>
      <c r="J69" s="30" t="n"/>
      <c r="K69" s="30" t="n"/>
      <c r="L69" s="30" t="inlineStr">
        <is>
          <t>NO</t>
        </is>
      </c>
      <c r="M69" s="30" t="n">
        <v>-2.906542847392473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7" t="inlineStr">
        <is>
          <t>SUSPICIOUS n=0 for stocks_short — keep, needs S1 fills (backtest-expert: &lt;30 trades, seek plateaus, punish)</t>
        </is>
      </c>
    </row>
    <row r="70" ht="15.75" customHeight="1" s="67">
      <c r="A70" s="37" t="inlineStr">
        <is>
          <t>HA_WICK_QUALITY_SCORE</t>
        </is>
      </c>
      <c r="B70" s="73" t="inlineStr">
        <is>
          <t>15_ALT</t>
        </is>
      </c>
      <c r="C70" s="38" t="n"/>
      <c r="D70" s="38" t="inlineStr">
        <is>
          <t>ENTRY, GLOBAL_CHECK, STOCKS_EXIT</t>
        </is>
      </c>
      <c r="E70" s="38">
        <f>IF(G88="",E87,IF(G88&gt;0,E87+G88,E87))</f>
        <v/>
      </c>
      <c r="F70" s="30" t="n"/>
      <c r="G70" s="38">
        <f>IFERROR(VLOOKUP($A88&amp;"_"&amp;$B88,Results_Deltas!$A$2:$P$15000,5,FALSE),"")</f>
        <v/>
      </c>
      <c r="H70" s="38" t="inlineStr">
        <is>
          <t>Blanket (page end)</t>
        </is>
      </c>
      <c r="I70" s="30" t="n"/>
      <c r="J70" s="30" t="n"/>
      <c r="K70" s="30" t="n"/>
      <c r="L70" s="30" t="inlineStr">
        <is>
          <t>NO</t>
        </is>
      </c>
      <c r="M70" s="30" t="n">
        <v>-2.904048241849514</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7" t="inlineStr">
        <is>
          <t>SUSPICIOUS n=0 for stocks_short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f>IF(G89="",E88,IF(G89&gt;0,E88+G89,E88))</f>
        <v/>
      </c>
      <c r="F71" s="30" t="n"/>
      <c r="G71" s="38">
        <f>IFERROR(VLOOKUP($A89&amp;"_"&amp;$B89,Results_Deltas!$A$2:$P$15000,5,FALSE),"")</f>
        <v/>
      </c>
      <c r="H71" s="38" t="inlineStr">
        <is>
          <t>Blanket (page end)</t>
        </is>
      </c>
      <c r="I71" s="30" t="n"/>
      <c r="J71" s="30" t="n"/>
      <c r="K71" s="30" t="n"/>
      <c r="L71" s="30" t="inlineStr">
        <is>
          <t>NO</t>
        </is>
      </c>
      <c r="M71" s="30" t="n">
        <v>-2.895938911780159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7" t="inlineStr">
        <is>
          <t>SUSPICIOUS n=0 for stocks_short — keep, needs S1 fills (backtest-expert: &lt;30 trades, seek plateaus, punish)</t>
        </is>
      </c>
    </row>
    <row r="72" ht="15.75" customHeight="1" s="67">
      <c r="A72" s="39" t="inlineStr">
        <is>
          <t>MTS_BOTTOM_BONUS_THRESHOLD</t>
        </is>
      </c>
      <c r="B72" s="73" t="inlineStr">
        <is>
          <t>25</t>
        </is>
      </c>
      <c r="C72" s="38" t="n"/>
      <c r="D72" s="38" t="inlineStr">
        <is>
          <t>ENTRY, GLOBAL_CHECK, STOCKS_EXIT</t>
        </is>
      </c>
      <c r="E72" s="38">
        <f>IF(G90="",E89,IF(G90&gt;0,E89+G90,E89))</f>
        <v/>
      </c>
      <c r="F72" s="30" t="n"/>
      <c r="G72" s="38">
        <f>IFERROR(VLOOKUP($A90&amp;"_"&amp;$B90,Results_Deltas!$A$2:$P$15000,5,FALSE),"")</f>
        <v/>
      </c>
      <c r="H72" s="38" t="inlineStr">
        <is>
          <t>Blanket (page end)</t>
        </is>
      </c>
      <c r="I72" s="30" t="n"/>
      <c r="J72" s="30" t="n"/>
      <c r="K72" s="30" t="n"/>
      <c r="L72" s="30" t="inlineStr">
        <is>
          <t>YES</t>
        </is>
      </c>
      <c r="M72" s="30" t="n">
        <v>-2.892103250182662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7" t="inlineStr">
        <is>
          <t>SUSPICIOUS n=0 for stocks_short — keep, needs S1 fills (backtest-expert: &lt;30 trades, seek plateaus, punish)</t>
        </is>
      </c>
    </row>
    <row r="73" ht="15.75" customHeight="1" s="67">
      <c r="A73" s="37" t="inlineStr">
        <is>
          <t>OI_CONFIRM_MIN_PRICE_PCT</t>
        </is>
      </c>
      <c r="B73" s="73" t="inlineStr">
        <is>
          <t>1.0</t>
        </is>
      </c>
      <c r="C73" s="38" t="n"/>
      <c r="D73" s="38" t="inlineStr">
        <is>
          <t>ENTRY, GLOBAL_CHECK, STOCKS_EXIT</t>
        </is>
      </c>
      <c r="E73" s="38">
        <f>IF(G91="",E90,IF(G91&gt;0,E90+G91,E90))</f>
        <v/>
      </c>
      <c r="F73" s="30" t="n"/>
      <c r="G73" s="38">
        <f>IFERROR(VLOOKUP($A91&amp;"_"&amp;$B91,Results_Deltas!$A$2:$P$15000,5,FALSE),"")</f>
        <v/>
      </c>
      <c r="H73" s="38" t="inlineStr">
        <is>
          <t>Blanket (page end)</t>
        </is>
      </c>
      <c r="I73" s="30" t="n"/>
      <c r="J73" s="30" t="n"/>
      <c r="K73" s="30" t="n"/>
      <c r="L73" s="30" t="inlineStr">
        <is>
          <t>NO</t>
        </is>
      </c>
      <c r="M73" s="30" t="n">
        <v>-2.881239065882522</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7" t="inlineStr">
        <is>
          <t>SUSPICIOUS n=0 for stocks_short — keep, needs S1 fills (backtest-expert: &lt;30 trades, seek plateaus, punish)</t>
        </is>
      </c>
    </row>
    <row r="74" ht="15.75" customHeight="1" s="67">
      <c r="A74" s="39" t="inlineStr">
        <is>
          <t>FG_FEAR_THRESHOLD</t>
        </is>
      </c>
      <c r="B74" s="73" t="inlineStr">
        <is>
          <t>25</t>
        </is>
      </c>
      <c r="C74" s="38" t="n"/>
      <c r="D74" s="38" t="inlineStr">
        <is>
          <t>GLOBAL_CHECK, STOCKS_EXIT</t>
        </is>
      </c>
      <c r="E74" s="38">
        <f>IF(G81="",E80,IF(G81&gt;0,E80+G81,E80))</f>
        <v/>
      </c>
      <c r="F74" s="30" t="n"/>
      <c r="G74" s="38">
        <f>IFERROR(VLOOKUP($A81&amp;"_"&amp;$B81,Results_Deltas!$A$2:$P$15000,5,FALSE),"")</f>
        <v/>
      </c>
      <c r="H74" s="38" t="inlineStr">
        <is>
          <t>Blanket (page end)</t>
        </is>
      </c>
      <c r="I74" s="30" t="n"/>
      <c r="J74" s="30" t="n"/>
      <c r="K74" s="30" t="n"/>
      <c r="L74" s="30" t="inlineStr">
        <is>
          <t>YES</t>
        </is>
      </c>
      <c r="M74" s="30" t="n">
        <v>-2.880043792511362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7" t="inlineStr">
        <is>
          <t>SUSPICIOUS n=0 for stocks_short — keep, needs S1 fills (backtest-expert: &lt;30 trades, seek plateaus, punish)</t>
        </is>
      </c>
    </row>
    <row r="75" ht="15.75" customHeight="1" s="67">
      <c r="A75" s="39" t="inlineStr">
        <is>
          <t>MTS_GATE_ENABLED</t>
        </is>
      </c>
      <c r="B75" s="73" t="inlineStr">
        <is>
          <t>True</t>
        </is>
      </c>
      <c r="C75" s="38" t="n"/>
      <c r="D75" s="38" t="inlineStr">
        <is>
          <t>ENTRY, GLOBAL_CHECK, STOCKS_EXIT</t>
        </is>
      </c>
      <c r="E75" s="38">
        <f>IF(G93="",E92,IF(G93&gt;0,E92+G93,E92))</f>
        <v/>
      </c>
      <c r="F75" s="30" t="n"/>
      <c r="G75" s="38">
        <f>IFERROR(VLOOKUP($A93&amp;"_"&amp;$B93,Results_Deltas!$A$2:$P$15000,5,FALSE),"")</f>
        <v/>
      </c>
      <c r="H75" s="38" t="inlineStr">
        <is>
          <t>Blanket (page end)</t>
        </is>
      </c>
      <c r="I75" s="30" t="n"/>
      <c r="J75" s="30" t="n"/>
      <c r="K75" s="30" t="n"/>
      <c r="L75" s="30" t="inlineStr">
        <is>
          <t>YES</t>
        </is>
      </c>
      <c r="M75" s="30" t="n">
        <v>-2.879870233935362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7" t="inlineStr">
        <is>
          <t>SUSPICIOUS n=0 for stocks_short — keep, needs S1 fills (backtest-expert: &lt;30 trades, seek plateaus, punish)</t>
        </is>
      </c>
    </row>
    <row r="76" ht="15.75" customHeight="1" s="67">
      <c r="A76" s="37" t="inlineStr">
        <is>
          <t>MOVER_THRESHOLD</t>
        </is>
      </c>
      <c r="B76" s="73" t="inlineStr">
        <is>
          <t>3.75</t>
        </is>
      </c>
      <c r="C76" s="38" t="n"/>
      <c r="D76" s="38" t="inlineStr">
        <is>
          <t>ENTRY, GLOBAL_CHECK, STOCKS_EXIT</t>
        </is>
      </c>
      <c r="E76" s="38">
        <f>IF(G94="",E93,IF(G94&gt;0,E93+G94,E93))</f>
        <v/>
      </c>
      <c r="F76" s="30" t="n"/>
      <c r="G76" s="38">
        <f>IFERROR(VLOOKUP($A94&amp;"_"&amp;$B94,Results_Deltas!$A$2:$P$15000,5,FALSE),"")</f>
        <v/>
      </c>
      <c r="H76" s="38" t="inlineStr">
        <is>
          <t>Blanket (page end)</t>
        </is>
      </c>
      <c r="I76" s="30" t="n"/>
      <c r="J76" s="30" t="n"/>
      <c r="K76" s="30" t="n"/>
      <c r="L76" s="30" t="inlineStr">
        <is>
          <t>NO</t>
        </is>
      </c>
      <c r="M76" s="30" t="n">
        <v>-2.873290549640783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7" t="inlineStr">
        <is>
          <t>SUSPICIOUS n=0 for stocks_short — keep, needs S1 fills (backtest-expert: &lt;30 trades, seek plateaus, punish)</t>
        </is>
      </c>
    </row>
    <row r="77" ht="15.75" customHeight="1" s="67">
      <c r="A77" s="39" t="inlineStr">
        <is>
          <t>FG_GREED_THRESHOLD</t>
        </is>
      </c>
      <c r="B77" s="73" t="inlineStr">
        <is>
          <t>75</t>
        </is>
      </c>
      <c r="C77" s="38" t="n"/>
      <c r="D77" s="38" t="inlineStr">
        <is>
          <t>GLOBAL_CHECK, STOCKS_EXIT</t>
        </is>
      </c>
      <c r="E77" s="38">
        <f>IF(G84="",E83,IF(G84&gt;0,E83+G84,E83))</f>
        <v/>
      </c>
      <c r="F77" s="30" t="n"/>
      <c r="G77" s="38">
        <f>IFERROR(VLOOKUP($A84&amp;"_"&amp;$B84,Results_Deltas!$A$2:$P$15000,5,FALSE),"")</f>
        <v/>
      </c>
      <c r="H77" s="38" t="inlineStr">
        <is>
          <t>Blanket (page end)</t>
        </is>
      </c>
      <c r="I77" s="30" t="n"/>
      <c r="J77" s="30" t="n"/>
      <c r="K77" s="30" t="n"/>
      <c r="L77" s="30" t="inlineStr">
        <is>
          <t>YES</t>
        </is>
      </c>
      <c r="M77" s="30" t="n">
        <v>-2.863466680727464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7" t="inlineStr">
        <is>
          <t>SUSPICIOUS n=0 for stocks_short — keep, needs S1 fills (backtest-expert: &lt;30 trades, seek plateaus, punish)</t>
        </is>
      </c>
    </row>
    <row r="78" ht="15.75" customHeight="1" s="67">
      <c r="A78" s="37" t="inlineStr">
        <is>
          <t>OI_CONFIRM_MIN_PRICE_PCT</t>
        </is>
      </c>
      <c r="B78" s="73" t="inlineStr">
        <is>
          <t>0.5</t>
        </is>
      </c>
      <c r="C78" s="38" t="n"/>
      <c r="D78" s="38" t="inlineStr">
        <is>
          <t>ENTRY, GLOBAL_CHECK, STOCKS_EXIT</t>
        </is>
      </c>
      <c r="E78" s="38">
        <f>IF(G96="",E95,IF(G96&gt;0,E95+G96,E95))</f>
        <v/>
      </c>
      <c r="F78" s="30" t="n"/>
      <c r="G78" s="38">
        <f>IFERROR(VLOOKUP($A96&amp;"_"&amp;$B96,Results_Deltas!$A$2:$P$15000,5,FALSE),"")</f>
        <v/>
      </c>
      <c r="H78" s="38" t="inlineStr">
        <is>
          <t>Blanket (page end)</t>
        </is>
      </c>
      <c r="I78" s="30" t="n"/>
      <c r="J78" s="30" t="n"/>
      <c r="K78" s="30" t="n"/>
      <c r="L78" s="30" t="inlineStr">
        <is>
          <t>NO</t>
        </is>
      </c>
      <c r="M78" s="30" t="n">
        <v>-2.848035134359982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7" t="inlineStr">
        <is>
          <t>SUSPICIOUS n=0 for stocks_short — keep, needs S1 fills (backtest-expert: &lt;30 trades, seek plateaus, punish)</t>
        </is>
      </c>
    </row>
    <row r="79" ht="15.75" customHeight="1" s="67">
      <c r="A79" s="37" t="inlineStr">
        <is>
          <t>DUP_GUARD_FILTER_TF</t>
        </is>
      </c>
      <c r="B79" s="73" t="inlineStr">
        <is>
          <t>1h</t>
        </is>
      </c>
      <c r="C79" s="38" t="n"/>
      <c r="D79" s="38" t="inlineStr">
        <is>
          <t>GLOBAL_CHECK</t>
        </is>
      </c>
      <c r="E79" s="38">
        <f>IF(G86="",E85,IF(G86&gt;0,E85+G86,E85))</f>
        <v/>
      </c>
      <c r="F79" s="30" t="n"/>
      <c r="G79" s="38">
        <f>IFERROR(VLOOKUP($A86&amp;"_"&amp;$B86,Results_Deltas!$A$2:$P$15000,5,FALSE),"")</f>
        <v/>
      </c>
      <c r="H79" s="38" t="inlineStr">
        <is>
          <t>Blanket (page end)</t>
        </is>
      </c>
      <c r="I79" s="30" t="n"/>
      <c r="J79" s="30" t="n"/>
      <c r="K79" s="30" t="n"/>
      <c r="L79" s="30" t="inlineStr">
        <is>
          <t>NO</t>
        </is>
      </c>
      <c r="M79" s="30" t="n">
        <v>-2.839915229170513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7" t="inlineStr">
        <is>
          <t>SUSPICIOUS n=0 for stocks_short — keep, needs S1 fills (backtest-expert: &lt;30 trades, seek plateaus, punish)</t>
        </is>
      </c>
    </row>
    <row r="80" ht="15.75" customHeight="1" s="67">
      <c r="A80" s="37" t="inlineStr">
        <is>
          <t>HLR_SMA_BAND_PCT</t>
        </is>
      </c>
      <c r="B80" s="73" t="inlineStr">
        <is>
          <t>0.5</t>
        </is>
      </c>
      <c r="C80" s="38" t="n"/>
      <c r="D80" s="38" t="inlineStr">
        <is>
          <t>ENTRY, GLOBAL_CHECK, STOCKS_EXIT</t>
        </is>
      </c>
      <c r="E80" s="38">
        <f>IF(G98="",E97,IF(G98&gt;0,E97+G98,E97))</f>
        <v/>
      </c>
      <c r="F80" s="30" t="n"/>
      <c r="G80" s="38">
        <f>IFERROR(VLOOKUP($A98&amp;"_"&amp;$B98,Results_Deltas!$A$2:$P$15000,5,FALSE),"")</f>
        <v/>
      </c>
      <c r="H80" s="38" t="inlineStr">
        <is>
          <t>Blanket (page end)</t>
        </is>
      </c>
      <c r="I80" s="30" t="n"/>
      <c r="J80" s="30" t="n"/>
      <c r="K80" s="30" t="n"/>
      <c r="L80" s="30" t="inlineStr">
        <is>
          <t>NO</t>
        </is>
      </c>
      <c r="M80" s="30" t="n">
        <v>-2.839832060624747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7" t="inlineStr">
        <is>
          <t>SUSPICIOUS n=0 for stocks_short — keep, needs S1 fills (backtest-expert: &lt;30 trades, seek plateaus, punish)</t>
        </is>
      </c>
    </row>
    <row r="81" ht="15.75" customHeight="1" s="67">
      <c r="A81" s="37" t="inlineStr">
        <is>
          <t>MTS_BOTTOM_STRONG_THRESHOLD</t>
        </is>
      </c>
      <c r="B81" s="73" t="inlineStr">
        <is>
          <t>20</t>
        </is>
      </c>
      <c r="C81" s="38" t="n"/>
      <c r="D81" s="38" t="inlineStr">
        <is>
          <t>ENTRY, GLOBAL_CHECK, STOCKS_EXIT</t>
        </is>
      </c>
      <c r="E81" s="38">
        <f>IF(G99="",E98,IF(G99&gt;0,E98+G99,E98))</f>
        <v/>
      </c>
      <c r="F81" s="30" t="n"/>
      <c r="G81" s="38">
        <f>IFERROR(VLOOKUP($A99&amp;"_"&amp;$B99,Results_Deltas!$A$2:$P$15000,5,FALSE),"")</f>
        <v/>
      </c>
      <c r="H81" s="38" t="inlineStr">
        <is>
          <t>Blanket (page end)</t>
        </is>
      </c>
      <c r="I81" s="30" t="n"/>
      <c r="J81" s="30" t="n"/>
      <c r="K81" s="30" t="n"/>
      <c r="L81" s="30" t="inlineStr">
        <is>
          <t>NO</t>
        </is>
      </c>
      <c r="M81" s="30" t="n">
        <v>-2.823132346836346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7" t="inlineStr">
        <is>
          <t>SUSPICIOUS n=0 for stocks_short — keep, needs S1 fills (backtest-expert: &lt;30 trades, seek plateaus, punish)</t>
        </is>
      </c>
    </row>
    <row r="82" ht="15.75" customHeight="1" s="67">
      <c r="A82" s="37" t="inlineStr">
        <is>
          <t>HLR_SMA_BAND_PCT</t>
        </is>
      </c>
      <c r="B82" s="73" t="inlineStr">
        <is>
          <t>1.0</t>
        </is>
      </c>
      <c r="C82" s="38" t="n"/>
      <c r="D82" s="38" t="inlineStr">
        <is>
          <t>ENTRY, GLOBAL_CHECK, STOCKS_EXIT</t>
        </is>
      </c>
      <c r="E82" s="38">
        <f>IF(G100="",E99,IF(G100&gt;0,E99+G100,E99))</f>
        <v/>
      </c>
      <c r="F82" s="30" t="n"/>
      <c r="G82" s="38">
        <f>IFERROR(VLOOKUP($A100&amp;"_"&amp;$B100,Results_Deltas!$A$2:$P$15000,5,FALSE),"")</f>
        <v/>
      </c>
      <c r="H82" s="38" t="inlineStr">
        <is>
          <t>Blanket (page end)</t>
        </is>
      </c>
      <c r="I82" s="30" t="n"/>
      <c r="J82" s="30" t="n"/>
      <c r="K82" s="30" t="n"/>
      <c r="L82" s="30" t="inlineStr">
        <is>
          <t>NO</t>
        </is>
      </c>
      <c r="M82" s="30" t="n">
        <v>-2.793310171874551</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7" t="inlineStr">
        <is>
          <t>SUSPICIOUS n=0 for stocks_short — keep, needs S1 fills (backtest-expert: &lt;30 trades, seek plateaus, punish)</t>
        </is>
      </c>
    </row>
    <row r="83" ht="15.75" customHeight="1" s="67">
      <c r="A83" s="37" t="inlineStr">
        <is>
          <t>FG_FEAR_THRESHOLD</t>
        </is>
      </c>
      <c r="B83" s="73" t="inlineStr">
        <is>
          <t>18.75</t>
        </is>
      </c>
      <c r="C83" s="38" t="n"/>
      <c r="D83" s="38" t="inlineStr">
        <is>
          <t>GLOBAL_CHECK, STOCKS_EXIT</t>
        </is>
      </c>
      <c r="E83" s="38">
        <f>IF(G90="",E89,IF(G90&gt;0,E89+G90,E89))</f>
        <v/>
      </c>
      <c r="F83" s="30" t="n"/>
      <c r="G83" s="38">
        <f>IFERROR(VLOOKUP($A90&amp;"_"&amp;$B90,Results_Deltas!$A$2:$P$15000,5,FALSE),"")</f>
        <v/>
      </c>
      <c r="H83" s="38" t="inlineStr">
        <is>
          <t>Blanket (page end)</t>
        </is>
      </c>
      <c r="I83" s="30" t="n"/>
      <c r="J83" s="30" t="n"/>
      <c r="K83" s="30" t="n"/>
      <c r="L83" s="30" t="inlineStr">
        <is>
          <t>NO</t>
        </is>
      </c>
      <c r="M83" s="30" t="n">
        <v>-2.772278552848565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7" t="inlineStr">
        <is>
          <t>SUSPICIOUS n=0 for stocks_short — keep, needs S1 fills (backtest-expert: &lt;30 trades, seek plateaus, punish)</t>
        </is>
      </c>
    </row>
    <row r="84" ht="15.75" customHeight="1" s="67">
      <c r="A84" s="39" t="inlineStr">
        <is>
          <t>OI_CONFIRM_ENABLED</t>
        </is>
      </c>
      <c r="B84" s="73" t="inlineStr">
        <is>
          <t>True</t>
        </is>
      </c>
      <c r="C84" s="38" t="n"/>
      <c r="D84" s="38" t="inlineStr">
        <is>
          <t>ENTRY, GLOBAL_CHECK, STOCKS_EXIT</t>
        </is>
      </c>
      <c r="E84" s="38">
        <f>IF(G102="",E101,IF(G102&gt;0,E101+G102,E101))</f>
        <v/>
      </c>
      <c r="F84" s="30" t="n"/>
      <c r="G84" s="38">
        <f>IFERROR(VLOOKUP($A102&amp;"_"&amp;$B102,Results_Deltas!$A$2:$P$15000,5,FALSE),"")</f>
        <v/>
      </c>
      <c r="H84" s="38" t="inlineStr">
        <is>
          <t>Blanket (page end)</t>
        </is>
      </c>
      <c r="I84" s="30" t="n"/>
      <c r="J84" s="30" t="n"/>
      <c r="K84" s="30" t="n"/>
      <c r="L84" s="30" t="inlineStr">
        <is>
          <t>YES</t>
        </is>
      </c>
      <c r="M84" s="30" t="n">
        <v>-2.762023292224643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7" t="inlineStr">
        <is>
          <t>SUSPICIOUS n=0 for stocks_short — keep, needs S1 fills (backtest-expert: &lt;30 trades, seek plateaus, punish)</t>
        </is>
      </c>
    </row>
    <row r="85" ht="15.75" customHeight="1" s="67">
      <c r="A85" s="37" t="inlineStr">
        <is>
          <t>FG_GREED_THRESHOLD</t>
        </is>
      </c>
      <c r="B85" s="73" t="inlineStr">
        <is>
          <t>93.75</t>
        </is>
      </c>
      <c r="C85" s="38" t="n"/>
      <c r="D85" s="38" t="inlineStr">
        <is>
          <t>GLOBAL_CHECK, STOCKS_EXIT</t>
        </is>
      </c>
      <c r="E85" s="38">
        <f>IF(G92="",E91,IF(G92&gt;0,E91+G92,E91))</f>
        <v/>
      </c>
      <c r="F85" s="30" t="n"/>
      <c r="G85" s="38">
        <f>IFERROR(VLOOKUP($A92&amp;"_"&amp;$B92,Results_Deltas!$A$2:$P$15000,5,FALSE),"")</f>
        <v/>
      </c>
      <c r="H85" s="38" t="inlineStr">
        <is>
          <t>Blanket (page end)</t>
        </is>
      </c>
      <c r="I85" s="30" t="n"/>
      <c r="J85" s="30" t="n"/>
      <c r="K85" s="30" t="n"/>
      <c r="L85" s="30" t="inlineStr">
        <is>
          <t>NO</t>
        </is>
      </c>
      <c r="M85" s="30" t="n">
        <v>-2.743752961456678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7" t="inlineStr">
        <is>
          <t>SUSPICIOUS n=0 for stocks_short — keep, needs S1 fills (backtest-expert: &lt;30 trades, seek plateaus, punish)</t>
        </is>
      </c>
    </row>
    <row r="86" ht="15.75" customHeight="1" s="67">
      <c r="A86" s="37" t="inlineStr">
        <is>
          <t>MTS_BOTTOM_BONUS_THRESHOLD</t>
        </is>
      </c>
      <c r="B86" s="73" t="inlineStr">
        <is>
          <t>18.75</t>
        </is>
      </c>
      <c r="C86" s="38" t="n"/>
      <c r="D86" s="38" t="inlineStr">
        <is>
          <t>ENTRY, GLOBAL_CHECK, STOCKS_EXIT</t>
        </is>
      </c>
      <c r="E86" s="38">
        <f>IF(G104="",E103,IF(G104&gt;0,E103+G104,E103))</f>
        <v/>
      </c>
      <c r="F86" s="30" t="n"/>
      <c r="G86" s="38">
        <f>IFERROR(VLOOKUP($A104&amp;"_"&amp;$B104,Results_Deltas!$A$2:$P$15000,5,FALSE),"")</f>
        <v/>
      </c>
      <c r="H86" s="38" t="inlineStr">
        <is>
          <t>Blanket (page end)</t>
        </is>
      </c>
      <c r="I86" s="30" t="n"/>
      <c r="J86" s="30" t="n"/>
      <c r="K86" s="30" t="n"/>
      <c r="L86" s="30" t="inlineStr">
        <is>
          <t>NO</t>
        </is>
      </c>
      <c r="M86" s="30" t="n">
        <v>-2.742366591936767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7" t="inlineStr">
        <is>
          <t>SUSPICIOUS n=0 for stocks_short — keep, needs S1 fills (backtest-expert: &lt;30 trades, seek plateaus, punish)</t>
        </is>
      </c>
    </row>
    <row r="87" ht="15.75" customHeight="1" s="67">
      <c r="A87" s="37" t="inlineStr">
        <is>
          <t>MANDATORY_REENTRY_WT_FILTER_MIN_TFS</t>
        </is>
      </c>
      <c r="B87" s="73" t="inlineStr">
        <is>
          <t>3</t>
        </is>
      </c>
      <c r="C87" s="38" t="n"/>
      <c r="D87" s="38" t="inlineStr">
        <is>
          <t>GLOBAL_CHECK, STOCKS_EXIT</t>
        </is>
      </c>
      <c r="E87" s="38">
        <f>IF(G105="",E104,IF(G105&gt;0,E104+G105,E104))</f>
        <v/>
      </c>
      <c r="F87" s="30" t="n"/>
      <c r="G87" s="38">
        <f>IFERROR(VLOOKUP($A105&amp;"_"&amp;$B105,Results_Deltas!$A$2:$P$15000,5,FALSE),"")</f>
        <v/>
      </c>
      <c r="H87" s="38" t="inlineStr">
        <is>
          <t>Blanket (page end)</t>
        </is>
      </c>
      <c r="I87" s="30" t="n"/>
      <c r="J87" s="30" t="n"/>
      <c r="K87" s="30" t="n"/>
      <c r="L87" s="30" t="inlineStr">
        <is>
          <t>NO</t>
        </is>
      </c>
      <c r="M87" s="30" t="n">
        <v>-2.697610299834612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7" t="inlineStr">
        <is>
          <t>SUSPICIOUS n=0 for stocks_short — keep, needs S1 fills (backtest-expert: &lt;30 trades, seek plateaus, punish)</t>
        </is>
      </c>
    </row>
    <row r="88" ht="15.75" customHeight="1" s="67">
      <c r="A88" s="37" t="inlineStr">
        <is>
          <t>OI_CONFIRM_MIN_CHANGE_PCT</t>
        </is>
      </c>
      <c r="B88" s="73" t="inlineStr">
        <is>
          <t>1.0</t>
        </is>
      </c>
      <c r="C88" s="38" t="n"/>
      <c r="D88" s="38" t="inlineStr">
        <is>
          <t>ENTRY, GLOBAL_CHECK, STOCKS_EXIT</t>
        </is>
      </c>
      <c r="E88" s="38">
        <f>IF(G106="",E105,IF(G106&gt;0,E105+G106,E105))</f>
        <v/>
      </c>
      <c r="F88" s="30" t="n"/>
      <c r="G88" s="38">
        <f>IFERROR(VLOOKUP($A106&amp;"_"&amp;$B106,Results_Deltas!$A$2:$P$15000,5,FALSE),"")</f>
        <v/>
      </c>
      <c r="H88" s="38" t="inlineStr">
        <is>
          <t>Blanket (page end)</t>
        </is>
      </c>
      <c r="I88" s="30" t="n"/>
      <c r="J88" s="30" t="n"/>
      <c r="K88" s="30" t="n"/>
      <c r="L88" s="30" t="inlineStr">
        <is>
          <t>NO</t>
        </is>
      </c>
      <c r="M88" s="30" t="n">
        <v>-2.682222879792535</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7" t="inlineStr">
        <is>
          <t>SUSPICIOUS n=0 for stocks_short — keep, needs S1 fills (backtest-expert: &lt;30 trades, seek plateaus, punish)</t>
        </is>
      </c>
    </row>
    <row r="89" ht="15.75" customHeight="1" s="67">
      <c r="A89" s="37" t="inlineStr">
        <is>
          <t>FG_FEAR_THRESHOLD</t>
        </is>
      </c>
      <c r="B89" s="73" t="inlineStr">
        <is>
          <t>31.25</t>
        </is>
      </c>
      <c r="C89" s="38" t="n"/>
      <c r="D89" s="38" t="inlineStr">
        <is>
          <t>GLOBAL_CHECK, STOCKS_EXIT</t>
        </is>
      </c>
      <c r="E89" s="38">
        <f>IF(G96="",E95,IF(G96&gt;0,E95+G96,E95))</f>
        <v/>
      </c>
      <c r="F89" s="30" t="n"/>
      <c r="G89" s="38">
        <f>IFERROR(VLOOKUP($A96&amp;"_"&amp;$B96,Results_Deltas!$A$2:$P$15000,5,FALSE),"")</f>
        <v/>
      </c>
      <c r="H89" s="38" t="inlineStr">
        <is>
          <t>Blanket (page end)</t>
        </is>
      </c>
      <c r="I89" s="30" t="n"/>
      <c r="J89" s="30" t="n"/>
      <c r="K89" s="30" t="n"/>
      <c r="L89" s="30" t="inlineStr">
        <is>
          <t>NO</t>
        </is>
      </c>
      <c r="M89" s="30" t="n">
        <v>-2.675223066435359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7" t="inlineStr">
        <is>
          <t>SUSPICIOUS n=0 for stocks_short — keep, needs S1 fills (backtest-expert: &lt;30 trades, seek plateaus, punish)</t>
        </is>
      </c>
    </row>
    <row r="90" ht="15.75" customHeight="1" s="67">
      <c r="A90" s="39" t="inlineStr">
        <is>
          <t>HLR_TOP_MIN_TFS</t>
        </is>
      </c>
      <c r="B90" s="73" t="inlineStr">
        <is>
          <t>2</t>
        </is>
      </c>
      <c r="C90" s="38" t="n"/>
      <c r="D90" s="38" t="inlineStr">
        <is>
          <t>GLOBAL_CHECK, REENTRY, STOCKS_EXIT</t>
        </is>
      </c>
      <c r="E90" s="38">
        <f>IF(G108="",E107,IF(G108&gt;0,E107+G108,E107))</f>
        <v/>
      </c>
      <c r="F90" s="30" t="n"/>
      <c r="G90" s="38">
        <f>IFERROR(VLOOKUP($A108&amp;"_"&amp;$B108,Results_Deltas!$A$2:$P$15000,5,FALSE),"")</f>
        <v/>
      </c>
      <c r="H90" s="38" t="inlineStr">
        <is>
          <t>Blanket (page end)</t>
        </is>
      </c>
      <c r="I90" s="30" t="n"/>
      <c r="J90" s="30" t="n"/>
      <c r="K90" s="30" t="n"/>
      <c r="L90" s="30" t="inlineStr">
        <is>
          <t>YES</t>
        </is>
      </c>
      <c r="M90" s="30" t="n">
        <v>-2.649981348002552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7" t="inlineStr">
        <is>
          <t>SUSPICIOUS n=0 for stocks_short — keep, needs S1 fills (backtest-expert: &lt;30 trades, seek plateaus, punish)</t>
        </is>
      </c>
    </row>
    <row r="91" ht="15.75" customHeight="1" s="67">
      <c r="A91" s="37" t="inlineStr">
        <is>
          <t>EMA_BLANKET_FILTER_ENABLED</t>
        </is>
      </c>
      <c r="B91" s="73" t="inlineStr">
        <is>
          <t>False</t>
        </is>
      </c>
      <c r="C91" s="38" t="n"/>
      <c r="D91" s="38" t="inlineStr">
        <is>
          <t>GLOBAL_CHECK</t>
        </is>
      </c>
      <c r="E91" s="38">
        <f>IF(G98="",E97,IF(G98&gt;0,E97+G98,E97))</f>
        <v/>
      </c>
      <c r="F91" s="30" t="n"/>
      <c r="G91" s="38">
        <f>IFERROR(VLOOKUP($A98&amp;"_"&amp;$B98,Results_Deltas!$A$2:$P$15000,5,FALSE),"")</f>
        <v/>
      </c>
      <c r="H91" s="38" t="inlineStr">
        <is>
          <t>Blanket (page end)</t>
        </is>
      </c>
      <c r="I91" s="30" t="n"/>
      <c r="J91" s="30" t="n"/>
      <c r="K91" s="30" t="n"/>
      <c r="L91" s="30" t="inlineStr">
        <is>
          <t>NO</t>
        </is>
      </c>
      <c r="M91" s="30" t="n">
        <v>-2.618865102611342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7" t="inlineStr">
        <is>
          <t>SUSPICIOUS n=0 for stocks_short — keep, needs S1 fills (backtest-expert: &lt;30 trades, seek plateaus, punish)</t>
        </is>
      </c>
    </row>
    <row r="92" ht="15.75" customHeight="1" s="67">
      <c r="A92" s="37" t="inlineStr">
        <is>
          <t>FG_GREED_THRESHOLD</t>
        </is>
      </c>
      <c r="B92" s="73" t="inlineStr">
        <is>
          <t>56.25</t>
        </is>
      </c>
      <c r="C92" s="38" t="n"/>
      <c r="D92" s="38" t="inlineStr">
        <is>
          <t>GLOBAL_CHECK, STOCKS_EXIT</t>
        </is>
      </c>
      <c r="E92" s="38">
        <f>IF(G99="",E98,IF(G99&gt;0,E98+G99,E98))</f>
        <v/>
      </c>
      <c r="F92" s="30" t="n"/>
      <c r="G92" s="38">
        <f>IFERROR(VLOOKUP($A99&amp;"_"&amp;$B99,Results_Deltas!$A$2:$P$15000,5,FALSE),"")</f>
        <v/>
      </c>
      <c r="H92" s="38" t="inlineStr">
        <is>
          <t>Blanket (page end)</t>
        </is>
      </c>
      <c r="I92" s="30" t="n"/>
      <c r="J92" s="30" t="n"/>
      <c r="K92" s="30" t="n"/>
      <c r="L92" s="30" t="inlineStr">
        <is>
          <t>NO</t>
        </is>
      </c>
      <c r="M92" s="30" t="n">
        <v>-2.61700368403856</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7" t="inlineStr">
        <is>
          <t>SUSPICIOUS n=0 for stocks_short — keep, needs S1 fills (backtest-expert: &lt;30 trades, seek plateaus, punish)</t>
        </is>
      </c>
    </row>
    <row r="93" ht="15.75" customHeight="1" s="67">
      <c r="A93" s="37" t="inlineStr">
        <is>
          <t>MTS_BOTTOM_STRONG_THRESHOLD</t>
        </is>
      </c>
      <c r="B93" s="73" t="inlineStr">
        <is>
          <t>50</t>
        </is>
      </c>
      <c r="C93" s="38" t="n"/>
      <c r="D93" s="38" t="inlineStr">
        <is>
          <t>ENTRY, GLOBAL_CHECK, STOCKS_EXIT</t>
        </is>
      </c>
      <c r="E93" s="38">
        <f>IF(G111="",E110,IF(G111&gt;0,E110+G111,E110))</f>
        <v/>
      </c>
      <c r="F93" s="30" t="n"/>
      <c r="G93" s="38">
        <f>IFERROR(VLOOKUP($A111&amp;"_"&amp;$B111,Results_Deltas!$A$2:$P$15000,5,FALSE),"")</f>
        <v/>
      </c>
      <c r="H93" s="38" t="inlineStr">
        <is>
          <t>Blanket (page end)</t>
        </is>
      </c>
      <c r="I93" s="30" t="n"/>
      <c r="J93" s="30" t="n"/>
      <c r="K93" s="30" t="n"/>
      <c r="L93" s="30" t="inlineStr">
        <is>
          <t>NO</t>
        </is>
      </c>
      <c r="M93" s="30" t="n">
        <v>-2.609233799869374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7" t="inlineStr">
        <is>
          <t>SUSPICIOUS n=0 for stocks_short — keep, needs S1 fills (backtest-expert: &lt;30 trades, seek plateaus, punish)</t>
        </is>
      </c>
    </row>
    <row r="94" ht="15.75" customHeight="1" s="67">
      <c r="A94" s="37" t="inlineStr">
        <is>
          <t>MOVER_THRESHOLD</t>
        </is>
      </c>
      <c r="B94" s="73" t="inlineStr">
        <is>
          <t>6.25</t>
        </is>
      </c>
      <c r="C94" s="38" t="n"/>
      <c r="D94" s="38" t="inlineStr">
        <is>
          <t>ENTRY, GLOBAL_CHECK, STOCKS_EXIT</t>
        </is>
      </c>
      <c r="E94" s="38">
        <f>IF(G112="",E111,IF(G112&gt;0,E111+G112,E111))</f>
        <v/>
      </c>
      <c r="F94" s="30" t="n"/>
      <c r="G94" s="38">
        <f>IFERROR(VLOOKUP($A112&amp;"_"&amp;$B112,Results_Deltas!$A$2:$P$15000,5,FALSE),"")</f>
        <v/>
      </c>
      <c r="H94" s="38" t="inlineStr">
        <is>
          <t>Blanket (page end)</t>
        </is>
      </c>
      <c r="I94" s="30" t="n"/>
      <c r="J94" s="30" t="n"/>
      <c r="K94" s="30" t="n"/>
      <c r="L94" s="30" t="inlineStr">
        <is>
          <t>NO</t>
        </is>
      </c>
      <c r="M94" s="30" t="n">
        <v>-2.593924270427569</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7" t="inlineStr">
        <is>
          <t>SUSPICIOUS n=0 for stocks_short — keep, needs S1 fills (backtest-expert: &lt;30 trades, seek plateaus, punish)</t>
        </is>
      </c>
    </row>
    <row r="95" ht="15.75" customHeight="1" s="67">
      <c r="A95" s="37" t="inlineStr">
        <is>
          <t>MTS_BOTTOM_BONUS_THRESHOLD</t>
        </is>
      </c>
      <c r="B95" s="73" t="inlineStr">
        <is>
          <t>31.25</t>
        </is>
      </c>
      <c r="C95" s="38" t="n"/>
      <c r="D95" s="38" t="inlineStr">
        <is>
          <t>ENTRY, GLOBAL_CHECK, STOCKS_EXIT</t>
        </is>
      </c>
      <c r="E95" s="38">
        <f>IF(G113="",E112,IF(G113&gt;0,E112+G113,E112))</f>
        <v/>
      </c>
      <c r="F95" s="30" t="n"/>
      <c r="G95" s="38">
        <f>IFERROR(VLOOKUP($A113&amp;"_"&amp;$B113,Results_Deltas!$A$2:$P$15000,5,FALSE),"")</f>
        <v/>
      </c>
      <c r="H95" s="38" t="inlineStr">
        <is>
          <t>Blanket (page end)</t>
        </is>
      </c>
      <c r="I95" s="30" t="n"/>
      <c r="J95" s="30" t="n"/>
      <c r="K95" s="30" t="n"/>
      <c r="L95" s="30" t="inlineStr">
        <is>
          <t>NO</t>
        </is>
      </c>
      <c r="M95" s="30" t="n">
        <v>-2.584778316042573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7" t="inlineStr">
        <is>
          <t>SUSPICIOUS n=0 for stocks_short — keep, needs S1 fills (backtest-expert: &lt;30 trades, seek plateaus, punish)</t>
        </is>
      </c>
    </row>
    <row r="96" ht="15.75" customHeight="1" s="67">
      <c r="A96" s="39" t="inlineStr">
        <is>
          <t>HA_WICK_QUALITY_TF</t>
        </is>
      </c>
      <c r="B96" s="73" t="inlineStr">
        <is>
          <t>1h</t>
        </is>
      </c>
      <c r="C96" s="38" t="n"/>
      <c r="D96" s="38" t="inlineStr">
        <is>
          <t>ENTRY, GLOBAL_CHECK, STOCKS_EXIT</t>
        </is>
      </c>
      <c r="E96" s="38">
        <f>IF(G114="",E113,IF(G114&gt;0,E113+G114,E113))</f>
        <v/>
      </c>
      <c r="F96" s="30" t="n"/>
      <c r="G96" s="38">
        <f>IFERROR(VLOOKUP($A114&amp;"_"&amp;$B114,Results_Deltas!$A$2:$P$15000,5,FALSE),"")</f>
        <v/>
      </c>
      <c r="H96" s="38" t="inlineStr">
        <is>
          <t>Blanket (page end)</t>
        </is>
      </c>
      <c r="I96" s="30" t="n"/>
      <c r="J96" s="30" t="n"/>
      <c r="K96" s="30" t="n"/>
      <c r="L96" s="30" t="inlineStr">
        <is>
          <t>YES</t>
        </is>
      </c>
      <c r="M96" s="30" t="n">
        <v>-2.582456109931065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7" t="inlineStr">
        <is>
          <t>SUSPICIOUS n=0 for stocks_short — keep, needs S1 fills (backtest-expert: &lt;30 trades, seek plateaus, punish)</t>
        </is>
      </c>
    </row>
    <row r="97" ht="15.75" customHeight="1" s="67">
      <c r="A97" s="39" t="inlineStr">
        <is>
          <t>MANDATORY_REENTRY_WT_FILTER_VELOCITY_RATIO</t>
        </is>
      </c>
      <c r="B97" s="73" t="inlineStr">
        <is>
          <t>0.90</t>
        </is>
      </c>
      <c r="C97" s="38" t="n"/>
      <c r="D97" s="38" t="inlineStr">
        <is>
          <t>GLOBAL_CHECK, STOCKS_EXIT</t>
        </is>
      </c>
      <c r="E97" s="38">
        <f>IF(G115="",E114,IF(G115&gt;0,E114+G115,E114))</f>
        <v/>
      </c>
      <c r="F97" s="30" t="n"/>
      <c r="G97" s="38">
        <f>IFERROR(VLOOKUP($A115&amp;"_"&amp;$B115,Results_Deltas!$A$2:$P$15000,5,FALSE),"")</f>
        <v/>
      </c>
      <c r="H97" s="38" t="inlineStr">
        <is>
          <t>Blanket (page end)</t>
        </is>
      </c>
      <c r="I97" s="30" t="n"/>
      <c r="J97" s="30" t="n"/>
      <c r="K97" s="30" t="n"/>
      <c r="L97" s="30" t="inlineStr">
        <is>
          <t>YES</t>
        </is>
      </c>
      <c r="M97" s="30" t="n">
        <v>-2.580761875107867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7" t="inlineStr">
        <is>
          <t>SUSPICIOUS n=0 for stocks_short — keep, needs S1 fills (backtest-expert: &lt;30 trades, seek plateaus, punish)</t>
        </is>
      </c>
    </row>
    <row r="98" ht="15.75" customHeight="1" s="67">
      <c r="A98" s="37" t="inlineStr">
        <is>
          <t>MANDATORY_REENTRY_WT_FILTER_VELOCITY_RATIO</t>
        </is>
      </c>
      <c r="B98" s="73" t="inlineStr">
        <is>
          <t>0.90_ALT</t>
        </is>
      </c>
      <c r="C98" s="38" t="n"/>
      <c r="D98" s="38" t="inlineStr">
        <is>
          <t>GLOBAL_CHECK, STOCKS_EXIT</t>
        </is>
      </c>
      <c r="E98" s="38">
        <f>IF(G116="",E115,IF(G116&gt;0,E115+G116,E115))</f>
        <v/>
      </c>
      <c r="F98" s="30" t="n"/>
      <c r="G98" s="38">
        <f>IFERROR(VLOOKUP($A116&amp;"_"&amp;$B116,Results_Deltas!$A$2:$P$15000,5,FALSE),"")</f>
        <v/>
      </c>
      <c r="H98" s="38" t="inlineStr">
        <is>
          <t>Blanket (page end)</t>
        </is>
      </c>
      <c r="I98" s="30" t="n"/>
      <c r="J98" s="30" t="n"/>
      <c r="K98" s="30" t="n"/>
      <c r="L98" s="30" t="inlineStr">
        <is>
          <t>NO</t>
        </is>
      </c>
      <c r="M98" s="30" t="n">
        <v>-2.580761875107867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7" t="inlineStr">
        <is>
          <t>SUSPICIOUS n=0 for stocks_short — keep, needs S1 fills (backtest-expert: &lt;30 trades, seek plateaus, punish)</t>
        </is>
      </c>
    </row>
    <row r="99" ht="15.75" customHeight="1" s="67">
      <c r="A99" s="37" t="inlineStr">
        <is>
          <t>ADX_RANGING_THRESHOLD</t>
        </is>
      </c>
      <c r="B99" s="73" t="inlineStr">
        <is>
          <t>20</t>
        </is>
      </c>
      <c r="C99" s="38" t="n"/>
      <c r="D99" s="38" t="inlineStr">
        <is>
          <t>ENTRY, GLOBAL_CHECK, STOCKS_EXIT</t>
        </is>
      </c>
      <c r="E99" s="38">
        <f>IF(G100="",E99,IF(G100&gt;0,E99+G100,E99))</f>
        <v/>
      </c>
      <c r="F99" s="30" t="n"/>
      <c r="G99" s="38">
        <f>IFERROR(VLOOKUP($A100&amp;"_"&amp;$B100,Results_Deltas!$A$2:$P$15000,5,FALSE),"")</f>
        <v/>
      </c>
      <c r="H99" s="38" t="inlineStr">
        <is>
          <t>Blanket (page end)</t>
        </is>
      </c>
      <c r="I99" s="30" t="n"/>
      <c r="J99" s="30" t="n"/>
      <c r="K99" s="30" t="n"/>
      <c r="L99" s="30" t="inlineStr">
        <is>
          <t>NO</t>
        </is>
      </c>
      <c r="M99" s="30" t="n">
        <v>-2.505224591117788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7" t="inlineStr">
        <is>
          <t>SUSPICIOUS n=0 for stocks_short — keep, needs S1 fills (backtest-expert: &lt;30 trades, seek plateaus, punish)</t>
        </is>
      </c>
    </row>
    <row r="100" ht="15.75" customHeight="1" s="67">
      <c r="A100" s="37" t="inlineStr">
        <is>
          <t>BANDAID_OFF_LOSER_RECOVER_PCT</t>
        </is>
      </c>
      <c r="B100" s="73" t="inlineStr">
        <is>
          <t>0</t>
        </is>
      </c>
      <c r="C100" s="38" t="n"/>
      <c r="D100" s="38" t="inlineStr">
        <is>
          <t>AUGMENT, ENTRY, EXIT, GLOBAL_CHECK, REDUCE, STOCKS_EXIT</t>
        </is>
      </c>
      <c r="E100" s="38">
        <f>IF(G101="",E100,IF(G101&gt;0,E100+G101,E100))</f>
        <v/>
      </c>
      <c r="F100" s="30" t="n"/>
      <c r="G100" s="38">
        <f>IFERROR(VLOOKUP($A101&amp;"_"&amp;$B101,Results_Deltas!$A$2:$P$15000,5,FALSE),"")</f>
        <v/>
      </c>
      <c r="H100" s="38" t="inlineStr">
        <is>
          <t>Blanket (page end)</t>
        </is>
      </c>
      <c r="I100" s="30" t="n"/>
      <c r="J100" s="30" t="n"/>
      <c r="K100" s="30" t="n"/>
      <c r="L100" s="30" t="inlineStr">
        <is>
          <t>NO</t>
        </is>
      </c>
      <c r="M100" s="30" t="n">
        <v>-2.501483673886923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7" t="inlineStr">
        <is>
          <t>SUSPICIOUS n=0 for stocks_short — keep, needs S1 fills (backtest-expert: &lt;30 trades, seek plateaus, punish)</t>
        </is>
      </c>
    </row>
    <row r="101" ht="15.75" customHeight="1" s="67">
      <c r="A101" s="37" t="inlineStr">
        <is>
          <t>MANDATORY_REENTRY_WT_FILTER_MIN_TFS</t>
        </is>
      </c>
      <c r="B101" s="73" t="inlineStr">
        <is>
          <t>2</t>
        </is>
      </c>
      <c r="C101" s="38" t="n"/>
      <c r="D101" s="38" t="inlineStr">
        <is>
          <t>GLOBAL_CHECK, STOCKS_EXIT</t>
        </is>
      </c>
      <c r="E101" s="38">
        <f>IF(G119="",E118,IF(G119&gt;0,E118+G119,E118))</f>
        <v/>
      </c>
      <c r="F101" s="30" t="n"/>
      <c r="G101" s="38">
        <f>IFERROR(VLOOKUP($A119&amp;"_"&amp;$B119,Results_Deltas!$A$2:$P$15000,5,FALSE),"")</f>
        <v/>
      </c>
      <c r="H101" s="38" t="inlineStr">
        <is>
          <t>Blanket (page end)</t>
        </is>
      </c>
      <c r="I101" s="30" t="n"/>
      <c r="J101" s="30" t="n"/>
      <c r="K101" s="30" t="n"/>
      <c r="L101" s="30" t="inlineStr">
        <is>
          <t>NO</t>
        </is>
      </c>
      <c r="M101" s="30" t="n">
        <v>-2.472466500923293</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7" t="inlineStr">
        <is>
          <t>SUSPICIOUS n=0 for stocks_short — keep, needs S1 fills (backtest-expert: &lt;30 trades, seek plateaus, punish)</t>
        </is>
      </c>
    </row>
    <row r="102" ht="15.75" customHeight="1" s="67">
      <c r="A102" s="37" t="inlineStr">
        <is>
          <t>HTF_DIRECTION_GATE_ENABLED</t>
        </is>
      </c>
      <c r="B102" s="73" t="inlineStr">
        <is>
          <t>True</t>
        </is>
      </c>
      <c r="C102" s="38" t="n"/>
      <c r="D102" s="38" t="inlineStr">
        <is>
          <t>ENTRY, GLOBAL_CHECK, STOCKS_EXIT</t>
        </is>
      </c>
      <c r="E102" s="38">
        <f>IF(G120="",E119,IF(G120&gt;0,E119+G120,E119))</f>
        <v/>
      </c>
      <c r="F102" s="30" t="n"/>
      <c r="G102" s="38">
        <f>IFERROR(VLOOKUP($A120&amp;"_"&amp;$B120,Results_Deltas!$A$2:$P$15000,5,FALSE),"")</f>
        <v/>
      </c>
      <c r="H102" s="38" t="inlineStr">
        <is>
          <t>Blanket (page end)</t>
        </is>
      </c>
      <c r="I102" s="30" t="n"/>
      <c r="J102" s="30" t="n"/>
      <c r="K102" s="30" t="n"/>
      <c r="L102" s="30" t="inlineStr">
        <is>
          <t>NO</t>
        </is>
      </c>
      <c r="M102" s="30" t="n">
        <v>-2.449089425427089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7" t="inlineStr">
        <is>
          <t>SUSPICIOUS n=0 for stocks_short — keep, needs S1 fills (backtest-expert: &lt;30 trades, seek plateaus, punish)</t>
        </is>
      </c>
    </row>
    <row r="103" ht="15.75" customHeight="1" s="67">
      <c r="A103" s="39" t="inlineStr">
        <is>
          <t>GR_FILTER_VEC_MIN_TFS</t>
        </is>
      </c>
      <c r="B103" s="73" t="inlineStr">
        <is>
          <t>2</t>
        </is>
      </c>
      <c r="C103" s="38" t="n"/>
      <c r="D103" s="38" t="inlineStr">
        <is>
          <t>GLOBAL_CHECK</t>
        </is>
      </c>
      <c r="E103" s="38">
        <f>IF(G121="",E120,IF(G121&gt;0,E120+G121,E120))</f>
        <v/>
      </c>
      <c r="F103" s="30" t="n"/>
      <c r="G103" s="38">
        <f>IFERROR(VLOOKUP($A121&amp;"_"&amp;$B121,Results_Deltas!$A$2:$P$15000,5,FALSE),"")</f>
        <v/>
      </c>
      <c r="H103" s="38" t="inlineStr">
        <is>
          <t>Blanket (page end)</t>
        </is>
      </c>
      <c r="I103" s="30" t="n"/>
      <c r="J103" s="30" t="n"/>
      <c r="K103" s="30" t="n"/>
      <c r="L103" s="30" t="inlineStr">
        <is>
          <t>YES</t>
        </is>
      </c>
      <c r="M103" s="30" t="n">
        <v>-2.423711752524985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7" t="inlineStr">
        <is>
          <t>SUSPICIOUS n=0 for stocks_short — keep, needs S1 fills (backtest-expert: &lt;30 trades, seek plateaus, punish)</t>
        </is>
      </c>
    </row>
    <row r="104" ht="15.75" customHeight="1" s="67">
      <c r="A104" s="37" t="inlineStr">
        <is>
          <t>FG_FEAR_THRESHOLD</t>
        </is>
      </c>
      <c r="B104" s="73" t="inlineStr">
        <is>
          <t>12.5</t>
        </is>
      </c>
      <c r="C104" s="38" t="n"/>
      <c r="D104" s="38" t="inlineStr">
        <is>
          <t>GLOBAL_CHECK, STOCKS_EXIT</t>
        </is>
      </c>
      <c r="E104" s="38">
        <f>IF(G111="",E110,IF(G111&gt;0,E110+G111,E110))</f>
        <v/>
      </c>
      <c r="F104" s="30" t="n"/>
      <c r="G104" s="38">
        <f>IFERROR(VLOOKUP($A111&amp;"_"&amp;$B111,Results_Deltas!$A$2:$P$15000,5,FALSE),"")</f>
        <v/>
      </c>
      <c r="H104" s="38" t="inlineStr">
        <is>
          <t>Blanket (page end)</t>
        </is>
      </c>
      <c r="I104" s="30" t="n"/>
      <c r="J104" s="30" t="n"/>
      <c r="K104" s="30" t="n"/>
      <c r="L104" s="30" t="inlineStr">
        <is>
          <t>NO</t>
        </is>
      </c>
      <c r="M104" s="30" t="n">
        <v>-2.40977986437615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7" t="inlineStr">
        <is>
          <t>SUSPICIOUS n=0 for stocks_short — keep, needs S1 fills (backtest-expert: &lt;30 trades, seek plateaus, punish)</t>
        </is>
      </c>
    </row>
    <row r="105" ht="15.75" customHeight="1" s="67">
      <c r="A105" s="37" t="inlineStr">
        <is>
          <t>CRYPTO_SPIKE_FADE_THRESHOLD_PCT</t>
        </is>
      </c>
      <c r="B105" s="73" t="inlineStr">
        <is>
          <t>5</t>
        </is>
      </c>
      <c r="C105" s="38" t="n"/>
      <c r="D105" s="38" t="inlineStr">
        <is>
          <t>GLOBAL_CHECK, STOCKS_EXIT</t>
        </is>
      </c>
      <c r="E105" s="38">
        <f>IF(G112="",E111,IF(G112&gt;0,E111+G112,E111))</f>
        <v/>
      </c>
      <c r="F105" s="30" t="n"/>
      <c r="G105" s="38">
        <f>IFERROR(VLOOKUP($A112&amp;"_"&amp;$B112,Results_Deltas!$A$2:$P$15000,5,FALSE),"")</f>
        <v/>
      </c>
      <c r="H105" s="38" t="inlineStr">
        <is>
          <t>Blanket (page end)</t>
        </is>
      </c>
      <c r="I105" s="30" t="n"/>
      <c r="J105" s="30" t="n"/>
      <c r="K105" s="30" t="n"/>
      <c r="L105" s="30" t="inlineStr">
        <is>
          <t>NO</t>
        </is>
      </c>
      <c r="M105" s="30" t="n">
        <v>-2.383996289626361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7" t="inlineStr">
        <is>
          <t>SUSPICIOUS n=0 for stocks_short — keep, needs S1 fills (backtest-expert: &lt;30 trades, seek plateaus, punish)</t>
        </is>
      </c>
    </row>
    <row r="106" ht="15.75" customHeight="1" s="67">
      <c r="A106" s="37" t="inlineStr">
        <is>
          <t>EMA_9_21_FILTER_MIN_TFS</t>
        </is>
      </c>
      <c r="B106" s="73" t="inlineStr">
        <is>
          <t>1</t>
        </is>
      </c>
      <c r="C106" s="38" t="n"/>
      <c r="D106" s="38" t="inlineStr">
        <is>
          <t>GLOBAL_CHECK</t>
        </is>
      </c>
      <c r="E106" s="38">
        <f>IF(G113="",E112,IF(G113&gt;0,E112+G113,E112))</f>
        <v/>
      </c>
      <c r="F106" s="30" t="n"/>
      <c r="G106" s="38">
        <f>IFERROR(VLOOKUP($A113&amp;"_"&amp;$B113,Results_Deltas!$A$2:$P$15000,5,FALSE),"")</f>
        <v/>
      </c>
      <c r="H106" s="38" t="inlineStr">
        <is>
          <t>Blanket (page end)</t>
        </is>
      </c>
      <c r="I106" s="30" t="n"/>
      <c r="J106" s="30" t="n"/>
      <c r="K106" s="30" t="n"/>
      <c r="L106" s="30" t="inlineStr">
        <is>
          <t>NO</t>
        </is>
      </c>
      <c r="M106" s="30" t="n">
        <v>-2.373374284973032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7" t="inlineStr">
        <is>
          <t>SUSPICIOUS n=0 for stocks_short — keep, needs S1 fills (backtest-expert: &lt;30 trades, seek plateaus, punish)</t>
        </is>
      </c>
    </row>
    <row r="107" ht="15.75" customHeight="1" s="67">
      <c r="A107" s="37" t="inlineStr">
        <is>
          <t>EMA_BLANKET_FILTER_MIN_TFS</t>
        </is>
      </c>
      <c r="B107" s="73" t="inlineStr">
        <is>
          <t>1</t>
        </is>
      </c>
      <c r="C107" s="38" t="n"/>
      <c r="D107" s="38" t="inlineStr">
        <is>
          <t>GLOBAL_CHECK</t>
        </is>
      </c>
      <c r="E107" s="38">
        <f>IF(G114="",E113,IF(G114&gt;0,E113+G114,E113))</f>
        <v/>
      </c>
      <c r="F107" s="30" t="n"/>
      <c r="G107" s="38">
        <f>IFERROR(VLOOKUP($A114&amp;"_"&amp;$B114,Results_Deltas!$A$2:$P$15000,5,FALSE),"")</f>
        <v/>
      </c>
      <c r="H107" s="38" t="inlineStr">
        <is>
          <t>Blanket (page end)</t>
        </is>
      </c>
      <c r="I107" s="30" t="n"/>
      <c r="J107" s="30" t="n"/>
      <c r="K107" s="30" t="n"/>
      <c r="L107" s="30" t="inlineStr">
        <is>
          <t>NO</t>
        </is>
      </c>
      <c r="M107" s="30" t="n">
        <v>-2.323479992857127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7" t="inlineStr">
        <is>
          <t>SUSPICIOUS n=0 for stocks_short — keep, needs S1 fills (backtest-expert: &lt;30 trades, seek plateaus, punish)</t>
        </is>
      </c>
    </row>
    <row r="108" ht="15.75" customHeight="1" s="67">
      <c r="A108" s="39" t="inlineStr">
        <is>
          <t>LR_BAND_LADDER_STOCH_EXTREME</t>
        </is>
      </c>
      <c r="B108" s="73" t="inlineStr">
        <is>
          <t>30.0</t>
        </is>
      </c>
      <c r="C108" s="38" t="n"/>
      <c r="D108" s="38" t="inlineStr">
        <is>
          <t>GLOBAL_CHECK, STOCKS_EXIT</t>
        </is>
      </c>
      <c r="E108" s="38">
        <f>IF(G126="",E125,IF(G126&gt;0,E125+G126,E125))</f>
        <v/>
      </c>
      <c r="F108" s="30" t="n"/>
      <c r="G108" s="38">
        <f>IFERROR(VLOOKUP($A126&amp;"_"&amp;$B126,Results_Deltas!$A$2:$P$15000,5,FALSE),"")</f>
        <v/>
      </c>
      <c r="H108" s="38" t="inlineStr">
        <is>
          <t>Blanket (page end)</t>
        </is>
      </c>
      <c r="I108" s="30" t="n"/>
      <c r="J108" s="30" t="n"/>
      <c r="K108" s="30" t="n"/>
      <c r="L108" s="30" t="inlineStr">
        <is>
          <t>YES</t>
        </is>
      </c>
      <c r="M108" s="30" t="n">
        <v>-2.307698501993493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7" t="inlineStr">
        <is>
          <t>SUSPICIOUS n=0 for stocks_short — keep, needs S1 fills (backtest-expert: &lt;30 trades, seek plateaus, punish)</t>
        </is>
      </c>
    </row>
    <row r="109" ht="15.75" customHeight="1" s="67">
      <c r="A109" s="37" t="inlineStr">
        <is>
          <t>LR_BAND_LADDER_STOCH_EXTREME</t>
        </is>
      </c>
      <c r="B109" s="73" t="inlineStr">
        <is>
          <t>30.0_ALT</t>
        </is>
      </c>
      <c r="C109" s="38" t="n"/>
      <c r="D109" s="38" t="inlineStr">
        <is>
          <t>GLOBAL_CHECK, STOCKS_EXIT</t>
        </is>
      </c>
      <c r="E109" s="38">
        <f>IF(G127="",E126,IF(G127&gt;0,E126+G127,E126))</f>
        <v/>
      </c>
      <c r="F109" s="30" t="n"/>
      <c r="G109" s="38">
        <f>IFERROR(VLOOKUP($A127&amp;"_"&amp;$B127,Results_Deltas!$A$2:$P$15000,5,FALSE),"")</f>
        <v/>
      </c>
      <c r="H109" s="38" t="inlineStr">
        <is>
          <t>Blanket (page end)</t>
        </is>
      </c>
      <c r="I109" s="30" t="n"/>
      <c r="J109" s="30" t="n"/>
      <c r="K109" s="30" t="n"/>
      <c r="L109" s="30" t="inlineStr">
        <is>
          <t>NO</t>
        </is>
      </c>
      <c r="M109" s="30" t="n">
        <v>-2.307698501993493</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7" t="inlineStr">
        <is>
          <t>SUSPICIOUS n=0 for stocks_short — keep, needs S1 fills (backtest-expert: &lt;30 trades, seek plateaus, punish)</t>
        </is>
      </c>
    </row>
    <row r="110" ht="15.75" customHeight="1" s="67">
      <c r="A110" s="37" t="inlineStr">
        <is>
          <t>LR_BAND_LADDER_TF_BOTTOM</t>
        </is>
      </c>
      <c r="B110" s="73" t="inlineStr">
        <is>
          <t>1</t>
        </is>
      </c>
      <c r="C110" s="38" t="n"/>
      <c r="D110" s="38" t="inlineStr">
        <is>
          <t>GLOBAL_CHECK, STOCKS_EXIT</t>
        </is>
      </c>
      <c r="E110" s="38">
        <f>IF(G128="",E127,IF(G128&gt;0,E127+G128,E127))</f>
        <v/>
      </c>
      <c r="F110" s="30" t="n"/>
      <c r="G110" s="38">
        <f>IFERROR(VLOOKUP($A128&amp;"_"&amp;$B128,Results_Deltas!$A$2:$P$15000,5,FALSE),"")</f>
        <v/>
      </c>
      <c r="H110" s="38" t="inlineStr">
        <is>
          <t>Blanket (page end)</t>
        </is>
      </c>
      <c r="I110" s="30" t="n"/>
      <c r="J110" s="30" t="n"/>
      <c r="K110" s="30" t="n"/>
      <c r="L110" s="30" t="inlineStr">
        <is>
          <t>NO</t>
        </is>
      </c>
      <c r="M110" s="30" t="n">
        <v>-2.29366751052837</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7" t="inlineStr">
        <is>
          <t>SUSPICIOUS n=0 for stocks_short — keep, needs S1 fills (backtest-expert: &lt;30 trades, seek plateaus, punish)</t>
        </is>
      </c>
    </row>
    <row r="111" ht="15.75" customHeight="1" s="67">
      <c r="A111" s="37" t="inlineStr">
        <is>
          <t>HA_WICK_QUALITY_ENABLED</t>
        </is>
      </c>
      <c r="B111" s="73" t="inlineStr">
        <is>
          <t>True</t>
        </is>
      </c>
      <c r="C111" s="38" t="n"/>
      <c r="D111" s="38" t="inlineStr">
        <is>
          <t>ENTRY, GLOBAL_CHECK, STOCKS_EXIT</t>
        </is>
      </c>
      <c r="E111" s="38">
        <f>IF(G129="",E128,IF(G129&gt;0,E128+G129,E128))</f>
        <v/>
      </c>
      <c r="F111" s="30" t="n"/>
      <c r="G111" s="38">
        <f>IFERROR(VLOOKUP($A129&amp;"_"&amp;$B129,Results_Deltas!$A$2:$P$15000,5,FALSE),"")</f>
        <v/>
      </c>
      <c r="H111" s="38" t="inlineStr">
        <is>
          <t>Blanket (page end)</t>
        </is>
      </c>
      <c r="I111" s="30" t="n"/>
      <c r="J111" s="30" t="n"/>
      <c r="K111" s="30" t="n"/>
      <c r="L111" s="30" t="inlineStr">
        <is>
          <t>NO</t>
        </is>
      </c>
      <c r="M111" s="30" t="n">
        <v>-2.269571754805775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7" t="inlineStr">
        <is>
          <t>SUSPICIOUS n=0 for stocks_short — keep, needs S1 fills (backtest-expert: &lt;30 trades, seek plateaus, punish)</t>
        </is>
      </c>
    </row>
    <row r="112" ht="15.75" customHeight="1" s="67">
      <c r="A112" s="37" t="inlineStr">
        <is>
          <t>EMA_BLANKET_FILTER_MIN_TFS</t>
        </is>
      </c>
      <c r="B112" s="73" t="inlineStr">
        <is>
          <t>0</t>
        </is>
      </c>
      <c r="C112" s="38" t="n"/>
      <c r="D112" s="38" t="inlineStr">
        <is>
          <t>GLOBAL_CHECK</t>
        </is>
      </c>
      <c r="E112" s="38">
        <f>IF(G119="",E118,IF(G119&gt;0,E118+G119,E118))</f>
        <v/>
      </c>
      <c r="F112" s="30" t="n"/>
      <c r="G112" s="38">
        <f>IFERROR(VLOOKUP($A119&amp;"_"&amp;$B119,Results_Deltas!$A$2:$P$15000,5,FALSE),"")</f>
        <v/>
      </c>
      <c r="H112" s="38" t="inlineStr">
        <is>
          <t>Blanket (page end)</t>
        </is>
      </c>
      <c r="I112" s="30" t="n"/>
      <c r="J112" s="30" t="n"/>
      <c r="K112" s="30" t="n"/>
      <c r="L112" s="30" t="inlineStr">
        <is>
          <t>NO</t>
        </is>
      </c>
      <c r="M112" s="30" t="n">
        <v>-2.248357763243762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7" t="inlineStr">
        <is>
          <t>SUSPICIOUS n=0 for stocks_short — keep, needs S1 fills (backtest-expert: &lt;30 trades, seek plateaus, punish)</t>
        </is>
      </c>
    </row>
    <row r="113" ht="15.75" customHeight="1" s="67">
      <c r="A113" s="37" t="inlineStr">
        <is>
          <t>LR_BAND_LADDER_TF_TOP</t>
        </is>
      </c>
      <c r="B113" s="73" t="inlineStr">
        <is>
          <t>1</t>
        </is>
      </c>
      <c r="C113" s="38" t="n"/>
      <c r="D113" s="38" t="inlineStr">
        <is>
          <t>GLOBAL_CHECK, STOCKS_EXIT</t>
        </is>
      </c>
      <c r="E113" s="38">
        <f>IF(G131="",E130,IF(G131&gt;0,E130+G131,E130))</f>
        <v/>
      </c>
      <c r="F113" s="30" t="n"/>
      <c r="G113" s="38">
        <f>IFERROR(VLOOKUP($A131&amp;"_"&amp;$B131,Results_Deltas!$A$2:$P$15000,5,FALSE),"")</f>
        <v/>
      </c>
      <c r="H113" s="38" t="inlineStr">
        <is>
          <t>Blanket (page end)</t>
        </is>
      </c>
      <c r="I113" s="30" t="n"/>
      <c r="J113" s="30" t="n"/>
      <c r="K113" s="30" t="n"/>
      <c r="L113" s="30" t="inlineStr">
        <is>
          <t>NO</t>
        </is>
      </c>
      <c r="M113" s="30" t="n">
        <v>-2.237791096289689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7" t="inlineStr">
        <is>
          <t>SUSPICIOUS n=0 for stocks_short — keep, needs S1 fills (backtest-expert: &lt;30 trades, seek plateaus, punish)</t>
        </is>
      </c>
    </row>
    <row r="114" ht="15.75" customHeight="1" s="67">
      <c r="A114" s="37" t="inlineStr">
        <is>
          <t>GR_FILTER_VEC_MIN_TFS</t>
        </is>
      </c>
      <c r="B114" s="73" t="inlineStr">
        <is>
          <t>1</t>
        </is>
      </c>
      <c r="C114" s="38" t="n"/>
      <c r="D114" s="38" t="inlineStr">
        <is>
          <t>GLOBAL_CHECK</t>
        </is>
      </c>
      <c r="E114" s="38">
        <f>IF(G132="",E131,IF(G132&gt;0,E131+G132,E131))</f>
        <v/>
      </c>
      <c r="F114" s="30" t="n"/>
      <c r="G114" s="38">
        <f>IFERROR(VLOOKUP($A132&amp;"_"&amp;$B132,Results_Deltas!$A$2:$P$15000,5,FALSE),"")</f>
        <v/>
      </c>
      <c r="H114" s="38" t="inlineStr">
        <is>
          <t>Blanket (page end)</t>
        </is>
      </c>
      <c r="I114" s="30" t="n"/>
      <c r="J114" s="30" t="n"/>
      <c r="K114" s="30" t="n"/>
      <c r="L114" s="30" t="inlineStr">
        <is>
          <t>NO</t>
        </is>
      </c>
      <c r="M114" s="30" t="n">
        <v>-2.229796606422442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7" t="inlineStr">
        <is>
          <t>SUSPICIOUS n=0 for stocks_short — keep, needs S1 fills (backtest-expert: &lt;30 trades, seek plateaus, punish)</t>
        </is>
      </c>
    </row>
    <row r="115" ht="15.75" customHeight="1" s="67">
      <c r="A115" s="37" t="inlineStr">
        <is>
          <t>NEW_POSITION_MAX_LOSS_THRESHOLD</t>
        </is>
      </c>
      <c r="B115" s="73" t="inlineStr">
        <is>
          <t>1.0</t>
        </is>
      </c>
      <c r="C115" s="38" t="n"/>
      <c r="D115" s="38" t="inlineStr">
        <is>
          <t>AUGMENT, EXIT, GLOBAL_CHECK, REDUCE, STOCKS_EXIT</t>
        </is>
      </c>
      <c r="E115" s="38">
        <f>IF(G133="",E132,IF(G133&gt;0,E132+G133,E132))</f>
        <v/>
      </c>
      <c r="F115" s="30" t="n"/>
      <c r="G115" s="38">
        <f>IFERROR(VLOOKUP($A133&amp;"_"&amp;$B133,Results_Deltas!$A$2:$P$15000,5,FALSE),"")</f>
        <v/>
      </c>
      <c r="H115" s="38" t="inlineStr">
        <is>
          <t>Blanket (page end)</t>
        </is>
      </c>
      <c r="I115" s="30" t="n"/>
      <c r="J115" s="30" t="n"/>
      <c r="K115" s="30" t="n"/>
      <c r="L115" s="30" t="inlineStr">
        <is>
          <t>NO</t>
        </is>
      </c>
      <c r="M115" s="30" t="n">
        <v>-2.207316741146621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7" t="inlineStr">
        <is>
          <t>SUSPICIOUS n=0 for stocks_short — keep, needs S1 fills (backtest-expert: &lt;30 trades, seek plateaus, punish)</t>
        </is>
      </c>
    </row>
    <row r="116" ht="15.75" customHeight="1" s="67">
      <c r="A116" s="37" t="inlineStr">
        <is>
          <t>EMA_9_21_FILTER_MIN_TFS</t>
        </is>
      </c>
      <c r="B116" s="73" t="inlineStr">
        <is>
          <t>2</t>
        </is>
      </c>
      <c r="C116" s="38" t="n"/>
      <c r="D116" s="38" t="inlineStr">
        <is>
          <t>GLOBAL_CHECK</t>
        </is>
      </c>
      <c r="E116" s="38">
        <f>IF(G123="",E122,IF(G123&gt;0,E122+G123,E122))</f>
        <v/>
      </c>
      <c r="F116" s="30" t="n"/>
      <c r="G116" s="38">
        <f>IFERROR(VLOOKUP($A123&amp;"_"&amp;$B123,Results_Deltas!$A$2:$P$15000,5,FALSE),"")</f>
        <v/>
      </c>
      <c r="H116" s="38" t="inlineStr">
        <is>
          <t>Blanket (page end)</t>
        </is>
      </c>
      <c r="I116" s="30" t="n"/>
      <c r="J116" s="30" t="n"/>
      <c r="K116" s="30" t="n"/>
      <c r="L116" s="30" t="inlineStr">
        <is>
          <t>NO</t>
        </is>
      </c>
      <c r="M116" s="30" t="n">
        <v>-2.192138493106779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7" t="inlineStr">
        <is>
          <t>SUSPICIOUS n=0 for stocks_short — keep, needs S1 fills (backtest-expert: &lt;30 trades, seek plateaus, punish)</t>
        </is>
      </c>
    </row>
    <row r="117" ht="15.75" customHeight="1" s="67">
      <c r="A117" s="37" t="inlineStr">
        <is>
          <t>NEWBORN_LOSS_KILL_GAIN_THRESHOLD_PCT</t>
        </is>
      </c>
      <c r="B117" s="73" t="inlineStr">
        <is>
          <t>1.0</t>
        </is>
      </c>
      <c r="C117" s="38" t="n"/>
      <c r="D117" s="38" t="inlineStr">
        <is>
          <t>AUGMENT, EXIT, GLOBAL_CHECK, REDUCE, STOCKS_EXIT</t>
        </is>
      </c>
      <c r="E117" s="38">
        <f>IF(G135="",E134,IF(G135&gt;0,E134+G135,E134))</f>
        <v/>
      </c>
      <c r="F117" s="30" t="n"/>
      <c r="G117" s="38">
        <f>IFERROR(VLOOKUP($A135&amp;"_"&amp;$B135,Results_Deltas!$A$2:$P$15000,5,FALSE),"")</f>
        <v/>
      </c>
      <c r="H117" s="38" t="inlineStr">
        <is>
          <t>Blanket (page end)</t>
        </is>
      </c>
      <c r="I117" s="30" t="n"/>
      <c r="J117" s="30" t="n"/>
      <c r="K117" s="30" t="n"/>
      <c r="L117" s="30" t="inlineStr">
        <is>
          <t>NO</t>
        </is>
      </c>
      <c r="M117" s="30" t="n">
        <v>-2.160965853170884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7" t="inlineStr">
        <is>
          <t>SUSPICIOUS n=0 for stocks_short — keep, needs S1 fills (backtest-expert: &lt;30 trades, seek plateaus, punish)</t>
        </is>
      </c>
    </row>
    <row r="118" ht="15.75" customHeight="1" s="67">
      <c r="A118" s="37" t="inlineStr">
        <is>
          <t>GR_FILTER_VEC_ENABLED</t>
        </is>
      </c>
      <c r="B118" s="73" t="inlineStr">
        <is>
          <t>True</t>
        </is>
      </c>
      <c r="C118" s="38" t="n"/>
      <c r="D118" s="38" t="inlineStr">
        <is>
          <t>GLOBAL_CHECK</t>
        </is>
      </c>
      <c r="E118" s="38">
        <f>IF(G136="",E135,IF(G136&gt;0,E135+G136,E135))</f>
        <v/>
      </c>
      <c r="F118" s="30" t="n"/>
      <c r="G118" s="38">
        <f>IFERROR(VLOOKUP($A136&amp;"_"&amp;$B136,Results_Deltas!$A$2:$P$15000,5,FALSE),"")</f>
        <v/>
      </c>
      <c r="H118" s="38" t="inlineStr">
        <is>
          <t>Blanket (page end)</t>
        </is>
      </c>
      <c r="I118" s="30" t="n"/>
      <c r="J118" s="30" t="n"/>
      <c r="K118" s="30" t="n"/>
      <c r="L118" s="30" t="inlineStr">
        <is>
          <t>NO</t>
        </is>
      </c>
      <c r="M118" s="30" t="n">
        <v>-2.134339333559577</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7" t="inlineStr">
        <is>
          <t>SUSPICIOUS n=0 for stocks_short — keep, needs S1 fills (backtest-expert: &lt;30 trades, seek plateaus, punish)</t>
        </is>
      </c>
    </row>
    <row r="119" ht="15.75" customHeight="1" s="67">
      <c r="A119" s="37" t="inlineStr">
        <is>
          <t>NEW_POSITION_MAX_LOSS_THRESHOLD</t>
        </is>
      </c>
      <c r="B119" s="73" t="inlineStr">
        <is>
          <t>2.0</t>
        </is>
      </c>
      <c r="C119" s="38" t="n"/>
      <c r="D119" s="38" t="inlineStr">
        <is>
          <t>AUGMENT, EXIT, GLOBAL_CHECK, REDUCE, STOCKS_EXIT</t>
        </is>
      </c>
      <c r="E119" s="38">
        <f>IF(G137="",E136,IF(G137&gt;0,E136+G137,E136))</f>
        <v/>
      </c>
      <c r="F119" s="30" t="n"/>
      <c r="G119" s="38">
        <f>IFERROR(VLOOKUP($A137&amp;"_"&amp;$B137,Results_Deltas!$A$2:$P$15000,5,FALSE),"")</f>
        <v/>
      </c>
      <c r="H119" s="38" t="inlineStr">
        <is>
          <t>Blanket (page end)</t>
        </is>
      </c>
      <c r="I119" s="30" t="n"/>
      <c r="J119" s="30" t="n"/>
      <c r="K119" s="30" t="n"/>
      <c r="L119" s="30" t="inlineStr">
        <is>
          <t>NO</t>
        </is>
      </c>
      <c r="M119" s="30" t="n">
        <v>-2.11404118685795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7" t="inlineStr">
        <is>
          <t>SUSPICIOUS n=0 for stocks_short — keep, needs S1 fills (backtest-expert: &lt;30 trades, seek plateaus, punish)</t>
        </is>
      </c>
    </row>
    <row r="120" ht="15.75" customHeight="1" s="67">
      <c r="A120" s="37" t="inlineStr">
        <is>
          <t>EMA_BLANKET_FILTER_MIN_TFS</t>
        </is>
      </c>
      <c r="B120" s="73" t="inlineStr">
        <is>
          <t>2</t>
        </is>
      </c>
      <c r="C120" s="38" t="n"/>
      <c r="D120" s="38" t="inlineStr">
        <is>
          <t>GLOBAL_CHECK</t>
        </is>
      </c>
      <c r="E120" s="38">
        <f>IF(G127="",E126,IF(G127&gt;0,E126+G127,E126))</f>
        <v/>
      </c>
      <c r="F120" s="30" t="n"/>
      <c r="G120" s="38">
        <f>IFERROR(VLOOKUP($A127&amp;"_"&amp;$B127,Results_Deltas!$A$2:$P$15000,5,FALSE),"")</f>
        <v/>
      </c>
      <c r="H120" s="38" t="inlineStr">
        <is>
          <t>Blanket (page end)</t>
        </is>
      </c>
      <c r="I120" s="30" t="n"/>
      <c r="J120" s="30" t="n"/>
      <c r="K120" s="30" t="n"/>
      <c r="L120" s="30" t="inlineStr">
        <is>
          <t>NO</t>
        </is>
      </c>
      <c r="M120" s="30" t="n">
        <v>-2.084435659595602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7" t="inlineStr">
        <is>
          <t>SUSPICIOUS n=0 for stocks_short — keep, needs S1 fills (backtest-expert: &lt;30 trades, seek plateaus, punish)</t>
        </is>
      </c>
    </row>
    <row r="121" ht="15.75" customHeight="1" s="67">
      <c r="A121" s="37" t="inlineStr">
        <is>
          <t>NEWBORN_LOSS_KILL_GAIN_THRESHOLD_PCT</t>
        </is>
      </c>
      <c r="B121" s="73" t="inlineStr">
        <is>
          <t>0.5</t>
        </is>
      </c>
      <c r="C121" s="38" t="n"/>
      <c r="D121" s="38" t="inlineStr">
        <is>
          <t>AUGMENT, EXIT, GLOBAL_CHECK, REDUCE, STOCKS_EXIT</t>
        </is>
      </c>
      <c r="E121" s="38">
        <f>IF(G139="",E138,IF(G139&gt;0,E138+G139,E138))</f>
        <v/>
      </c>
      <c r="F121" s="30" t="n"/>
      <c r="G121" s="38">
        <f>IFERROR(VLOOKUP($A139&amp;"_"&amp;$B139,Results_Deltas!$A$2:$P$15000,5,FALSE),"")</f>
        <v/>
      </c>
      <c r="H121" s="38" t="inlineStr">
        <is>
          <t>Blanket (page end)</t>
        </is>
      </c>
      <c r="I121" s="30" t="n"/>
      <c r="J121" s="30" t="n"/>
      <c r="K121" s="30" t="n"/>
      <c r="L121" s="30" t="inlineStr">
        <is>
          <t>NO</t>
        </is>
      </c>
      <c r="M121" s="30" t="n">
        <v>-2.077412544478115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7" t="inlineStr">
        <is>
          <t>SUSPICIOUS n=0 for stocks_short — keep, needs S1 fills (backtest-expert: &lt;30 trades, seek plateaus, punish)</t>
        </is>
      </c>
    </row>
    <row r="122" ht="15.75" customHeight="1" s="67">
      <c r="A122" s="37" t="inlineStr">
        <is>
          <t>HTF4_CONF</t>
        </is>
      </c>
      <c r="B122" s="73" t="inlineStr">
        <is>
          <t>False_ALT</t>
        </is>
      </c>
      <c r="C122" s="38" t="n"/>
      <c r="D122" s="38" t="inlineStr">
        <is>
          <t>GLOBAL_CHECK, STOCKS_EXIT</t>
        </is>
      </c>
      <c r="E122" s="38">
        <f>IF(G140="",E139,IF(G140&gt;0,E139+G140,E139))</f>
        <v/>
      </c>
      <c r="F122" s="30" t="n"/>
      <c r="G122" s="38">
        <f>IFERROR(VLOOKUP($A140&amp;"_"&amp;$B140,Results_Deltas!$A$2:$P$15000,5,FALSE),"")</f>
        <v/>
      </c>
      <c r="H122" s="38" t="inlineStr">
        <is>
          <t>Blanket (page end)</t>
        </is>
      </c>
      <c r="I122" s="30" t="n"/>
      <c r="J122" s="30" t="n"/>
      <c r="K122" s="30" t="n"/>
      <c r="L122" s="30" t="inlineStr">
        <is>
          <t>NO</t>
        </is>
      </c>
      <c r="M122" s="30" t="n">
        <v>-2.062272528805093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7" t="inlineStr">
        <is>
          <t>SUSPICIOUS n=0 for stocks_short — keep, needs S1 fills (backtest-expert: &lt;30 trades, seek plateaus, punish)</t>
        </is>
      </c>
    </row>
    <row r="123" ht="15.75" customHeight="1" s="67">
      <c r="A123" s="37" t="inlineStr">
        <is>
          <t>LEADERBOARD_FILTER</t>
        </is>
      </c>
      <c r="B123" s="73" t="inlineStr">
        <is>
          <t>False_ALT</t>
        </is>
      </c>
      <c r="C123" s="38" t="n"/>
      <c r="D123" s="38" t="inlineStr">
        <is>
          <t>AUGMENT, ENTRY, EXIT, GLOBAL_CHECK, REDUCE, STOCKS_EXIT</t>
        </is>
      </c>
      <c r="E123" s="38">
        <f>IF(G141="",E140,IF(G141&gt;0,E140+G141,E140))</f>
        <v/>
      </c>
      <c r="F123" s="30" t="n"/>
      <c r="G123" s="38">
        <f>IFERROR(VLOOKUP($A141&amp;"_"&amp;$B141,Results_Deltas!$A$2:$P$15000,5,FALSE),"")</f>
        <v/>
      </c>
      <c r="H123" s="38" t="inlineStr">
        <is>
          <t>Blanket (page end)</t>
        </is>
      </c>
      <c r="I123" s="30" t="n"/>
      <c r="J123" s="30" t="n"/>
      <c r="K123" s="30" t="n"/>
      <c r="L123" s="30" t="inlineStr">
        <is>
          <t>NO</t>
        </is>
      </c>
      <c r="M123" s="30" t="n">
        <v>-2.062272528805093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7" t="inlineStr">
        <is>
          <t>SUSPICIOUS n=0 for stocks_short — keep, needs S1 fills (backtest-expert: &lt;30 trades, seek plateaus, punish)</t>
        </is>
      </c>
    </row>
    <row r="124" ht="15.75" customHeight="1" s="67">
      <c r="A124" s="37" t="inlineStr">
        <is>
          <t>LH_HL_FILTER_REQUIRE_BOTH</t>
        </is>
      </c>
      <c r="B124" s="73" t="inlineStr">
        <is>
          <t>False_ALT</t>
        </is>
      </c>
      <c r="C124" s="38" t="n"/>
      <c r="D124" s="38" t="inlineStr">
        <is>
          <t>ENTRY, GLOBAL_CHECK, STOCKS_EXIT</t>
        </is>
      </c>
      <c r="E124" s="38">
        <f>IF(G142="",E141,IF(G142&gt;0,E141+G142,E141))</f>
        <v/>
      </c>
      <c r="F124" s="30" t="n"/>
      <c r="G124" s="38">
        <f>IFERROR(VLOOKUP($A142&amp;"_"&amp;$B142,Results_Deltas!$A$2:$P$15000,5,FALSE),"")</f>
        <v/>
      </c>
      <c r="H124" s="38" t="inlineStr">
        <is>
          <t>Blanket (page end)</t>
        </is>
      </c>
      <c r="I124" s="30" t="n"/>
      <c r="J124" s="30" t="n"/>
      <c r="K124" s="30" t="n"/>
      <c r="L124" s="30" t="inlineStr">
        <is>
          <t>NO</t>
        </is>
      </c>
      <c r="M124" s="30" t="n">
        <v>-2.062272528805093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7" t="inlineStr">
        <is>
          <t>SUSPICIOUS n=0 for stocks_short — keep, needs S1 fills (backtest-expert: &lt;30 trades, seek plateaus, punish)</t>
        </is>
      </c>
    </row>
    <row r="125" ht="15.75" customHeight="1" s="67">
      <c r="A125" s="37" t="inlineStr">
        <is>
          <t>LIVE_VEC_EMERGENCY_BRAKE_ENABLED</t>
        </is>
      </c>
      <c r="B125" s="73" t="inlineStr">
        <is>
          <t>True</t>
        </is>
      </c>
      <c r="C125" s="38" t="n"/>
      <c r="D125" s="38" t="inlineStr">
        <is>
          <t>GLOBAL_CHECK, STOCKS_EXIT</t>
        </is>
      </c>
      <c r="E125" s="38">
        <f>IF(G143="",E142,IF(G143&gt;0,E142+G143,E142))</f>
        <v/>
      </c>
      <c r="F125" s="30" t="n"/>
      <c r="G125" s="38">
        <f>IFERROR(VLOOKUP($A143&amp;"_"&amp;$B143,Results_Deltas!$A$2:$P$15000,5,FALSE),"")</f>
        <v/>
      </c>
      <c r="H125" s="38" t="inlineStr">
        <is>
          <t>Blanket (page end)</t>
        </is>
      </c>
      <c r="I125" s="30" t="n"/>
      <c r="J125" s="30" t="n"/>
      <c r="K125" s="30" t="n"/>
      <c r="L125" s="30" t="inlineStr">
        <is>
          <t>NO</t>
        </is>
      </c>
      <c r="M125" s="30" t="n">
        <v>-2.037753203156575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7" t="inlineStr">
        <is>
          <t>SUSPICIOUS n=0 for stocks_short — keep, needs S1 fills (backtest-expert: &lt;30 trades, seek plateaus, punish)</t>
        </is>
      </c>
    </row>
    <row r="126" ht="15.75" customHeight="1" s="67">
      <c r="A126" s="37" t="inlineStr">
        <is>
          <t>NEW_POSITION_MAX_LOSS_THRESHOLD</t>
        </is>
      </c>
      <c r="B126" s="73" t="inlineStr">
        <is>
          <t>0.5</t>
        </is>
      </c>
      <c r="C126" s="38" t="n"/>
      <c r="D126" s="38" t="inlineStr">
        <is>
          <t>AUGMENT, EXIT, GLOBAL_CHECK, REDUCE, STOCKS_EXIT</t>
        </is>
      </c>
      <c r="E126" s="38">
        <f>IF(G144="",E143,IF(G144&gt;0,E143+G144,E143))</f>
        <v/>
      </c>
      <c r="F126" s="30" t="n"/>
      <c r="G126" s="38">
        <f>IFERROR(VLOOKUP($A144&amp;"_"&amp;$B144,Results_Deltas!$A$2:$P$15000,5,FALSE),"")</f>
        <v/>
      </c>
      <c r="H126" s="38" t="inlineStr">
        <is>
          <t>Blanket (page end)</t>
        </is>
      </c>
      <c r="I126" s="30" t="n"/>
      <c r="J126" s="30" t="n"/>
      <c r="K126" s="30" t="n"/>
      <c r="L126" s="30" t="inlineStr">
        <is>
          <t>NO</t>
        </is>
      </c>
      <c r="M126" s="30" t="n">
        <v>-2.030062871741699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7" t="inlineStr">
        <is>
          <t>SUSPICIOUS n=0 for stocks_short — keep, needs S1 fills (backtest-expert: &lt;30 trades, seek plateaus, punish)</t>
        </is>
      </c>
    </row>
    <row r="127" ht="15.75" customHeight="1" s="67">
      <c r="A127" s="37" t="inlineStr">
        <is>
          <t>LR_BAND_LADDER_TF_BOTTOM</t>
        </is>
      </c>
      <c r="B127" s="73" t="inlineStr">
        <is>
          <t>0</t>
        </is>
      </c>
      <c r="C127" s="38" t="n"/>
      <c r="D127" s="38" t="inlineStr">
        <is>
          <t>GLOBAL_CHECK, STOCKS_EXIT</t>
        </is>
      </c>
      <c r="E127" s="38">
        <f>IF(G145="",E144,IF(G145&gt;0,E144+G145,E144))</f>
        <v/>
      </c>
      <c r="F127" s="30" t="n"/>
      <c r="G127" s="38">
        <f>IFERROR(VLOOKUP($A145&amp;"_"&amp;$B145,Results_Deltas!$A$2:$P$15000,5,FALSE),"")</f>
        <v/>
      </c>
      <c r="H127" s="38" t="inlineStr">
        <is>
          <t>Blanket (page end)</t>
        </is>
      </c>
      <c r="I127" s="30" t="n"/>
      <c r="J127" s="30" t="n"/>
      <c r="K127" s="30" t="n"/>
      <c r="L127" s="30" t="inlineStr">
        <is>
          <t>NO</t>
        </is>
      </c>
      <c r="M127" s="30" t="n">
        <v>-2.018052960923137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7" t="inlineStr">
        <is>
          <t>SUSPICIOUS n=0 for stocks_short — keep, needs S1 fills (backtest-expert: &lt;30 trades, seek plateaus, punish)</t>
        </is>
      </c>
    </row>
    <row r="128" ht="15.75" customHeight="1" s="67">
      <c r="A128" s="37" t="inlineStr">
        <is>
          <t>LR_BAND_LADDER_TF_TOP</t>
        </is>
      </c>
      <c r="B128" s="73" t="inlineStr">
        <is>
          <t>0</t>
        </is>
      </c>
      <c r="C128" s="38" t="n"/>
      <c r="D128" s="38" t="inlineStr">
        <is>
          <t>GLOBAL_CHECK, STOCKS_EXIT</t>
        </is>
      </c>
      <c r="E128" s="38">
        <f>IF(G146="",E145,IF(G146&gt;0,E145+G146,E145))</f>
        <v/>
      </c>
      <c r="F128" s="30" t="n"/>
      <c r="G128" s="38">
        <f>IFERROR(VLOOKUP($A146&amp;"_"&amp;$B146,Results_Deltas!$A$2:$P$15000,5,FALSE),"")</f>
        <v/>
      </c>
      <c r="H128" s="38" t="inlineStr">
        <is>
          <t>Blanket (page end)</t>
        </is>
      </c>
      <c r="I128" s="30" t="n"/>
      <c r="J128" s="30" t="n"/>
      <c r="K128" s="30" t="n"/>
      <c r="L128" s="30" t="inlineStr">
        <is>
          <t>NO</t>
        </is>
      </c>
      <c r="M128" s="30" t="n">
        <v>-1.901880436735888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7" t="inlineStr">
        <is>
          <t>SUSPICIOUS n=0 for stocks_short — keep, needs S1 fills (backtest-expert: &lt;30 trades, seek plateaus, punish)</t>
        </is>
      </c>
    </row>
    <row r="129" ht="15.75" customHeight="1" s="67">
      <c r="A129" s="37" t="inlineStr">
        <is>
          <t>NEWBORN_LOSS_KILL_GAIN_THRESHOLD_PCT</t>
        </is>
      </c>
      <c r="B129" s="73" t="inlineStr">
        <is>
          <t>2.0</t>
        </is>
      </c>
      <c r="C129" s="38" t="n"/>
      <c r="D129" s="38" t="inlineStr">
        <is>
          <t>AUGMENT, EXIT, GLOBAL_CHECK, REDUCE, STOCKS_EXIT</t>
        </is>
      </c>
      <c r="E129" s="38">
        <f>IF(G147="",E146,IF(G147&gt;0,E146+G147,E146))</f>
        <v/>
      </c>
      <c r="F129" s="30" t="n"/>
      <c r="G129" s="38">
        <f>IFERROR(VLOOKUP($A147&amp;"_"&amp;$B147,Results_Deltas!$A$2:$P$15000,5,FALSE),"")</f>
        <v/>
      </c>
      <c r="H129" s="38" t="inlineStr">
        <is>
          <t>Blanket (page end)</t>
        </is>
      </c>
      <c r="I129" s="30" t="n"/>
      <c r="J129" s="30" t="n"/>
      <c r="K129" s="30" t="n"/>
      <c r="L129" s="30" t="inlineStr">
        <is>
          <t>NO</t>
        </is>
      </c>
      <c r="M129" s="30" t="n">
        <v>-1.848902521948456</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7" t="inlineStr">
        <is>
          <t>SUSPICIOUS n=0 for stocks_short — keep, needs S1 fills (backtest-expert: &lt;30 trades, seek plateaus, punish)</t>
        </is>
      </c>
    </row>
    <row r="130" ht="15.75" customHeight="1" s="67">
      <c r="A130" s="37" t="inlineStr">
        <is>
          <t>MANDATORY_REENTRY_WT_FILTER_REQUIRE_FLIP</t>
        </is>
      </c>
      <c r="B130" s="73" t="inlineStr">
        <is>
          <t>False_ALT</t>
        </is>
      </c>
      <c r="C130" s="38" t="n"/>
      <c r="D130" s="38" t="inlineStr">
        <is>
          <t>GLOBAL_CHECK, STOCKS_EXIT</t>
        </is>
      </c>
      <c r="E130" s="38">
        <f>IF(G148="",E147,IF(G148&gt;0,E147+G148,E147))</f>
        <v/>
      </c>
      <c r="F130" s="30" t="n"/>
      <c r="G130" s="38">
        <f>IFERROR(VLOOKUP($A148&amp;"_"&amp;$B148,Results_Deltas!$A$2:$P$15000,5,FALSE),"")</f>
        <v/>
      </c>
      <c r="H130" s="38" t="inlineStr">
        <is>
          <t>Blanket (page end)</t>
        </is>
      </c>
      <c r="I130" s="30" t="n"/>
      <c r="J130" s="30" t="n"/>
      <c r="K130" s="30" t="n"/>
      <c r="L130" s="30" t="inlineStr">
        <is>
          <t>NO</t>
        </is>
      </c>
      <c r="M130" s="30" t="n">
        <v>-1.777238101080535</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7" t="inlineStr">
        <is>
          <t>SUSPICIOUS n=0 for stocks_short — keep, needs S1 fills (backtest-expert: &lt;30 trades, seek plateaus, punish)</t>
        </is>
      </c>
    </row>
    <row r="131" ht="15.75" customHeight="1" s="67">
      <c r="A131" s="39" t="inlineStr">
        <is>
          <t>DUP_GUARD_FILTER_TF</t>
        </is>
      </c>
      <c r="B131" s="73" t="inlineStr">
        <is>
          <t>15m</t>
        </is>
      </c>
      <c r="C131" s="38" t="n"/>
      <c r="D131" s="38" t="inlineStr">
        <is>
          <t>GLOBAL_CHECK</t>
        </is>
      </c>
      <c r="E131" s="38">
        <f>IF(G138="",E137,IF(G138&gt;0,E137+G138,E137))</f>
        <v/>
      </c>
      <c r="F131" s="30" t="n"/>
      <c r="G131" s="38">
        <f>IFERROR(VLOOKUP($A138&amp;"_"&amp;$B138,Results_Deltas!$A$2:$P$15000,5,FALSE),"")</f>
        <v/>
      </c>
      <c r="H131" s="38" t="inlineStr">
        <is>
          <t>Blanket (page end)</t>
        </is>
      </c>
      <c r="I131" s="30" t="n"/>
      <c r="J131" s="30" t="n"/>
      <c r="K131" s="30" t="n"/>
      <c r="L131" s="30" t="inlineStr">
        <is>
          <t>YES</t>
        </is>
      </c>
      <c r="M131" s="30" t="n">
        <v>-1.688226437255066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7" t="inlineStr">
        <is>
          <t>SUSPICIOUS n=0 for stocks_short — keep, needs S1 fills (backtest-expert: &lt;30 trades, seek plateaus, punish)</t>
        </is>
      </c>
    </row>
    <row r="132" ht="15.75" customHeight="1" s="67">
      <c r="A132" s="37" t="inlineStr">
        <is>
          <t>EZ_MANAGE_THROTTLER_RATE</t>
        </is>
      </c>
      <c r="B132" s="73" t="inlineStr">
        <is>
          <t>0.0</t>
        </is>
      </c>
      <c r="C132" s="38" t="n"/>
      <c r="D132" s="38" t="inlineStr">
        <is>
          <t>GLOBAL_CHECK, STOCKS_EXIT</t>
        </is>
      </c>
      <c r="E132" s="38">
        <f>IF(G139="",E138,IF(G139&gt;0,E138+G139,E138))</f>
        <v/>
      </c>
      <c r="F132" s="30" t="n"/>
      <c r="G132" s="38">
        <f>IFERROR(VLOOKUP($A139&amp;"_"&amp;$B139,Results_Deltas!$A$2:$P$15000,5,FALSE),"")</f>
        <v/>
      </c>
      <c r="H132" s="38" t="inlineStr">
        <is>
          <t>Blanket (page end)</t>
        </is>
      </c>
      <c r="I132" s="30" t="n"/>
      <c r="J132" s="30" t="n"/>
      <c r="K132" s="30" t="n"/>
      <c r="L132" s="30" t="inlineStr">
        <is>
          <t>NO</t>
        </is>
      </c>
      <c r="M132" s="30" t="n">
        <v>-1.607007792134084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7" t="inlineStr">
        <is>
          <t>SUSPICIOUS n=0 for stocks_short — keep, needs S1 fills (backtest-expert: &lt;30 trades, seek plateaus, punish)</t>
        </is>
      </c>
    </row>
    <row r="133" ht="15.75" customHeight="1" s="67">
      <c r="A133" s="37" t="inlineStr">
        <is>
          <t>EZ_MANAGE_THROTTLER_RATE</t>
        </is>
      </c>
      <c r="B133" s="73" t="inlineStr">
        <is>
          <t>0.0_ALT</t>
        </is>
      </c>
      <c r="C133" s="38" t="n"/>
      <c r="D133" s="38" t="inlineStr">
        <is>
          <t>GLOBAL_CHECK, STOCKS_EXIT</t>
        </is>
      </c>
      <c r="E133" s="38">
        <f>IF(G140="",E139,IF(G140&gt;0,E139+G140,E139))</f>
        <v/>
      </c>
      <c r="F133" s="30" t="n"/>
      <c r="G133" s="38">
        <f>IFERROR(VLOOKUP($A140&amp;"_"&amp;$B140,Results_Deltas!$A$2:$P$15000,5,FALSE),"")</f>
        <v/>
      </c>
      <c r="H133" s="38" t="inlineStr">
        <is>
          <t>Blanket (page end)</t>
        </is>
      </c>
      <c r="I133" s="30" t="n"/>
      <c r="J133" s="30" t="n"/>
      <c r="K133" s="30" t="n"/>
      <c r="L133" s="30" t="inlineStr">
        <is>
          <t>NO</t>
        </is>
      </c>
      <c r="M133" s="30" t="n">
        <v>-1.607007792134084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7" t="inlineStr">
        <is>
          <t>SUSPICIOUS n=0 for stocks_short — keep, needs S1 fills (backtest-expert: &lt;30 trades, seek plateaus, punish)</t>
        </is>
      </c>
    </row>
    <row r="134" ht="15.75" customHeight="1" s="67">
      <c r="A134" s="37" t="inlineStr">
        <is>
          <t>HLR_SMA_BAND_PCT</t>
        </is>
      </c>
      <c r="B134" s="73" t="inlineStr">
        <is>
          <t>0</t>
        </is>
      </c>
      <c r="C134" s="38" t="n"/>
      <c r="D134" s="38" t="inlineStr">
        <is>
          <t>ENTRY, GLOBAL_CHECK, STOCKS_EXIT</t>
        </is>
      </c>
      <c r="E134" s="38">
        <f>IF(G152="",E151,IF(G152&gt;0,E151+G152,E151))</f>
        <v/>
      </c>
      <c r="F134" s="30" t="n"/>
      <c r="G134" s="38">
        <f>IFERROR(VLOOKUP($A152&amp;"_"&amp;$B152,Results_Deltas!$A$2:$P$15000,5,FALSE),"")</f>
        <v/>
      </c>
      <c r="H134" s="38" t="inlineStr">
        <is>
          <t>Blanket (page end)</t>
        </is>
      </c>
      <c r="I134" s="30" t="n"/>
      <c r="J134" s="30" t="n"/>
      <c r="K134" s="30" t="n"/>
      <c r="L134" s="30" t="inlineStr">
        <is>
          <t>NO</t>
        </is>
      </c>
      <c r="M134" s="30" t="n">
        <v>-1.607007792134084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7" t="inlineStr">
        <is>
          <t>SUSPICIOUS n=0 for stocks_short — keep, needs S1 fills (backtest-expert: &lt;30 trades, seek plateaus, punish)</t>
        </is>
      </c>
    </row>
    <row r="135" ht="15.75" customHeight="1" s="67">
      <c r="A135" s="37" t="inlineStr">
        <is>
          <t>HLR_TOP_MIN_TFS</t>
        </is>
      </c>
      <c r="B135" s="73" t="inlineStr">
        <is>
          <t>0</t>
        </is>
      </c>
      <c r="C135" s="38" t="n"/>
      <c r="D135" s="38" t="inlineStr">
        <is>
          <t>GLOBAL_CHECK, REENTRY, STOCKS_EXIT</t>
        </is>
      </c>
      <c r="E135" s="38">
        <f>IF(G153="",E152,IF(G153&gt;0,E152+G153,E152))</f>
        <v/>
      </c>
      <c r="F135" s="30" t="n"/>
      <c r="G135" s="38">
        <f>IFERROR(VLOOKUP($A153&amp;"_"&amp;$B153,Results_Deltas!$A$2:$P$15000,5,FALSE),"")</f>
        <v/>
      </c>
      <c r="H135" s="38" t="inlineStr">
        <is>
          <t>Blanket (page end)</t>
        </is>
      </c>
      <c r="I135" s="30" t="n"/>
      <c r="J135" s="30" t="n"/>
      <c r="K135" s="30" t="n"/>
      <c r="L135" s="30" t="inlineStr">
        <is>
          <t>NO</t>
        </is>
      </c>
      <c r="M135" s="30" t="n">
        <v>-1.607007792134084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7" t="inlineStr">
        <is>
          <t>SUSPICIOUS n=0 for stocks_short — keep, needs S1 fills (backtest-expert: &lt;30 trades, seek plateaus, punish)</t>
        </is>
      </c>
    </row>
    <row r="136" ht="15.75" customHeight="1" s="67">
      <c r="A136" s="37" t="inlineStr">
        <is>
          <t>HTF_GATE_MIN_CONFIRMATIONS</t>
        </is>
      </c>
      <c r="B136" s="73" t="inlineStr">
        <is>
          <t>0.0</t>
        </is>
      </c>
      <c r="C136" s="38" t="n"/>
      <c r="D136" s="38" t="inlineStr">
        <is>
          <t>ENTRY, GLOBAL_CHECK, STOCKS_EXIT</t>
        </is>
      </c>
      <c r="E136" s="38">
        <f>IF(G154="",E153,IF(G154&gt;0,E153+G154,E153))</f>
        <v/>
      </c>
      <c r="F136" s="30" t="n"/>
      <c r="G136" s="38">
        <f>IFERROR(VLOOKUP($A154&amp;"_"&amp;$B154,Results_Deltas!$A$2:$P$15000,5,FALSE),"")</f>
        <v/>
      </c>
      <c r="H136" s="38" t="inlineStr">
        <is>
          <t>Blanket (page end)</t>
        </is>
      </c>
      <c r="I136" s="30" t="n"/>
      <c r="J136" s="30" t="n"/>
      <c r="K136" s="30" t="n"/>
      <c r="L136" s="30" t="inlineStr">
        <is>
          <t>NO</t>
        </is>
      </c>
      <c r="M136" s="30" t="n">
        <v>-1.607007792134084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7" t="inlineStr">
        <is>
          <t>SUSPICIOUS n=0 for stocks_short — keep, needs S1 fills (backtest-expert: &lt;30 trades, seek plateaus, punish)</t>
        </is>
      </c>
    </row>
    <row r="137" ht="15.75" customHeight="1" s="67">
      <c r="A137" s="37" t="inlineStr">
        <is>
          <t>HTF_GATE_MIN_CONFIRMATIONS</t>
        </is>
      </c>
      <c r="B137" s="73" t="inlineStr">
        <is>
          <t>0.0_ALT</t>
        </is>
      </c>
      <c r="C137" s="38" t="n"/>
      <c r="D137" s="38" t="inlineStr">
        <is>
          <t>ENTRY, GLOBAL_CHECK, STOCKS_EXIT</t>
        </is>
      </c>
      <c r="E137" s="38">
        <f>IF(G155="",E154,IF(G155&gt;0,E154+G155,E154))</f>
        <v/>
      </c>
      <c r="F137" s="30" t="n"/>
      <c r="G137" s="38">
        <f>IFERROR(VLOOKUP($A155&amp;"_"&amp;$B155,Results_Deltas!$A$2:$P$15000,5,FALSE),"")</f>
        <v/>
      </c>
      <c r="H137" s="38" t="inlineStr">
        <is>
          <t>Blanket (page end)</t>
        </is>
      </c>
      <c r="I137" s="30" t="n"/>
      <c r="J137" s="30" t="n"/>
      <c r="K137" s="30" t="n"/>
      <c r="L137" s="30" t="inlineStr">
        <is>
          <t>NO</t>
        </is>
      </c>
      <c r="M137" s="30" t="n">
        <v>-1.607007792134084</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7" t="inlineStr">
        <is>
          <t>SUSPICIOUS n=0 for stocks_short — keep, needs S1 fills (backtest-expert: &lt;30 trades, seek plateaus, punish)</t>
        </is>
      </c>
    </row>
    <row r="138" ht="15.75" customHeight="1" s="67">
      <c r="A138" s="37" t="inlineStr">
        <is>
          <t>MI_TF_AGREE_MIN</t>
        </is>
      </c>
      <c r="B138" s="73" t="inlineStr">
        <is>
          <t>0.0</t>
        </is>
      </c>
      <c r="C138" s="38" t="n"/>
      <c r="D138" s="38" t="inlineStr">
        <is>
          <t>ENTRY, GLOBAL_CHECK, STOCKS_EXIT</t>
        </is>
      </c>
      <c r="E138" s="38">
        <f>IF(G156="",E155,IF(G156&gt;0,E155+G156,E155))</f>
        <v/>
      </c>
      <c r="F138" s="30" t="n"/>
      <c r="G138" s="38">
        <f>IFERROR(VLOOKUP($A156&amp;"_"&amp;$B156,Results_Deltas!$A$2:$P$15000,5,FALSE),"")</f>
        <v/>
      </c>
      <c r="H138" s="38" t="inlineStr">
        <is>
          <t>Blanket (page end)</t>
        </is>
      </c>
      <c r="I138" s="30" t="n"/>
      <c r="J138" s="30" t="n"/>
      <c r="K138" s="30" t="n"/>
      <c r="L138" s="30" t="inlineStr">
        <is>
          <t>NO</t>
        </is>
      </c>
      <c r="M138" s="30" t="n">
        <v>-1.607007792134084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7" t="inlineStr">
        <is>
          <t>SUSPICIOUS n=0 for stocks_short — keep, needs S1 fills (backtest-expert: &lt;30 trades, seek plateaus, punish)</t>
        </is>
      </c>
    </row>
    <row r="139" ht="15.75" customHeight="1" s="67">
      <c r="A139" s="37" t="inlineStr">
        <is>
          <t>MI_TF_AGREE_MIN</t>
        </is>
      </c>
      <c r="B139" s="73" t="inlineStr">
        <is>
          <t>0.0_ALT</t>
        </is>
      </c>
      <c r="C139" s="38" t="n"/>
      <c r="D139" s="38" t="inlineStr">
        <is>
          <t>ENTRY, GLOBAL_CHECK, STOCKS_EXIT</t>
        </is>
      </c>
      <c r="E139" s="38">
        <f>IF(G157="",E156,IF(G157&gt;0,E156+G157,E156))</f>
        <v/>
      </c>
      <c r="F139" s="30" t="n"/>
      <c r="G139" s="38">
        <f>IFERROR(VLOOKUP($A157&amp;"_"&amp;$B157,Results_Deltas!$A$2:$P$15000,5,FALSE),"")</f>
        <v/>
      </c>
      <c r="H139" s="38" t="inlineStr">
        <is>
          <t>Blanket (page end)</t>
        </is>
      </c>
      <c r="I139" s="30" t="n"/>
      <c r="J139" s="30" t="n"/>
      <c r="K139" s="30" t="n"/>
      <c r="L139" s="30" t="inlineStr">
        <is>
          <t>NO</t>
        </is>
      </c>
      <c r="M139" s="30" t="n">
        <v>-1.607007792134084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7" t="inlineStr">
        <is>
          <t>SUSPICIOUS n=0 for stocks_short — keep, needs S1 fills (backtest-expert: &lt;30 trades, seek plateaus, punish)</t>
        </is>
      </c>
    </row>
    <row r="140" ht="15.75" customHeight="1" s="67">
      <c r="A140" s="37" t="inlineStr">
        <is>
          <t>OI_CONFIRM_MIN_CHANGE_PCT</t>
        </is>
      </c>
      <c r="B140" s="73" t="inlineStr">
        <is>
          <t>0</t>
        </is>
      </c>
      <c r="C140" s="38" t="n"/>
      <c r="D140" s="38" t="inlineStr">
        <is>
          <t>ENTRY, GLOBAL_CHECK, STOCKS_EXIT</t>
        </is>
      </c>
      <c r="E140" s="38">
        <f>IF(G158="",E157,IF(G158&gt;0,E157+G158,E157))</f>
        <v/>
      </c>
      <c r="F140" s="30" t="n"/>
      <c r="G140" s="38">
        <f>IFERROR(VLOOKUP($A158&amp;"_"&amp;$B158,Results_Deltas!$A$2:$P$15000,5,FALSE),"")</f>
        <v/>
      </c>
      <c r="H140" s="38" t="inlineStr">
        <is>
          <t>Blanket (page end)</t>
        </is>
      </c>
      <c r="I140" s="30" t="n"/>
      <c r="J140" s="30" t="n"/>
      <c r="K140" s="30" t="n"/>
      <c r="L140" s="30" t="inlineStr">
        <is>
          <t>NO</t>
        </is>
      </c>
      <c r="M140" s="30" t="n">
        <v>-1.607007792134084</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7" t="inlineStr">
        <is>
          <t>SUSPICIOUS n=0 for stocks_short — keep, needs S1 fills (backtest-expert: &lt;30 trades, seek plateaus, punish)</t>
        </is>
      </c>
    </row>
    <row r="141" ht="15.75" customHeight="1" s="67">
      <c r="A141" s="37" t="inlineStr">
        <is>
          <t>OI_CONFIRM_MIN_PRICE_PCT</t>
        </is>
      </c>
      <c r="B141" s="73" t="inlineStr">
        <is>
          <t>0</t>
        </is>
      </c>
      <c r="C141" s="38" t="n"/>
      <c r="D141" s="38" t="inlineStr">
        <is>
          <t>ENTRY, GLOBAL_CHECK, STOCKS_EXIT</t>
        </is>
      </c>
      <c r="E141" s="38">
        <f>IF(G159="",E158,IF(G159&gt;0,E158+G159,E158))</f>
        <v/>
      </c>
      <c r="F141" s="30" t="n"/>
      <c r="G141" s="38">
        <f>IFERROR(VLOOKUP($A159&amp;"_"&amp;$B159,Results_Deltas!$A$2:$P$15000,5,FALSE),"")</f>
        <v/>
      </c>
      <c r="H141" s="38" t="inlineStr">
        <is>
          <t>Blanket (page end)</t>
        </is>
      </c>
      <c r="I141" s="30" t="n"/>
      <c r="J141" s="30" t="n"/>
      <c r="K141" s="30" t="n"/>
      <c r="L141" s="30" t="inlineStr">
        <is>
          <t>NO</t>
        </is>
      </c>
      <c r="M141" s="30" t="n">
        <v>-1.607007792134084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7" t="inlineStr">
        <is>
          <t>SUSPICIOUS n=0 for stocks_short — keep, needs S1 fills (backtest-expert: &lt;30 trades, seek plateaus, punish)</t>
        </is>
      </c>
    </row>
    <row r="142" ht="15.75" customHeight="1" s="67">
      <c r="A142" s="37" t="inlineStr">
        <is>
          <t>HTF_GATE_D_MANDATORY</t>
        </is>
      </c>
      <c r="B142" s="73" t="inlineStr">
        <is>
          <t>0.0</t>
        </is>
      </c>
      <c r="C142" s="38" t="n"/>
      <c r="D142" s="38" t="inlineStr">
        <is>
          <t>ENTRY, GLOBAL_CHECK, STOCKS_EXIT</t>
        </is>
      </c>
      <c r="E142" s="38">
        <f>IF(G160="",E159,IF(G160&gt;0,E159+G160,E159))</f>
        <v/>
      </c>
      <c r="F142" s="30" t="n"/>
      <c r="G142" s="38">
        <f>IFERROR(VLOOKUP($A160&amp;"_"&amp;$B160,Results_Deltas!$A$2:$P$15000,5,FALSE),"")</f>
        <v/>
      </c>
      <c r="H142" s="38" t="inlineStr">
        <is>
          <t>Blanket (page end)</t>
        </is>
      </c>
      <c r="I142" s="30" t="n"/>
      <c r="J142" s="30" t="n"/>
      <c r="K142" s="30" t="n"/>
      <c r="L142" s="30" t="inlineStr">
        <is>
          <t>NO</t>
        </is>
      </c>
      <c r="M142" s="30" t="n">
        <v>-1.602649008235851</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7" t="inlineStr">
        <is>
          <t>SUSPICIOUS n=0 for stocks_short — keep, needs S1 fills (backtest-expert: &lt;30 trades, seek plateaus, punish)</t>
        </is>
      </c>
    </row>
    <row r="143" ht="15.75" customHeight="1" s="67">
      <c r="A143" s="37" t="inlineStr">
        <is>
          <t>HTF_GATE_D_MANDATORY</t>
        </is>
      </c>
      <c r="B143" s="73" t="inlineStr">
        <is>
          <t>0.0_ALT</t>
        </is>
      </c>
      <c r="C143" s="38" t="n"/>
      <c r="D143" s="38" t="inlineStr">
        <is>
          <t>ENTRY, GLOBAL_CHECK, STOCKS_EXIT</t>
        </is>
      </c>
      <c r="E143" s="38">
        <f>IF(G161="",E160,IF(G161&gt;0,E160+G161,E160))</f>
        <v/>
      </c>
      <c r="F143" s="30" t="n"/>
      <c r="G143" s="38">
        <f>IFERROR(VLOOKUP($A161&amp;"_"&amp;$B161,Results_Deltas!$A$2:$P$15000,5,FALSE),"")</f>
        <v/>
      </c>
      <c r="H143" s="38" t="inlineStr">
        <is>
          <t>Blanket (page end)</t>
        </is>
      </c>
      <c r="I143" s="30" t="n"/>
      <c r="J143" s="30" t="n"/>
      <c r="K143" s="30" t="n"/>
      <c r="L143" s="30" t="inlineStr">
        <is>
          <t>NO</t>
        </is>
      </c>
      <c r="M143" s="30" t="n">
        <v>-1.602649008235851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7" t="inlineStr">
        <is>
          <t>SUSPICIOUS n=0 for stocks_short — keep, needs S1 fills (backtest-expert: &lt;30 trades, seek plateaus, punish)</t>
        </is>
      </c>
    </row>
    <row r="144" ht="15.75" customHeight="1" s="67">
      <c r="A144" s="39" t="inlineStr">
        <is>
          <t>MANDATORY_REENTRY_WT_FILTER_MIN_VELOCITY</t>
        </is>
      </c>
      <c r="B144" s="73" t="inlineStr">
        <is>
          <t>0.0</t>
        </is>
      </c>
      <c r="C144" s="38" t="n"/>
      <c r="D144" s="38" t="inlineStr">
        <is>
          <t>GLOBAL_CHECK, STOCKS_EXIT</t>
        </is>
      </c>
      <c r="E144" s="38">
        <f>IF(G162="",E161,IF(G162&gt;0,E161+G162,E161))</f>
        <v/>
      </c>
      <c r="F144" s="30" t="n"/>
      <c r="G144" s="38">
        <f>IFERROR(VLOOKUP($A162&amp;"_"&amp;$B162,Results_Deltas!$A$2:$P$15000,5,FALSE),"")</f>
        <v/>
      </c>
      <c r="H144" s="38" t="inlineStr">
        <is>
          <t>Blanket (page end)</t>
        </is>
      </c>
      <c r="I144" s="30" t="n"/>
      <c r="J144" s="30" t="n"/>
      <c r="K144" s="30" t="n"/>
      <c r="L144" s="30" t="inlineStr">
        <is>
          <t>YES</t>
        </is>
      </c>
      <c r="M144" s="30" t="n">
        <v>-1.602649008235851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7" t="inlineStr">
        <is>
          <t>SUSPICIOUS n=0 for stocks_short — keep, needs S1 fills (backtest-expert: &lt;30 trades, seek plateaus, punish)</t>
        </is>
      </c>
    </row>
    <row r="145" ht="15.75" customHeight="1" s="67">
      <c r="A145" s="37" t="inlineStr">
        <is>
          <t>MANDATORY_REENTRY_WT_FILTER_MIN_VELOCITY</t>
        </is>
      </c>
      <c r="B145" s="73" t="inlineStr">
        <is>
          <t>0.0_ALT</t>
        </is>
      </c>
      <c r="C145" s="38" t="n"/>
      <c r="D145" s="38" t="inlineStr">
        <is>
          <t>GLOBAL_CHECK, STOCKS_EXIT</t>
        </is>
      </c>
      <c r="E145" s="38">
        <f>IF(G163="",E162,IF(G163&gt;0,E162+G163,E162))</f>
        <v/>
      </c>
      <c r="F145" s="30" t="n"/>
      <c r="G145" s="38">
        <f>IFERROR(VLOOKUP($A163&amp;"_"&amp;$B163,Results_Deltas!$A$2:$P$15000,5,FALSE),"")</f>
        <v/>
      </c>
      <c r="H145" s="38" t="inlineStr">
        <is>
          <t>Blanket (page end)</t>
        </is>
      </c>
      <c r="I145" s="30" t="n"/>
      <c r="J145" s="30" t="n"/>
      <c r="K145" s="30" t="n"/>
      <c r="L145" s="30" t="inlineStr">
        <is>
          <t>NO</t>
        </is>
      </c>
      <c r="M145" s="30" t="n">
        <v>-1.602649008235851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7" t="inlineStr">
        <is>
          <t>SUSPICIOUS n=0 for stocks_short — keep, needs S1 fills (backtest-expert: &lt;30 trades, seek plateaus, punish)</t>
        </is>
      </c>
    </row>
    <row r="146" ht="15.75" customHeight="1" s="67">
      <c r="A146" s="37" t="inlineStr">
        <is>
          <t>DELTA_REENTRY_FILTER_ENABLED</t>
        </is>
      </c>
      <c r="B146" s="73" t="inlineStr">
        <is>
          <t>True</t>
        </is>
      </c>
      <c r="C146" s="38" t="n"/>
      <c r="D146" s="38" t="inlineStr">
        <is>
          <t>ENTRY, GLOBAL_CHECK, STOCKS_EXIT</t>
        </is>
      </c>
      <c r="E146" s="38">
        <f>IF(G153="",E152,IF(G153&gt;0,E152+G153,E152))</f>
        <v/>
      </c>
      <c r="F146" s="30" t="n"/>
      <c r="G146" s="38">
        <f>IFERROR(VLOOKUP($A153&amp;"_"&amp;$B153,Results_Deltas!$A$2:$P$15000,5,FALSE),"")</f>
        <v/>
      </c>
      <c r="H146" s="38" t="inlineStr">
        <is>
          <t>Blanket (page end)</t>
        </is>
      </c>
      <c r="I146" s="30" t="n"/>
      <c r="J146" s="30" t="n"/>
      <c r="K146" s="30" t="n"/>
      <c r="L146" s="30" t="inlineStr">
        <is>
          <t>NO</t>
        </is>
      </c>
      <c r="M146" s="30" t="n">
        <v>-1.531578290979638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9" t="inlineStr">
        <is>
          <t>HA_WICK_QUALITY_ENABLED</t>
        </is>
      </c>
      <c r="B147" s="73" t="inlineStr">
        <is>
          <t>False</t>
        </is>
      </c>
      <c r="C147" s="38" t="n"/>
      <c r="D147" s="38" t="inlineStr">
        <is>
          <t>ENTRY, GLOBAL_CHECK, STOCKS_EXIT</t>
        </is>
      </c>
      <c r="E147" s="38">
        <f>IF(G165="",E164,IF(G165&gt;0,E164+G165,E164))</f>
        <v/>
      </c>
      <c r="F147" s="30" t="n"/>
      <c r="G147" s="38">
        <f>IFERROR(VLOOKUP($A165&amp;"_"&amp;$B165,Results_Deltas!$A$2:$P$15000,5,FALSE),"")</f>
        <v/>
      </c>
      <c r="H147" s="38" t="inlineStr">
        <is>
          <t>Blanket (page end)</t>
        </is>
      </c>
      <c r="I147" s="30" t="n"/>
      <c r="J147" s="30" t="n"/>
      <c r="K147" s="30" t="n"/>
      <c r="L147" s="30" t="inlineStr">
        <is>
          <t>YES</t>
        </is>
      </c>
      <c r="M147" s="30" t="n">
        <v>-1.439778811400847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7" t="inlineStr">
        <is>
          <t>SUSPICIOUS n=0 for stocks_short — keep, needs S1 fills (backtest-expert: &lt;30 trades, seek plateaus, punish)</t>
        </is>
      </c>
    </row>
    <row r="148" ht="15.75" customHeight="1" s="67">
      <c r="A148" s="37" t="inlineStr">
        <is>
          <t>GOLDEN_RULE_BASE_USD</t>
        </is>
      </c>
      <c r="B148" s="73" t="inlineStr">
        <is>
          <t>0.0</t>
        </is>
      </c>
      <c r="C148" s="38" t="n"/>
      <c r="D148" s="38" t="inlineStr">
        <is>
          <t>GLOBAL_CHECK, STOCKS_EXIT</t>
        </is>
      </c>
      <c r="E148" s="38">
        <f>IF(G166="",E165,IF(G166&gt;0,E165+G166,E165))</f>
        <v/>
      </c>
      <c r="F148" s="30" t="n"/>
      <c r="G148" s="38">
        <f>IFERROR(VLOOKUP($A166&amp;"_"&amp;$B166,Results_Deltas!$A$2:$P$15000,5,FALSE),"")</f>
        <v/>
      </c>
      <c r="H148" s="38" t="inlineStr">
        <is>
          <t>Blanket (page end)</t>
        </is>
      </c>
      <c r="I148" s="30" t="n"/>
      <c r="J148" s="30" t="n"/>
      <c r="K148" s="30" t="n"/>
      <c r="L148" s="30" t="inlineStr">
        <is>
          <t>NO</t>
        </is>
      </c>
      <c r="M148" s="30" t="n">
        <v>-1.363502183006596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7" t="inlineStr">
        <is>
          <t>SUSPICIOUS n=0 for stocks_short — keep, needs S1 fills (backtest-expert: &lt;30 trades, seek plateaus, punish)</t>
        </is>
      </c>
    </row>
    <row r="149" ht="15.75" customHeight="1" s="67">
      <c r="A149" s="37" t="inlineStr">
        <is>
          <t>NEWBORN_LOSS_KILL_REQUIRE_VEL_AGAINST</t>
        </is>
      </c>
      <c r="B149" s="73" t="inlineStr">
        <is>
          <t>0.0</t>
        </is>
      </c>
      <c r="C149" s="38" t="n"/>
      <c r="D149" s="38" t="inlineStr">
        <is>
          <t>AUGMENT, EXIT, GLOBAL_CHECK, REDUCE, STOCKS_EXIT</t>
        </is>
      </c>
      <c r="E149" s="38">
        <f>IF(G167="",E166,IF(G167&gt;0,E166+G167,E166))</f>
        <v/>
      </c>
      <c r="F149" s="30" t="n"/>
      <c r="G149" s="38">
        <f>IFERROR(VLOOKUP($A167&amp;"_"&amp;$B167,Results_Deltas!$A$2:$P$15000,5,FALSE),"")</f>
        <v/>
      </c>
      <c r="H149" s="38" t="inlineStr">
        <is>
          <t>Blanket (page end)</t>
        </is>
      </c>
      <c r="I149" s="30" t="n"/>
      <c r="J149" s="30" t="n"/>
      <c r="K149" s="30" t="n"/>
      <c r="L149" s="30" t="inlineStr">
        <is>
          <t>NO</t>
        </is>
      </c>
      <c r="M149" s="30" t="n">
        <v>-1.31739692942375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7" t="inlineStr">
        <is>
          <t>SUSPICIOUS n=0 for stocks_short — keep, needs S1 fills (backtest-expert: &lt;30 trades, seek plateaus, punish)</t>
        </is>
      </c>
    </row>
    <row r="150" ht="15.75" customHeight="1" s="67">
      <c r="A150" s="37" t="inlineStr">
        <is>
          <t>NEWBORN_LOSS_KILL_REQUIRE_VEL_AGAINST</t>
        </is>
      </c>
      <c r="B150" s="73" t="inlineStr">
        <is>
          <t>0.0_ALT</t>
        </is>
      </c>
      <c r="C150" s="38" t="n"/>
      <c r="D150" s="38" t="inlineStr">
        <is>
          <t>AUGMENT, EXIT, GLOBAL_CHECK, REDUCE, STOCKS_EXIT</t>
        </is>
      </c>
      <c r="E150" s="38">
        <f>IF(G168="",E167,IF(G168&gt;0,E167+G168,E167))</f>
        <v/>
      </c>
      <c r="F150" s="30" t="n"/>
      <c r="G150" s="38">
        <f>IFERROR(VLOOKUP($A168&amp;"_"&amp;$B168,Results_Deltas!$A$2:$P$15000,5,FALSE),"")</f>
        <v/>
      </c>
      <c r="H150" s="38" t="inlineStr">
        <is>
          <t>Blanket (page end)</t>
        </is>
      </c>
      <c r="I150" s="30" t="n"/>
      <c r="J150" s="30" t="n"/>
      <c r="K150" s="30" t="n"/>
      <c r="L150" s="30" t="inlineStr">
        <is>
          <t>NO</t>
        </is>
      </c>
      <c r="M150" s="30" t="n">
        <v>-1.31739692942375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7" t="inlineStr">
        <is>
          <t>SUSPICIOUS n=0 for stocks_short — keep, needs S1 fills (backtest-expert: &lt;30 trades, seek plateaus, punish)</t>
        </is>
      </c>
    </row>
    <row r="151" ht="15.75" customHeight="1" s="67">
      <c r="A151" s="37" t="inlineStr">
        <is>
          <t>NEW_POSITION_MAX_LOSS_THRESHOLD</t>
        </is>
      </c>
      <c r="B151" s="73" t="inlineStr">
        <is>
          <t>0</t>
        </is>
      </c>
      <c r="C151" s="38" t="n"/>
      <c r="D151" s="38" t="inlineStr">
        <is>
          <t>AUGMENT, EXIT, GLOBAL_CHECK, REDUCE, STOCKS_EXIT</t>
        </is>
      </c>
      <c r="E151" s="38">
        <f>IF(G169="",E168,IF(G169&gt;0,E168+G169,E168))</f>
        <v/>
      </c>
      <c r="F151" s="30" t="n"/>
      <c r="G151" s="38">
        <f>IFERROR(VLOOKUP($A169&amp;"_"&amp;$B169,Results_Deltas!$A$2:$P$15000,5,FALSE),"")</f>
        <v/>
      </c>
      <c r="H151" s="38" t="inlineStr">
        <is>
          <t>Blanket (page end)</t>
        </is>
      </c>
      <c r="I151" s="30" t="n"/>
      <c r="J151" s="30" t="n"/>
      <c r="K151" s="30" t="n"/>
      <c r="L151" s="30" t="inlineStr">
        <is>
          <t>NO</t>
        </is>
      </c>
      <c r="M151" s="30" t="n">
        <v>-1.31739692942375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7" t="inlineStr">
        <is>
          <t>SUSPICIOUS n=0 for stocks_short — keep, needs S1 fills (backtest-expert: &lt;30 trades, seek plateaus, punish)</t>
        </is>
      </c>
    </row>
    <row r="152" ht="15.75" customHeight="1" s="67">
      <c r="A152" s="39" t="inlineStr">
        <is>
          <t>DELTA_REENTRY_FILTER_ENABLED</t>
        </is>
      </c>
      <c r="B152" s="73" t="inlineStr">
        <is>
          <t>False</t>
        </is>
      </c>
      <c r="C152" s="38" t="n"/>
      <c r="D152" s="38" t="inlineStr">
        <is>
          <t>ENTRY, GLOBAL_CHECK, STOCKS_EXIT</t>
        </is>
      </c>
      <c r="E152" s="38">
        <f>IF(G159="",E158,IF(G159&gt;0,E158+G159,E158))</f>
        <v/>
      </c>
      <c r="F152" s="30" t="n"/>
      <c r="G152" s="38">
        <f>IFERROR(VLOOKUP($A159&amp;"_"&amp;$B159,Results_Deltas!$A$2:$P$15000,5,FALSE),"")</f>
        <v/>
      </c>
      <c r="H152" s="38" t="inlineStr">
        <is>
          <t>Blanket (page end)</t>
        </is>
      </c>
      <c r="I152" s="30" t="n"/>
      <c r="J152" s="30" t="n"/>
      <c r="K152" s="30" t="n"/>
      <c r="L152" s="30" t="inlineStr">
        <is>
          <t>YES</t>
        </is>
      </c>
      <c r="M152" s="30" t="n">
        <v>-1.30433543825634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7" t="inlineStr">
        <is>
          <t>HTF_GATE_BYPASS_RZ</t>
        </is>
      </c>
      <c r="B153" s="73" t="inlineStr">
        <is>
          <t>0.0</t>
        </is>
      </c>
      <c r="C153" s="38" t="n"/>
      <c r="D153" s="38" t="inlineStr">
        <is>
          <t>ENTRY, GLOBAL_CHECK, STOCKS_EXIT</t>
        </is>
      </c>
      <c r="E153" s="38">
        <f>IF(G171="",E170,IF(G171&gt;0,E170+G171,E170))</f>
        <v/>
      </c>
      <c r="F153" s="30" t="n"/>
      <c r="G153" s="38">
        <f>IFERROR(VLOOKUP($A171&amp;"_"&amp;$B171,Results_Deltas!$A$2:$P$15000,5,FALSE),"")</f>
        <v/>
      </c>
      <c r="H153" s="38" t="inlineStr">
        <is>
          <t>Blanket (page end)</t>
        </is>
      </c>
      <c r="I153" s="30" t="n"/>
      <c r="J153" s="30" t="n"/>
      <c r="K153" s="30" t="n"/>
      <c r="L153" s="30" t="inlineStr">
        <is>
          <t>NO</t>
        </is>
      </c>
      <c r="M153" s="30" t="n">
        <v>-1.296596453873593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7" t="inlineStr">
        <is>
          <t>SUSPICIOUS n=0 for stocks_short — keep, needs S1 fills (backtest-expert: &lt;30 trades, seek plateaus, punish)</t>
        </is>
      </c>
    </row>
    <row r="154" ht="15.75" customHeight="1" s="67">
      <c r="A154" s="37" t="inlineStr">
        <is>
          <t>HTF_GATE_BYPASS_RZ</t>
        </is>
      </c>
      <c r="B154" s="73" t="inlineStr">
        <is>
          <t>0.0_ALT</t>
        </is>
      </c>
      <c r="C154" s="38" t="n"/>
      <c r="D154" s="38" t="inlineStr">
        <is>
          <t>ENTRY, GLOBAL_CHECK, STOCKS_EXIT</t>
        </is>
      </c>
      <c r="E154" s="38">
        <f>IF(G172="",E171,IF(G172&gt;0,E171+G172,E171))</f>
        <v/>
      </c>
      <c r="F154" s="30" t="n"/>
      <c r="G154" s="38">
        <f>IFERROR(VLOOKUP($A172&amp;"_"&amp;$B172,Results_Deltas!$A$2:$P$15000,5,FALSE),"")</f>
        <v/>
      </c>
      <c r="H154" s="38" t="inlineStr">
        <is>
          <t>Blanket (page end)</t>
        </is>
      </c>
      <c r="I154" s="30" t="n"/>
      <c r="J154" s="30" t="n"/>
      <c r="K154" s="30" t="n"/>
      <c r="L154" s="30" t="inlineStr">
        <is>
          <t>NO</t>
        </is>
      </c>
      <c r="M154" s="30" t="n">
        <v>-1.296596453873593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7" t="inlineStr">
        <is>
          <t>SUSPICIOUS n=0 for stocks_short — keep, needs S1 fills (backtest-expert: &lt;30 trades, seek plateaus, punish)</t>
        </is>
      </c>
    </row>
    <row r="155" ht="15.75" customHeight="1" s="67">
      <c r="A155" s="37" t="inlineStr">
        <is>
          <t>HTF_TREND_VETO_BYPASS_REASONS</t>
        </is>
      </c>
      <c r="B155" s="73" t="inlineStr">
        <is>
          <t>0.0</t>
        </is>
      </c>
      <c r="C155" s="38" t="n"/>
      <c r="D155" s="38" t="inlineStr">
        <is>
          <t>GLOBAL_CHECK, STOCKS_EXIT</t>
        </is>
      </c>
      <c r="E155" s="38">
        <f>IF(G173="",E172,IF(G173&gt;0,E172+G173,E172))</f>
        <v/>
      </c>
      <c r="F155" s="30" t="n"/>
      <c r="G155" s="38">
        <f>IFERROR(VLOOKUP($A173&amp;"_"&amp;$B173,Results_Deltas!$A$2:$P$15000,5,FALSE),"")</f>
        <v/>
      </c>
      <c r="H155" s="38" t="inlineStr">
        <is>
          <t>Blanket (page end)</t>
        </is>
      </c>
      <c r="I155" s="30" t="n"/>
      <c r="J155" s="30" t="n"/>
      <c r="K155" s="30" t="n"/>
      <c r="L155" s="30" t="inlineStr">
        <is>
          <t>NO</t>
        </is>
      </c>
      <c r="M155" s="30" t="n">
        <v>-1.296596453873593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7" t="inlineStr">
        <is>
          <t>SUSPICIOUS n=0 for stocks_short — keep, needs S1 fills (backtest-expert: &lt;30 trades, seek plateaus, punish)</t>
        </is>
      </c>
    </row>
    <row r="156" ht="15.75" customHeight="1" s="67">
      <c r="A156" s="37" t="inlineStr">
        <is>
          <t>HTF_TREND_VETO_BYPASS_REASONS</t>
        </is>
      </c>
      <c r="B156" s="73" t="inlineStr">
        <is>
          <t>0.0_ALT</t>
        </is>
      </c>
      <c r="C156" s="38" t="n"/>
      <c r="D156" s="38" t="inlineStr">
        <is>
          <t>GLOBAL_CHECK, STOCKS_EXIT</t>
        </is>
      </c>
      <c r="E156" s="38">
        <f>IF(G174="",E173,IF(G174&gt;0,E173+G174,E173))</f>
        <v/>
      </c>
      <c r="F156" s="30" t="n"/>
      <c r="G156" s="38">
        <f>IFERROR(VLOOKUP($A174&amp;"_"&amp;$B174,Results_Deltas!$A$2:$P$15000,5,FALSE),"")</f>
        <v/>
      </c>
      <c r="H156" s="38" t="inlineStr">
        <is>
          <t>Blanket (page end)</t>
        </is>
      </c>
      <c r="I156" s="30" t="n"/>
      <c r="J156" s="30" t="n"/>
      <c r="K156" s="30" t="n"/>
      <c r="L156" s="30" t="inlineStr">
        <is>
          <t>NO</t>
        </is>
      </c>
      <c r="M156" s="30" t="n">
        <v>-1.296596453873593</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7" t="inlineStr">
        <is>
          <t>SUSPICIOUS n=0 for stocks_short — keep, needs S1 fills (backtest-expert: &lt;30 trades, seek plateaus, punish)</t>
        </is>
      </c>
    </row>
    <row r="157" ht="15.75" customHeight="1" s="67">
      <c r="A157" s="37" t="inlineStr">
        <is>
          <t>MTF_FILTER_STRONG_BUY_QUICK_BYPASS</t>
        </is>
      </c>
      <c r="B157" s="73" t="inlineStr">
        <is>
          <t>0.0</t>
        </is>
      </c>
      <c r="C157" s="38" t="n"/>
      <c r="D157" s="38" t="inlineStr">
        <is>
          <t>GLOBAL_CHECK, STOCKS_EXIT</t>
        </is>
      </c>
      <c r="E157" s="38">
        <f>IF(G175="",E174,IF(G175&gt;0,E174+G175,E174))</f>
        <v/>
      </c>
      <c r="F157" s="30" t="n"/>
      <c r="G157" s="38">
        <f>IFERROR(VLOOKUP($A175&amp;"_"&amp;$B175,Results_Deltas!$A$2:$P$15000,5,FALSE),"")</f>
        <v/>
      </c>
      <c r="H157" s="38" t="inlineStr">
        <is>
          <t>Blanket (page end)</t>
        </is>
      </c>
      <c r="I157" s="30" t="n"/>
      <c r="J157" s="30" t="n"/>
      <c r="K157" s="30" t="n"/>
      <c r="L157" s="30" t="inlineStr">
        <is>
          <t>NO</t>
        </is>
      </c>
      <c r="M157" s="30" t="n">
        <v>-1.296596453873593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7" t="inlineStr">
        <is>
          <t>SUSPICIOUS n=0 for stocks_short — keep, needs S1 fills (backtest-expert: &lt;30 trades, seek plateaus, punish)</t>
        </is>
      </c>
    </row>
    <row r="158" ht="15.75" customHeight="1" s="67">
      <c r="A158" s="37" t="inlineStr">
        <is>
          <t>MTF_FILTER_STRONG_BUY_QUICK_BYPASS</t>
        </is>
      </c>
      <c r="B158" s="73" t="inlineStr">
        <is>
          <t>0.0_ALT</t>
        </is>
      </c>
      <c r="C158" s="38" t="n"/>
      <c r="D158" s="38" t="inlineStr">
        <is>
          <t>GLOBAL_CHECK, STOCKS_EXIT</t>
        </is>
      </c>
      <c r="E158" s="38">
        <f>IF(G176="",E175,IF(G176&gt;0,E175+G176,E175))</f>
        <v/>
      </c>
      <c r="F158" s="30" t="n"/>
      <c r="G158" s="38">
        <f>IFERROR(VLOOKUP($A176&amp;"_"&amp;$B176,Results_Deltas!$A$2:$P$15000,5,FALSE),"")</f>
        <v/>
      </c>
      <c r="H158" s="38" t="inlineStr">
        <is>
          <t>Blanket (page end)</t>
        </is>
      </c>
      <c r="I158" s="30" t="n"/>
      <c r="J158" s="30" t="n"/>
      <c r="K158" s="30" t="n"/>
      <c r="L158" s="30" t="inlineStr">
        <is>
          <t>NO</t>
        </is>
      </c>
      <c r="M158" s="30" t="n">
        <v>-1.296596453873593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7" t="inlineStr">
        <is>
          <t>SUSPICIOUS n=0 for stocks_short — keep, needs S1 fills (backtest-expert: &lt;30 trades, seek plateaus, punish)</t>
        </is>
      </c>
    </row>
    <row r="159" ht="15.75" customHeight="1" s="67">
      <c r="A159" s="37" t="inlineStr">
        <is>
          <t>GR_FILTER_ALL_ENTRIES</t>
        </is>
      </c>
      <c r="B159" s="73" t="inlineStr">
        <is>
          <t>0.0</t>
        </is>
      </c>
      <c r="C159" s="38" t="n"/>
      <c r="D159" s="38" t="inlineStr">
        <is>
          <t>GLOBAL_CHECK, STOCKS_EXIT</t>
        </is>
      </c>
      <c r="E159" s="38">
        <f>IF(G177="",E176,IF(G177&gt;0,E176+G177,E176))</f>
        <v/>
      </c>
      <c r="F159" s="30" t="n"/>
      <c r="G159" s="38">
        <f>IFERROR(VLOOKUP($A177&amp;"_"&amp;$B177,Results_Deltas!$A$2:$P$15000,5,FALSE),"")</f>
        <v/>
      </c>
      <c r="H159" s="38" t="inlineStr">
        <is>
          <t>Blanket (page end)</t>
        </is>
      </c>
      <c r="I159" s="30" t="n"/>
      <c r="J159" s="30" t="n"/>
      <c r="K159" s="30" t="n"/>
      <c r="L159" s="30" t="inlineStr">
        <is>
          <t>NO</t>
        </is>
      </c>
      <c r="M159" s="30" t="n">
        <v>-1.283045240417902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7" t="inlineStr">
        <is>
          <t>SUSPICIOUS n=0 for stocks_short — keep, needs S1 fills (backtest-expert: &lt;30 trades, seek plateaus, punish)</t>
        </is>
      </c>
    </row>
    <row r="160" ht="15.75" customHeight="1" s="67">
      <c r="A160" s="39" t="inlineStr">
        <is>
          <t>NEWBORN_LOSS_KILL_GAIN_THRESHOLD_PCT</t>
        </is>
      </c>
      <c r="B160" s="73" t="inlineStr">
        <is>
          <t>0</t>
        </is>
      </c>
      <c r="C160" s="38" t="n"/>
      <c r="D160" s="38" t="inlineStr">
        <is>
          <t>AUGMENT, EXIT, GLOBAL_CHECK, REDUCE, STOCKS_EXIT</t>
        </is>
      </c>
      <c r="E160" s="38">
        <f>IF(G178="",E177,IF(G178&gt;0,E177+G178,E177))</f>
        <v/>
      </c>
      <c r="F160" s="30" t="n"/>
      <c r="G160" s="38">
        <f>IFERROR(VLOOKUP($A178&amp;"_"&amp;$B178,Results_Deltas!$A$2:$P$15000,5,FALSE),"")</f>
        <v/>
      </c>
      <c r="H160" s="38" t="inlineStr">
        <is>
          <t>Blanket (page end)</t>
        </is>
      </c>
      <c r="I160" s="30" t="n"/>
      <c r="J160" s="30" t="n"/>
      <c r="K160" s="30" t="n"/>
      <c r="L160" s="30" t="inlineStr">
        <is>
          <t>YES</t>
        </is>
      </c>
      <c r="M160" s="30" t="n">
        <v>-1.246741911861251</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7" t="inlineStr">
        <is>
          <t>SUSPICIOUS n=0 for stocks_short — keep, needs S1 fills (backtest-expert: &lt;30 trades, seek plateaus, punish)</t>
        </is>
      </c>
    </row>
    <row r="161" ht="15.75" customHeight="1" s="67">
      <c r="A161" s="39" t="inlineStr">
        <is>
          <t>HTF_TREND_VETO_BYPASS_ENABLED</t>
        </is>
      </c>
      <c r="B161" s="73" t="inlineStr">
        <is>
          <t>True</t>
        </is>
      </c>
      <c r="C161" s="38" t="n"/>
      <c r="D161" s="38" t="inlineStr">
        <is>
          <t>GLOBAL_CHECK, STOCKS_EXIT</t>
        </is>
      </c>
      <c r="E161" s="38">
        <f>IF(G179="",E178,IF(G179&gt;0,E178+G179,E178))</f>
        <v/>
      </c>
      <c r="F161" s="30" t="n"/>
      <c r="G161" s="38">
        <f>IFERROR(VLOOKUP($A179&amp;"_"&amp;$B179,Results_Deltas!$A$2:$P$15000,5,FALSE),"")</f>
        <v/>
      </c>
      <c r="H161" s="38" t="inlineStr">
        <is>
          <t>Blanket (page end)</t>
        </is>
      </c>
      <c r="I161" s="30" t="n"/>
      <c r="J161" s="30" t="n"/>
      <c r="K161" s="30" t="n"/>
      <c r="L161" s="30" t="inlineStr">
        <is>
          <t>YES</t>
        </is>
      </c>
      <c r="M161" s="30" t="n">
        <v>-1.243876881211205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7" t="inlineStr">
        <is>
          <t>SUSPICIOUS n=0 for stocks_short — keep, needs S1 fills (backtest-expert: &lt;30 trades, seek plateaus, punish)</t>
        </is>
      </c>
    </row>
    <row r="162" ht="15.75" customHeight="1" s="67">
      <c r="A162" s="37" t="inlineStr">
        <is>
          <t>GR_FILTER_VEC_MIN_TFS</t>
        </is>
      </c>
      <c r="B162" s="73" t="inlineStr">
        <is>
          <t>0</t>
        </is>
      </c>
      <c r="C162" s="38" t="n"/>
      <c r="D162" s="38" t="inlineStr">
        <is>
          <t>GLOBAL_CHECK</t>
        </is>
      </c>
      <c r="E162" s="38">
        <f>IF(G180="",E179,IF(G180&gt;0,E179+G180,E179))</f>
        <v/>
      </c>
      <c r="F162" s="30" t="n"/>
      <c r="G162" s="38">
        <f>IFERROR(VLOOKUP($A180&amp;"_"&amp;$B180,Results_Deltas!$A$2:$P$15000,5,FALSE),"")</f>
        <v/>
      </c>
      <c r="H162" s="38" t="inlineStr">
        <is>
          <t>Blanket (page end)</t>
        </is>
      </c>
      <c r="I162" s="30" t="n"/>
      <c r="J162" s="30" t="n"/>
      <c r="K162" s="30" t="n"/>
      <c r="L162" s="30" t="inlineStr">
        <is>
          <t>NO</t>
        </is>
      </c>
      <c r="M162" s="30" t="n">
        <v>-1.21732319554039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7" t="inlineStr">
        <is>
          <t>SUSPICIOUS n=0 for stocks_short — keep, needs S1 fills (backtest-expert: &lt;30 trades, seek plateaus, punish)</t>
        </is>
      </c>
    </row>
    <row r="163" ht="15.75" customHeight="1" s="67">
      <c r="A163" s="37" t="inlineStr">
        <is>
          <t>EXECUTE_NOW_SINGLE_GATE_ENFORCE</t>
        </is>
      </c>
      <c r="B163" s="73" t="inlineStr">
        <is>
          <t>0.0</t>
        </is>
      </c>
      <c r="C163" s="38" t="n"/>
      <c r="D163" s="38" t="inlineStr">
        <is>
          <t>ENTRY, GLOBAL_CHECK, STOCKS_EXIT</t>
        </is>
      </c>
      <c r="E163" s="38">
        <f>IF(G170="",E169,IF(G170&gt;0,E169+G170,E169))</f>
        <v/>
      </c>
      <c r="F163" s="30" t="n"/>
      <c r="G163" s="38">
        <f>IFERROR(VLOOKUP($A170&amp;"_"&amp;$B170,Results_Deltas!$A$2:$P$15000,5,FALSE),"")</f>
        <v/>
      </c>
      <c r="H163" s="38" t="inlineStr">
        <is>
          <t>Blanket (page end)</t>
        </is>
      </c>
      <c r="I163" s="30" t="n"/>
      <c r="J163" s="30" t="n"/>
      <c r="K163" s="30" t="n"/>
      <c r="L163" s="30" t="inlineStr">
        <is>
          <t>NO</t>
        </is>
      </c>
      <c r="M163" s="30" t="n">
        <v>-1.136177224532409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7" t="inlineStr">
        <is>
          <t>SUSPICIOUS n=0 for stocks_short — keep, needs S1 fills (backtest-expert: &lt;30 trades, seek plateaus, punish)</t>
        </is>
      </c>
    </row>
    <row r="164" ht="15.75" customHeight="1" s="67">
      <c r="A164" s="37" t="inlineStr">
        <is>
          <t>EXECUTE_NOW_SINGLE_GATE_ENFORCE</t>
        </is>
      </c>
      <c r="B164" s="73" t="inlineStr">
        <is>
          <t>0.0_ALT</t>
        </is>
      </c>
      <c r="C164" s="38" t="n"/>
      <c r="D164" s="38" t="inlineStr">
        <is>
          <t>ENTRY, GLOBAL_CHECK, STOCKS_EXIT</t>
        </is>
      </c>
      <c r="E164" s="38">
        <f>IF(G171="",E170,IF(G171&gt;0,E170+G171,E170))</f>
        <v/>
      </c>
      <c r="F164" s="30" t="n"/>
      <c r="G164" s="38">
        <f>IFERROR(VLOOKUP($A171&amp;"_"&amp;$B171,Results_Deltas!$A$2:$P$15000,5,FALSE),"")</f>
        <v/>
      </c>
      <c r="H164" s="38" t="inlineStr">
        <is>
          <t>Blanket (page end)</t>
        </is>
      </c>
      <c r="I164" s="30" t="n"/>
      <c r="J164" s="30" t="n"/>
      <c r="K164" s="30" t="n"/>
      <c r="L164" s="30" t="inlineStr">
        <is>
          <t>NO</t>
        </is>
      </c>
      <c r="M164" s="30" t="n">
        <v>-1.136177224532409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7" t="inlineStr">
        <is>
          <t>SUSPICIOUS n=0 for stocks_short — keep, needs S1 fills (backtest-expert: &lt;30 trades, seek plateaus, punish)</t>
        </is>
      </c>
    </row>
    <row r="165" ht="15.75" customHeight="1" s="67">
      <c r="A165" s="37" t="inlineStr">
        <is>
          <t>HTF_TREND_VETO_BYPASS_ENABLED</t>
        </is>
      </c>
      <c r="B165" s="73" t="inlineStr">
        <is>
          <t>False</t>
        </is>
      </c>
      <c r="C165" s="38" t="n"/>
      <c r="D165" s="38" t="inlineStr">
        <is>
          <t>GLOBAL_CHECK, STOCKS_EXIT</t>
        </is>
      </c>
      <c r="E165" s="38">
        <f>IF(G183="",E182,IF(G183&gt;0,E182+G183,E182))</f>
        <v/>
      </c>
      <c r="F165" s="30" t="n"/>
      <c r="G165" s="38">
        <f>IFERROR(VLOOKUP($A183&amp;"_"&amp;$B183,Results_Deltas!$A$2:$P$15000,5,FALSE),"")</f>
        <v/>
      </c>
      <c r="H165" s="38" t="inlineStr">
        <is>
          <t>Blanket (page end)</t>
        </is>
      </c>
      <c r="I165" s="30" t="n"/>
      <c r="J165" s="30" t="n"/>
      <c r="K165" s="30" t="n"/>
      <c r="L165" s="30" t="inlineStr">
        <is>
          <t>NO</t>
        </is>
      </c>
      <c r="M165" s="30" t="n">
        <v>-1.127245705785909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7" t="inlineStr">
        <is>
          <t>SUSPICIOUS n=0 for stocks_short — keep, needs S1 fills (backtest-expert: &lt;30 trades, seek plateaus, punish)</t>
        </is>
      </c>
    </row>
    <row r="166" ht="15.75" customHeight="1" s="67">
      <c r="A166" s="39" t="inlineStr">
        <is>
          <t>LH_HL_FILTER_REQUIRE_BOTH</t>
        </is>
      </c>
      <c r="B166" s="73" t="inlineStr">
        <is>
          <t>False</t>
        </is>
      </c>
      <c r="C166" s="38" t="n"/>
      <c r="D166" s="38" t="inlineStr">
        <is>
          <t>ENTRY, GLOBAL_CHECK, STOCKS_EXIT</t>
        </is>
      </c>
      <c r="E166" s="38">
        <f>IF(G184="",E183,IF(G184&gt;0,E183+G184,E183))</f>
        <v/>
      </c>
      <c r="F166" s="30" t="n"/>
      <c r="G166" s="38">
        <f>IFERROR(VLOOKUP($A184&amp;"_"&amp;$B184,Results_Deltas!$A$2:$P$15000,5,FALSE),"")</f>
        <v/>
      </c>
      <c r="H166" s="38" t="inlineStr">
        <is>
          <t>Blanket (page end)</t>
        </is>
      </c>
      <c r="I166" s="30" t="n"/>
      <c r="J166" s="30" t="n"/>
      <c r="K166" s="30" t="n"/>
      <c r="L166" s="30" t="inlineStr">
        <is>
          <t>YES</t>
        </is>
      </c>
      <c r="M166" s="30" t="n">
        <v>-1.097638147576943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7" t="inlineStr">
        <is>
          <t>SUSPICIOUS n=0 for stocks_short — keep, needs S1 fills (backtest-expert: &lt;30 trades, seek plateaus, punish)</t>
        </is>
      </c>
    </row>
    <row r="167" ht="15.75" customHeight="1" s="67">
      <c r="A167" s="37" t="inlineStr">
        <is>
          <t>HTF4_CONF</t>
        </is>
      </c>
      <c r="B167" s="73" t="inlineStr">
        <is>
          <t>False</t>
        </is>
      </c>
      <c r="C167" s="38" t="n"/>
      <c r="D167" s="38" t="inlineStr">
        <is>
          <t>GLOBAL_CHECK, STOCKS_EXIT</t>
        </is>
      </c>
      <c r="E167" s="38">
        <f>IF(G185="",E184,IF(G185&gt;0,E184+G185,E184))</f>
        <v/>
      </c>
      <c r="F167" s="30" t="n"/>
      <c r="G167" s="38">
        <f>IFERROR(VLOOKUP($A185&amp;"_"&amp;$B185,Results_Deltas!$A$2:$P$15000,5,FALSE),"")</f>
        <v/>
      </c>
      <c r="H167" s="38" t="inlineStr">
        <is>
          <t>Blanket (page end)</t>
        </is>
      </c>
      <c r="I167" s="30" t="n"/>
      <c r="J167" s="30" t="n"/>
      <c r="K167" s="30" t="n"/>
      <c r="L167" s="30" t="inlineStr">
        <is>
          <t>NO</t>
        </is>
      </c>
      <c r="M167" s="30" t="n">
        <v>-1.067744347211669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7" t="inlineStr">
        <is>
          <t>SUSPICIOUS n=0 for stocks_short — keep, needs S1 fills (backtest-expert: &lt;30 trades, seek plateaus, punish)</t>
        </is>
      </c>
    </row>
    <row r="168" ht="15.75" customHeight="1" s="67">
      <c r="A168" s="37" t="inlineStr">
        <is>
          <t>GOLDEN_RULE_BASE_USD</t>
        </is>
      </c>
      <c r="B168" s="73" t="inlineStr">
        <is>
          <t>0.0_ALT</t>
        </is>
      </c>
      <c r="C168" s="38" t="n"/>
      <c r="D168" s="38" t="inlineStr">
        <is>
          <t>GLOBAL_CHECK, STOCKS_EXIT</t>
        </is>
      </c>
      <c r="E168" s="38">
        <f>IF(G186="",E185,IF(G186&gt;0,E185+G186,E185))</f>
        <v/>
      </c>
      <c r="F168" s="30" t="n"/>
      <c r="G168" s="38">
        <f>IFERROR(VLOOKUP($A186&amp;"_"&amp;$B186,Results_Deltas!$A$2:$P$15000,5,FALSE),"")</f>
        <v/>
      </c>
      <c r="H168" s="38" t="inlineStr">
        <is>
          <t>Blanket (page end)</t>
        </is>
      </c>
      <c r="I168" s="30" t="n"/>
      <c r="J168" s="30" t="n"/>
      <c r="K168" s="30" t="n"/>
      <c r="L168" s="30" t="inlineStr">
        <is>
          <t>NO</t>
        </is>
      </c>
      <c r="M168" s="30" t="n">
        <v>-1.062804527522047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7" t="inlineStr">
        <is>
          <t>SUSPICIOUS n=0 for stocks_short — keep, needs S1 fills (backtest-expert: &lt;30 trades, seek plateaus, punish)</t>
        </is>
      </c>
    </row>
    <row r="169" ht="15.75" customHeight="1" s="67">
      <c r="A169" s="37" t="inlineStr">
        <is>
          <t>LEADERBOARD_FILTER</t>
        </is>
      </c>
      <c r="B169" s="73" t="inlineStr">
        <is>
          <t>False</t>
        </is>
      </c>
      <c r="C169" s="38" t="n"/>
      <c r="D169" s="38" t="inlineStr">
        <is>
          <t>AUGMENT, ENTRY, EXIT, GLOBAL_CHECK, REDUCE, STOCKS_EXIT</t>
        </is>
      </c>
      <c r="E169" s="38">
        <f>IF(G187="",E186,IF(G187&gt;0,E186+G187,E186))</f>
        <v/>
      </c>
      <c r="F169" s="30" t="n"/>
      <c r="G169" s="38">
        <f>IFERROR(VLOOKUP($A187&amp;"_"&amp;$B187,Results_Deltas!$A$2:$P$15000,5,FALSE),"")</f>
        <v/>
      </c>
      <c r="H169" s="38" t="inlineStr">
        <is>
          <t>Blanket (page end)</t>
        </is>
      </c>
      <c r="I169" s="30" t="n"/>
      <c r="J169" s="30" t="n"/>
      <c r="K169" s="30" t="n"/>
      <c r="L169" s="30" t="inlineStr">
        <is>
          <t>NO</t>
        </is>
      </c>
      <c r="M169" s="30" t="n">
        <v>-1.062216420439823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7" t="inlineStr">
        <is>
          <t>SUSPICIOUS n=0 for stocks_short — keep, needs S1 fills (backtest-expert: &lt;30 trades, seek plateaus, punish)</t>
        </is>
      </c>
    </row>
    <row r="170" ht="15.75" customHeight="1" s="67">
      <c r="A170" s="37" t="inlineStr">
        <is>
          <t>GR_FILTER_ALL_ENTRIES</t>
        </is>
      </c>
      <c r="B170" s="73" t="inlineStr">
        <is>
          <t>0.0_ALT</t>
        </is>
      </c>
      <c r="C170" s="38" t="n"/>
      <c r="D170" s="38" t="inlineStr">
        <is>
          <t>GLOBAL_CHECK, STOCKS_EXIT</t>
        </is>
      </c>
      <c r="E170" s="38">
        <f>IF(G188="",E187,IF(G188&gt;0,E187+G188,E187))</f>
        <v/>
      </c>
      <c r="F170" s="30" t="n"/>
      <c r="G170" s="38">
        <f>IFERROR(VLOOKUP($A188&amp;"_"&amp;$B188,Results_Deltas!$A$2:$P$15000,5,FALSE),"")</f>
        <v/>
      </c>
      <c r="H170" s="38" t="inlineStr">
        <is>
          <t>Blanket (page end)</t>
        </is>
      </c>
      <c r="I170" s="30" t="n"/>
      <c r="J170" s="30" t="n"/>
      <c r="K170" s="30" t="n"/>
      <c r="L170" s="30" t="inlineStr">
        <is>
          <t>NO</t>
        </is>
      </c>
      <c r="M170" s="30" t="n">
        <v>-0.9523551631932212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7" t="inlineStr">
        <is>
          <t>SUSPICIOUS n=0 for stocks_short — keep, needs S1 fills (backtest-expert: &lt;30 trades, seek plateaus, punish)</t>
        </is>
      </c>
    </row>
    <row r="171" ht="15.75" customHeight="1" s="67">
      <c r="A171" s="39" t="inlineStr">
        <is>
          <t>GR_FILTER_VEC_ENABLED</t>
        </is>
      </c>
      <c r="B171" s="73" t="inlineStr">
        <is>
          <t>False</t>
        </is>
      </c>
      <c r="C171" s="38" t="n"/>
      <c r="D171" s="38" t="inlineStr">
        <is>
          <t>GLOBAL_CHECK</t>
        </is>
      </c>
      <c r="E171" s="38">
        <f>IF(G189="",E188,IF(G189&gt;0,E188+G189,E188))</f>
        <v/>
      </c>
      <c r="F171" s="30" t="n"/>
      <c r="G171" s="38">
        <f>IFERROR(VLOOKUP($A189&amp;"_"&amp;$B189,Results_Deltas!$A$2:$P$15000,5,FALSE),"")</f>
        <v/>
      </c>
      <c r="H171" s="38" t="inlineStr">
        <is>
          <t>Blanket (page end)</t>
        </is>
      </c>
      <c r="I171" s="30" t="n"/>
      <c r="J171" s="30" t="n"/>
      <c r="K171" s="30" t="n"/>
      <c r="L171" s="30" t="inlineStr">
        <is>
          <t>YES</t>
        </is>
      </c>
      <c r="M171" s="30" t="n">
        <v>-0.8150522217383596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7" t="inlineStr">
        <is>
          <t>SUSPICIOUS n=0 for stocks_short — keep, needs S1 fills (backtest-expert: &lt;30 trades, seek plateaus, punish)</t>
        </is>
      </c>
    </row>
    <row r="172" ht="15.75" customHeight="1" s="67">
      <c r="A172" s="39" t="inlineStr">
        <is>
          <t>MANDATORY_REENTRY_WT_FILTER_REQUIRE_FLIP</t>
        </is>
      </c>
      <c r="B172" s="73" t="inlineStr">
        <is>
          <t>False</t>
        </is>
      </c>
      <c r="C172" s="38" t="n"/>
      <c r="D172" s="38" t="inlineStr">
        <is>
          <t>GLOBAL_CHECK, STOCKS_EXIT</t>
        </is>
      </c>
      <c r="E172" s="38">
        <f>IF(G190="",E189,IF(G190&gt;0,E189+G190,E189))</f>
        <v/>
      </c>
      <c r="F172" s="30" t="n"/>
      <c r="G172" s="38">
        <f>IFERROR(VLOOKUP($A190&amp;"_"&amp;$B190,Results_Deltas!$A$2:$P$15000,5,FALSE),"")</f>
        <v/>
      </c>
      <c r="H172" s="38" t="inlineStr">
        <is>
          <t>Blanket (page end)</t>
        </is>
      </c>
      <c r="I172" s="30" t="n"/>
      <c r="J172" s="30" t="n"/>
      <c r="K172" s="30" t="n"/>
      <c r="L172" s="30" t="inlineStr">
        <is>
          <t>YES</t>
        </is>
      </c>
      <c r="M172" s="30" t="n">
        <v>-0.8065786003123053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7" t="inlineStr">
        <is>
          <t>SUSPICIOUS n=0 for stocks_short — keep, needs S1 fills (backtest-expert: &lt;30 trades, seek plateaus, punish)</t>
        </is>
      </c>
    </row>
    <row r="173" ht="15.75" customHeight="1" s="67">
      <c r="A173" s="39" t="inlineStr">
        <is>
          <t>LH_HL_FILTER_ENABLED</t>
        </is>
      </c>
      <c r="B173" s="73" t="inlineStr">
        <is>
          <t>False</t>
        </is>
      </c>
      <c r="C173" s="38" t="n"/>
      <c r="D173" s="38" t="inlineStr">
        <is>
          <t>ENTRY, GLOBAL_CHECK, STOCKS_EXIT</t>
        </is>
      </c>
      <c r="E173" s="38">
        <f>IF(G191="",E190,IF(G191&gt;0,E190+G191,E190))</f>
        <v/>
      </c>
      <c r="F173" s="30" t="n"/>
      <c r="G173" s="38">
        <f>IFERROR(VLOOKUP($A191&amp;"_"&amp;$B191,Results_Deltas!$A$2:$P$15000,5,FALSE),"")</f>
        <v/>
      </c>
      <c r="H173" s="38" t="inlineStr">
        <is>
          <t>Blanket (page end)</t>
        </is>
      </c>
      <c r="I173" s="30" t="n"/>
      <c r="J173" s="30" t="n"/>
      <c r="K173" s="30" t="n"/>
      <c r="L173" s="30" t="inlineStr">
        <is>
          <t>YES</t>
        </is>
      </c>
      <c r="M173" s="30" t="n">
        <v>-0.6964152778562204</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7" t="inlineStr">
        <is>
          <t>SUSPICIOUS n=0 for stocks_short — keep, needs S1 fills (backtest-expert: &lt;30 trades, seek plateaus, punish)</t>
        </is>
      </c>
    </row>
    <row r="174" ht="15.75" customHeight="1" s="67">
      <c r="A174" s="39" t="inlineStr">
        <is>
          <t>EMA_BLANKET_FILTER_ENABLED</t>
        </is>
      </c>
      <c r="B174" s="73" t="inlineStr">
        <is>
          <t>True</t>
        </is>
      </c>
      <c r="C174" s="38" t="n"/>
      <c r="D174" s="38" t="inlineStr">
        <is>
          <t>GLOBAL_CHECK</t>
        </is>
      </c>
      <c r="E174" s="38">
        <f>IF(G181="",E180,IF(G181&gt;0,E180+G181,E180))</f>
        <v/>
      </c>
      <c r="F174" s="30" t="n"/>
      <c r="G174" s="38">
        <f>IFERROR(VLOOKUP($A181&amp;"_"&amp;$B181,Results_Deltas!$A$2:$P$15000,5,FALSE),"")</f>
        <v/>
      </c>
      <c r="H174" s="38" t="inlineStr">
        <is>
          <t>Blanket (page end)</t>
        </is>
      </c>
      <c r="I174" s="30" t="n"/>
      <c r="J174" s="30" t="n"/>
      <c r="K174" s="30" t="n"/>
      <c r="L174" s="30" t="inlineStr">
        <is>
          <t>YES</t>
        </is>
      </c>
      <c r="M174" s="30" t="n">
        <v>-0.587150661343153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7" t="inlineStr">
        <is>
          <t>SUSPICIOUS n=0 for stocks_short — keep, needs S1 fills (backtest-expert: &lt;30 trades, seek plateaus, punish)</t>
        </is>
      </c>
    </row>
    <row r="175" ht="15.75" customHeight="1" s="67">
      <c r="A175" s="39" t="inlineStr">
        <is>
          <t>BAND_ARROW_ENABLED</t>
        </is>
      </c>
      <c r="B175" s="73" t="inlineStr">
        <is>
          <t>False</t>
        </is>
      </c>
      <c r="C175" s="38" t="n"/>
      <c r="D175" s="38" t="inlineStr">
        <is>
          <t>GLOBAL_CHECK, STOCKS_EXIT</t>
        </is>
      </c>
      <c r="E175" s="38">
        <f>IF(G176="",E175,IF(G176&gt;0,E175+G176,E175))</f>
        <v/>
      </c>
      <c r="F175" s="30" t="n"/>
      <c r="G175" s="38">
        <f>IFERROR(VLOOKUP($A176&amp;"_"&amp;$B176,Results_Deltas!$A$2:$P$15000,5,FALSE),"")</f>
        <v/>
      </c>
      <c r="H175" s="38" t="inlineStr">
        <is>
          <t>Blanket (page end)</t>
        </is>
      </c>
      <c r="I175" s="30" t="n"/>
      <c r="J175" s="30" t="n"/>
      <c r="K175" s="30" t="n"/>
      <c r="L175" s="30" t="inlineStr">
        <is>
          <t>YES</t>
        </is>
      </c>
      <c r="M175" s="30" t="n">
        <v>-0.5727511806350356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7" t="inlineStr">
        <is>
          <t>SUSPICIOUS n=0 for stocks_short — keep, needs S1 fills (backtest-expert: &lt;30 trades, seek plateaus, punish)</t>
        </is>
      </c>
    </row>
    <row r="176" ht="15.75" customHeight="1" s="67">
      <c r="A176" s="39" t="inlineStr">
        <is>
          <t>COOLDOWN_LOCKS_FILTER_TF</t>
        </is>
      </c>
      <c r="B176" s="73" t="inlineStr">
        <is>
          <t>15m</t>
        </is>
      </c>
      <c r="C176" s="38" t="n"/>
      <c r="D176" s="38" t="inlineStr">
        <is>
          <t>GLOBAL_CHECK</t>
        </is>
      </c>
      <c r="E176" s="38">
        <f>IF(G183="",E182,IF(G183&gt;0,E182+G183,E182))</f>
        <v/>
      </c>
      <c r="F176" s="30" t="n"/>
      <c r="G176" s="38">
        <f>IFERROR(VLOOKUP($A183&amp;"_"&amp;$B183,Results_Deltas!$A$2:$P$15000,5,FALSE),"")</f>
        <v/>
      </c>
      <c r="H176" s="38" t="inlineStr">
        <is>
          <t>Blanket (page end)</t>
        </is>
      </c>
      <c r="I176" s="30" t="n"/>
      <c r="J176" s="30" t="n"/>
      <c r="K176" s="30" t="n"/>
      <c r="L176" s="30" t="inlineStr">
        <is>
          <t>YES</t>
        </is>
      </c>
      <c r="M176" s="30" t="n">
        <v>-0.5655937736563935</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7" t="inlineStr">
        <is>
          <t>SUSPICIOUS n=0 for stocks_short — keep, needs S1 fills (backtest-expert: &lt;30 trades, seek plateaus, punish)</t>
        </is>
      </c>
    </row>
    <row r="177" ht="15.75" customHeight="1" s="67">
      <c r="A177" s="37" t="inlineStr">
        <is>
          <t>HA_WICK_QUALITY_TF</t>
        </is>
      </c>
      <c r="B177" s="73" t="inlineStr">
        <is>
          <t>15m</t>
        </is>
      </c>
      <c r="C177" s="38" t="n"/>
      <c r="D177" s="38" t="inlineStr">
        <is>
          <t>ENTRY, GLOBAL_CHECK, STOCKS_EXIT</t>
        </is>
      </c>
      <c r="E177" s="38">
        <f>IF(G195="",E194,IF(G195&gt;0,E194+G195,E194))</f>
        <v/>
      </c>
      <c r="F177" s="30" t="n"/>
      <c r="G177" s="38">
        <f>IFERROR(VLOOKUP($A195&amp;"_"&amp;$B195,Results_Deltas!$A$2:$P$15000,5,FALSE),"")</f>
        <v/>
      </c>
      <c r="H177" s="38" t="inlineStr">
        <is>
          <t>Blanket (page end)</t>
        </is>
      </c>
      <c r="I177" s="30" t="n"/>
      <c r="J177" s="30" t="n"/>
      <c r="K177" s="30" t="n"/>
      <c r="L177" s="30" t="inlineStr">
        <is>
          <t>NO</t>
        </is>
      </c>
      <c r="M177" s="30" t="n">
        <v>-0.3904546366020583</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7" t="inlineStr">
        <is>
          <t>SUSPICIOUS n=0 for stocks_short — keep, needs S1 fills (backtest-expert: &lt;30 trades, seek plateaus, punish)</t>
        </is>
      </c>
    </row>
    <row r="178" ht="15.75" customHeight="1" s="67">
      <c r="A178" s="39" t="inlineStr">
        <is>
          <t>HTF_DIRECTION_GATE_ENABLED</t>
        </is>
      </c>
      <c r="B178" s="73" t="inlineStr">
        <is>
          <t>False</t>
        </is>
      </c>
      <c r="C178" s="38" t="n"/>
      <c r="D178" s="38" t="inlineStr">
        <is>
          <t>ENTRY, GLOBAL_CHECK, STOCKS_EXIT</t>
        </is>
      </c>
      <c r="E178" s="38">
        <f>IF(G196="",E195,IF(G196&gt;0,E195+G196,E195))</f>
        <v/>
      </c>
      <c r="F178" s="30" t="n"/>
      <c r="G178" s="38">
        <f>IFERROR(VLOOKUP($A196&amp;"_"&amp;$B196,Results_Deltas!$A$2:$P$15000,5,FALSE),"")</f>
        <v/>
      </c>
      <c r="H178" s="38" t="inlineStr">
        <is>
          <t>Blanket (page end)</t>
        </is>
      </c>
      <c r="I178" s="30" t="n"/>
      <c r="J178" s="30" t="n"/>
      <c r="K178" s="30" t="n"/>
      <c r="L178" s="30" t="inlineStr">
        <is>
          <t>YES</t>
        </is>
      </c>
      <c r="M178" s="30" t="n">
        <v>-0.3904546366020583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7" t="inlineStr">
        <is>
          <t>SUSPICIOUS n=0 for stocks_short — keep, needs S1 fills (backtest-expert: &lt;30 trades, seek plateaus, punish)</t>
        </is>
      </c>
    </row>
    <row r="179" ht="15.75" customHeight="1" s="67">
      <c r="A179" s="39" t="inlineStr">
        <is>
          <t>MARKET_QUALITY_SCORE_ENABLED</t>
        </is>
      </c>
      <c r="B179" s="73" t="inlineStr">
        <is>
          <t>False</t>
        </is>
      </c>
      <c r="C179" s="38" t="n"/>
      <c r="D179" s="38" t="inlineStr">
        <is>
          <t>ENTRY, GLOBAL_CHECK, STOCKS_EXIT</t>
        </is>
      </c>
      <c r="E179" s="38">
        <f>IF(G197="",E196,IF(G197&gt;0,E196+G197,E196))</f>
        <v/>
      </c>
      <c r="F179" s="30" t="n"/>
      <c r="G179" s="38">
        <f>IFERROR(VLOOKUP($A197&amp;"_"&amp;$B197,Results_Deltas!$A$2:$P$15000,5,FALSE),"")</f>
        <v/>
      </c>
      <c r="H179" s="38" t="inlineStr">
        <is>
          <t>Blanket (page end)</t>
        </is>
      </c>
      <c r="I179" s="30" t="n"/>
      <c r="J179" s="30" t="n"/>
      <c r="K179" s="30" t="n"/>
      <c r="L179" s="30" t="inlineStr">
        <is>
          <t>YES</t>
        </is>
      </c>
      <c r="M179" s="30" t="n">
        <v>-0.3904546366020583</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7" t="inlineStr">
        <is>
          <t>SUSPICIOUS n=0 for stocks_short — keep, needs S1 fills (backtest-expert: &lt;30 trades, seek plateaus, punish)</t>
        </is>
      </c>
    </row>
    <row r="180" ht="15.75" customHeight="1" s="67">
      <c r="A180" s="37" t="inlineStr">
        <is>
          <t>MTS_GATE_ENABLED</t>
        </is>
      </c>
      <c r="B180" s="73" t="inlineStr">
        <is>
          <t>False</t>
        </is>
      </c>
      <c r="C180" s="38" t="n"/>
      <c r="D180" s="38" t="inlineStr">
        <is>
          <t>ENTRY, GLOBAL_CHECK, STOCKS_EXIT</t>
        </is>
      </c>
      <c r="E180" s="38">
        <f>IF(G198="",E197,IF(G198&gt;0,E197+G198,E197))</f>
        <v/>
      </c>
      <c r="F180" s="30" t="n"/>
      <c r="G180" s="38">
        <f>IFERROR(VLOOKUP($A198&amp;"_"&amp;$B198,Results_Deltas!$A$2:$P$15000,5,FALSE),"")</f>
        <v/>
      </c>
      <c r="H180" s="38" t="inlineStr">
        <is>
          <t>Blanket (page end)</t>
        </is>
      </c>
      <c r="I180" s="30" t="n"/>
      <c r="J180" s="30" t="n"/>
      <c r="K180" s="30" t="n"/>
      <c r="L180" s="30" t="inlineStr">
        <is>
          <t>NO</t>
        </is>
      </c>
      <c r="M180" s="30" t="n">
        <v>-0.3904546366020583</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7" t="inlineStr">
        <is>
          <t>SUSPICIOUS n=0 for stocks_short — keep, needs S1 fills (backtest-expert: &lt;30 trades, seek plateaus, punish)</t>
        </is>
      </c>
    </row>
    <row r="181" ht="15.75" customHeight="1" s="67">
      <c r="A181" s="37" t="inlineStr">
        <is>
          <t>OI_CONFIRM_ENABLED</t>
        </is>
      </c>
      <c r="B181" s="73" t="inlineStr">
        <is>
          <t>False</t>
        </is>
      </c>
      <c r="C181" s="38" t="n"/>
      <c r="D181" s="38" t="inlineStr">
        <is>
          <t>ENTRY, GLOBAL_CHECK, STOCKS_EXIT</t>
        </is>
      </c>
      <c r="E181" s="38">
        <f>IF(G199="",E198,IF(G199&gt;0,E198+G199,E198))</f>
        <v/>
      </c>
      <c r="F181" s="30" t="n"/>
      <c r="G181" s="38">
        <f>IFERROR(VLOOKUP($A199&amp;"_"&amp;$B199,Results_Deltas!$A$2:$P$15000,5,FALSE),"")</f>
        <v/>
      </c>
      <c r="H181" s="38" t="inlineStr">
        <is>
          <t>Blanket (page end)</t>
        </is>
      </c>
      <c r="I181" s="30" t="n"/>
      <c r="J181" s="30" t="n"/>
      <c r="K181" s="30" t="n"/>
      <c r="L181" s="30" t="inlineStr">
        <is>
          <t>NO</t>
        </is>
      </c>
      <c r="M181" s="30" t="n">
        <v>-0.3904546366020583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7" t="inlineStr">
        <is>
          <t>SUSPICIOUS n=0 for stocks_short — keep, needs S1 fills (backtest-expert: &lt;30 trades, seek plateaus, punish)</t>
        </is>
      </c>
    </row>
    <row r="182" ht="15.75" customHeight="1" s="67">
      <c r="A182" s="39" t="inlineStr">
        <is>
          <t>LIVE_VEC_EMERGENCY_BRAKE_ENABLED</t>
        </is>
      </c>
      <c r="B182" s="73" t="inlineStr">
        <is>
          <t>False</t>
        </is>
      </c>
      <c r="C182" s="38" t="n"/>
      <c r="D182" s="38" t="inlineStr">
        <is>
          <t>GLOBAL_CHECK, STOCKS_EXIT</t>
        </is>
      </c>
      <c r="E182" s="38">
        <f>IF(G200="",E199,IF(G200&gt;0,E199+G200,E199))</f>
        <v/>
      </c>
      <c r="F182" s="30" t="n"/>
      <c r="G182" s="38">
        <f>IFERROR(VLOOKUP($A200&amp;"_"&amp;$B200,Results_Deltas!$A$2:$P$15000,5,FALSE),"")</f>
        <v/>
      </c>
      <c r="H182" s="38" t="inlineStr">
        <is>
          <t>Blanket (page end)</t>
        </is>
      </c>
      <c r="I182" s="30" t="n"/>
      <c r="J182" s="30" t="n"/>
      <c r="K182" s="30" t="n"/>
      <c r="L182" s="30" t="inlineStr">
        <is>
          <t>YES</t>
        </is>
      </c>
      <c r="M182" s="30" t="n">
        <v>-0.2690935132987194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7" t="inlineStr">
        <is>
          <t>SUSPICIOUS n=0 for stocks_short — keep, needs S1 fills (backtest-expert: &lt;30 trades, seek plateaus, punish)</t>
        </is>
      </c>
    </row>
    <row r="183" ht="15.75" customHeight="1" s="67">
      <c r="L183" s="36" t="inlineStr">
        <is>
          <t>NO</t>
        </is>
      </c>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AVG_DELTA_STOCKS_SHORT</t>
        </is>
      </c>
      <c r="N2" s="71" t="inlineStr">
        <is>
          <t>AUDIT_STATUS 2026-09-16 (4 sheets direct)</t>
        </is>
      </c>
    </row>
    <row r="3">
      <c r="A3" s="36" t="inlineStr">
        <is>
          <t>BAND_SLOPE_SIZING_V2_ENABLED</t>
        </is>
      </c>
      <c r="B3" s="72" t="b">
        <v>0</v>
      </c>
      <c r="D3" s="36" t="inlineStr">
        <is>
          <t>STDEV_LADDER</t>
        </is>
      </c>
      <c r="E3" s="36">
        <f>IF(G3="",E2,IF(G3&gt;0,E2+G3,E2))</f>
        <v/>
      </c>
      <c r="F3" s="36">
        <f>IFERROR(VLOOKUP($A3&amp;"="&amp;$B3,Results_Deltas!$A$2:$P$15000,5,FALSE),"")</f>
        <v/>
      </c>
      <c r="G3" s="36">
        <f>IFERROR(VLOOKUP($A3,Results_30d_Deltas!$A$2:$H$5000,7,FALSE)-E3,"")</f>
        <v/>
      </c>
      <c r="H3" s="36">
        <f>IFERROR(VLOOKUP($A3,Results_30d_Deltas!$A$2:$H$5000,6,FALSE),"")</f>
        <v/>
      </c>
      <c r="L3" s="36" t="inlineStr">
        <is>
          <t>NO</t>
        </is>
      </c>
      <c r="M3" s="0" t="n">
        <v>-4.714697798344308</v>
      </c>
    </row>
    <row r="4">
      <c r="A4" s="36" t="inlineStr">
        <is>
          <t>STDEV_BAND_MULTIPLIER</t>
        </is>
      </c>
      <c r="B4" s="72" t="n">
        <v>1.5</v>
      </c>
      <c r="D4" s="36" t="inlineStr">
        <is>
          <t>STDEV_LADDER</t>
        </is>
      </c>
      <c r="E4" s="36">
        <f>IF(G4="",E3,IF(G4&gt;0,E3+G4,E3))</f>
        <v/>
      </c>
      <c r="F4" s="36">
        <f>IFERROR(VLOOKUP($A4&amp;"="&amp;$B4,Results_Deltas!$A$2:$P$15000,5,FALSE),"")</f>
        <v/>
      </c>
      <c r="G4" s="36">
        <f>IFERROR(VLOOKUP($A4,Results_30d_Deltas!$A$2:$H$5000,7,FALSE)-E4,"")</f>
        <v/>
      </c>
      <c r="H4" s="36">
        <f>IFERROR(VLOOKUP($A4,Results_30d_Deltas!$A$2:$H$5000,6,FALSE),"")</f>
        <v/>
      </c>
      <c r="L4" s="36" t="inlineStr">
        <is>
          <t>NO</t>
        </is>
      </c>
      <c r="M4" s="0" t="n">
        <v>-4.679814550636936</v>
      </c>
    </row>
    <row r="5">
      <c r="A5" s="36" t="inlineStr">
        <is>
          <t>BAND_SLOPE_SIZING_V2_MIN</t>
        </is>
      </c>
      <c r="B5" s="72" t="n">
        <v>0.25</v>
      </c>
      <c r="D5" s="36" t="inlineStr">
        <is>
          <t>STDEV_LADDER</t>
        </is>
      </c>
      <c r="E5" s="36">
        <f>IF(G5="",E4,IF(G5&gt;0,E4+G5,E4))</f>
        <v/>
      </c>
      <c r="F5" s="36">
        <f>IFERROR(VLOOKUP($A5&amp;"="&amp;$B5,Results_Deltas!$A$2:$P$15000,5,FALSE),"")</f>
        <v/>
      </c>
      <c r="G5" s="36">
        <f>IFERROR(VLOOKUP($A5,Results_30d_Deltas!$A$2:$H$5000,7,FALSE)-E5,"")</f>
        <v/>
      </c>
      <c r="H5" s="36">
        <f>IFERROR(VLOOKUP($A5,Results_30d_Deltas!$A$2:$H$5000,6,FALSE),"")</f>
        <v/>
      </c>
      <c r="L5" s="36" t="inlineStr">
        <is>
          <t>NO</t>
        </is>
      </c>
      <c r="M5" s="0" t="n">
        <v>-4.647515865186725</v>
      </c>
    </row>
    <row r="6">
      <c r="A6" s="36" t="inlineStr">
        <is>
          <t>STDEV_SLOPE_SIZING_MODE</t>
        </is>
      </c>
      <c r="B6" s="72" t="inlineStr">
        <is>
          <t>bottom_to_top</t>
        </is>
      </c>
      <c r="D6" s="36" t="inlineStr">
        <is>
          <t>STDEV_LADDER</t>
        </is>
      </c>
      <c r="E6" s="36">
        <f>IF(G6="",E5,IF(G6&gt;0,E5+G6,E5))</f>
        <v/>
      </c>
      <c r="F6" s="36">
        <f>IFERROR(VLOOKUP($A6&amp;"="&amp;$B6,Results_Deltas!$A$2:$P$15000,5,FALSE),"")</f>
        <v/>
      </c>
      <c r="G6" s="36">
        <f>IFERROR(VLOOKUP($A6,Results_30d_Deltas!$A$2:$H$5000,7,FALSE)-E6,"")</f>
        <v/>
      </c>
      <c r="H6" s="36">
        <f>IFERROR(VLOOKUP($A6,Results_30d_Deltas!$A$2:$H$5000,6,FALSE),"")</f>
        <v/>
      </c>
      <c r="L6" s="36" t="inlineStr">
        <is>
          <t>NO</t>
        </is>
      </c>
      <c r="M6" s="0" t="n">
        <v>-2.772621272584459</v>
      </c>
    </row>
    <row r="7">
      <c r="A7" s="31" t="inlineStr">
        <is>
          <t>BAND_SLOPE_SIZING_V2_SLOPE_NORM_PCT_DAY</t>
        </is>
      </c>
      <c r="B7" s="72" t="n">
        <v>1</v>
      </c>
      <c r="C7" s="30" t="n"/>
      <c r="D7" s="30" t="inlineStr">
        <is>
          <t>STDEV_LADDER</t>
        </is>
      </c>
      <c r="E7" s="30">
        <f>IF(G7="",E6,IF(G7&gt;0,E6+G7,E6))</f>
        <v/>
      </c>
      <c r="F7" s="30" t="n"/>
      <c r="G7" s="30">
        <f>IFERROR(VLOOKUP($A7&amp;"_"&amp;$B7,Results_Deltas!$A$2:$P$15000,5,FALSE),"")</f>
        <v/>
      </c>
      <c r="H7" s="30">
        <f>IFERROR(VLOOKUP($A-9,Results_30d_Deltas!$A$2:$H$5000,7,FALSE)-E-9,"")</f>
        <v/>
      </c>
      <c r="I7" s="30" t="n"/>
      <c r="J7" s="30" t="n"/>
      <c r="K7" s="30" t="n"/>
      <c r="L7" s="30" t="inlineStr">
        <is>
          <t>YES</t>
        </is>
      </c>
      <c r="M7" s="0" t="n">
        <v>-1.133351001939587</v>
      </c>
    </row>
    <row r="8">
      <c r="A8" s="31" t="inlineStr">
        <is>
          <t>STDEV_SLOPE_SIZING_D_MAX</t>
        </is>
      </c>
      <c r="B8" s="72" t="n">
        <v>10</v>
      </c>
      <c r="C8" s="30" t="n"/>
      <c r="D8" s="30" t="inlineStr">
        <is>
          <t>STDEV_LADDER</t>
        </is>
      </c>
      <c r="E8" s="30">
        <f>IF(G8="",E7,IF(G8&gt;0,E7+G8,E7))</f>
        <v/>
      </c>
      <c r="F8" s="30" t="n"/>
      <c r="G8" s="30">
        <f>IFERROR(VLOOKUP($A8&amp;"_"&amp;$B8,Results_Deltas!$A$2:$P$15000,5,FALSE),"")</f>
        <v/>
      </c>
      <c r="H8" s="30">
        <f>IFERROR(VLOOKUP($A6,Results_30d_Deltas!$A$2:$H$5000,7,FALSE)-E6,"")</f>
        <v/>
      </c>
      <c r="I8" s="30">
        <f>IFERROR(VLOOKUP($A6,Results_30d_Deltas!$A$2:$H$5000,6,FALSE),"")</f>
        <v/>
      </c>
      <c r="J8" s="30" t="n"/>
      <c r="K8" s="30" t="n"/>
      <c r="L8" s="30" t="inlineStr">
        <is>
          <t>YES</t>
        </is>
      </c>
      <c r="M8" s="0" t="n">
        <v>-0.9361874180970953</v>
      </c>
    </row>
    <row r="9">
      <c r="A9" s="31" t="inlineStr">
        <is>
          <t>STDEV_SLOPE_SIZING_4H_MAX</t>
        </is>
      </c>
      <c r="B9" s="72" t="n">
        <v>4</v>
      </c>
      <c r="C9" s="30" t="n"/>
      <c r="D9" s="30" t="inlineStr">
        <is>
          <t>STDEV_LADDER</t>
        </is>
      </c>
      <c r="E9" s="30">
        <f>IF(G9="",E8,IF(G9&gt;0,E8+G9,E8))</f>
        <v/>
      </c>
      <c r="F9" s="30" t="n"/>
      <c r="G9" s="30">
        <f>IFERROR(VLOOKUP($A9&amp;"_"&amp;$B9,Results_Deltas!$A$2:$P$15000,5,FALSE),"")</f>
        <v/>
      </c>
      <c r="H9" s="30">
        <f>IFERROR(VLOOKUP($A6,Results_30d_Deltas!$A$2:$H$5000,7,FALSE)-E6,"")</f>
        <v/>
      </c>
      <c r="I9" s="30">
        <f>IFERROR(VLOOKUP($A6,Results_30d_Deltas!$A$2:$H$5000,6,FALSE),"")</f>
        <v/>
      </c>
      <c r="J9" s="30" t="n"/>
      <c r="K9" s="30" t="n"/>
      <c r="L9" s="30" t="inlineStr">
        <is>
          <t>YES</t>
        </is>
      </c>
      <c r="M9" s="0" t="n">
        <v>-0.9361874180970953</v>
      </c>
    </row>
    <row r="10">
      <c r="A10" s="31" t="inlineStr">
        <is>
          <t>STDEV_SLOPE_SIZING_1H_MAX</t>
        </is>
      </c>
      <c r="B10" s="72" t="n">
        <v>2</v>
      </c>
      <c r="C10" s="30" t="n"/>
      <c r="D10" s="30" t="inlineStr">
        <is>
          <t>STDEV_LADDER</t>
        </is>
      </c>
      <c r="E10" s="30">
        <f>IF(G10="",E9,IF(G10&gt;0,E9+G10,E9))</f>
        <v/>
      </c>
      <c r="F10" s="30" t="n"/>
      <c r="G10" s="30">
        <f>IFERROR(VLOOKUP($A10&amp;"_"&amp;$B10,Results_Deltas!$A$2:$P$15000,5,FALSE),"")</f>
        <v/>
      </c>
      <c r="H10" s="30">
        <f>IFERROR(VLOOKUP($A6,Results_30d_Deltas!$A$2:$H$5000,7,FALSE)-E6,"")</f>
        <v/>
      </c>
      <c r="I10" s="30">
        <f>IFERROR(VLOOKUP($A6,Results_30d_Deltas!$A$2:$H$5000,6,FALSE),"")</f>
        <v/>
      </c>
      <c r="J10" s="30" t="n"/>
      <c r="K10" s="30" t="n"/>
      <c r="L10" s="30" t="inlineStr">
        <is>
          <t>YES</t>
        </is>
      </c>
      <c r="M10" s="0" t="n">
        <v>-0.9361874180970953</v>
      </c>
    </row>
    <row r="11">
      <c r="A11" s="31" t="inlineStr">
        <is>
          <t>STDEV_SLOPE_LOOKBACK_D</t>
        </is>
      </c>
      <c r="B11" s="72" t="n">
        <v>180</v>
      </c>
      <c r="C11" s="30" t="n"/>
      <c r="D11" s="30" t="inlineStr">
        <is>
          <t>STDEV_LADDER</t>
        </is>
      </c>
      <c r="E11" s="30">
        <f>IF(G11="",E10,IF(G11&gt;0,E10+G11,E10))</f>
        <v/>
      </c>
      <c r="F11" s="30" t="n"/>
      <c r="G11" s="30">
        <f>IFERROR(VLOOKUP($A11&amp;"_"&amp;$B11,Results_Deltas!$A$2:$P$15000,5,FALSE),"")</f>
        <v/>
      </c>
      <c r="H11" s="30">
        <f>IFERROR(VLOOKUP($A5,Results_30d_Deltas!$A$2:$H$5000,7,FALSE)-E5,"")</f>
        <v/>
      </c>
      <c r="I11" s="30">
        <f>IFERROR(VLOOKUP($A5,Results_30d_Deltas!$A$2:$H$5000,6,FALSE),"")</f>
        <v/>
      </c>
      <c r="J11" s="30" t="n"/>
      <c r="K11" s="30" t="n"/>
      <c r="L11" s="30" t="inlineStr">
        <is>
          <t>YES</t>
        </is>
      </c>
      <c r="M11" s="0" t="n">
        <v>-0.9361874180970953</v>
      </c>
      <c r="N11" s="77" t="inlineStr">
        <is>
          <t>SUSPICIOUS n=0 for stocks_short — keep, needs S1 fills (backtest-expert: &lt;30 trades, seek plateaus, punish)</t>
        </is>
      </c>
    </row>
    <row r="12">
      <c r="A12" s="31" t="inlineStr">
        <is>
          <t>STDEV_SLOPE_LOOKBACK_4H</t>
        </is>
      </c>
      <c r="B12" s="72" t="n">
        <v>180</v>
      </c>
      <c r="C12" s="30" t="n"/>
      <c r="D12" s="30" t="inlineStr">
        <is>
          <t>STDEV_LADDER</t>
        </is>
      </c>
      <c r="E12" s="30">
        <f>IF(G12="",E11,IF(G12&gt;0,E11+G12,E11))</f>
        <v/>
      </c>
      <c r="F12" s="30" t="n"/>
      <c r="G12" s="30">
        <f>IFERROR(VLOOKUP($A12&amp;"_"&amp;$B12,Results_Deltas!$A$2:$P$15000,5,FALSE),"")</f>
        <v/>
      </c>
      <c r="H12" s="30">
        <f>IFERROR(VLOOKUP($A5,Results_30d_Deltas!$A$2:$H$5000,7,FALSE)-E5,"")</f>
        <v/>
      </c>
      <c r="I12" s="30">
        <f>IFERROR(VLOOKUP($A5,Results_30d_Deltas!$A$2:$H$5000,6,FALSE),"")</f>
        <v/>
      </c>
      <c r="J12" s="30" t="n"/>
      <c r="K12" s="30" t="n"/>
      <c r="L12" s="30" t="inlineStr">
        <is>
          <t>YES</t>
        </is>
      </c>
      <c r="M12" s="0" t="n">
        <v>-0.9361874180970953</v>
      </c>
      <c r="N12" s="77" t="inlineStr">
        <is>
          <t>SUSPICIOUS n=0 for stocks_short — keep, needs S1 fills (backtest-expert: &lt;30 trades, seek plateaus, punish)</t>
        </is>
      </c>
    </row>
    <row r="13">
      <c r="A13" s="31" t="inlineStr">
        <is>
          <t>STDEV_SLOPE_LOOKBACK_1H</t>
        </is>
      </c>
      <c r="B13" s="72" t="n">
        <v>168</v>
      </c>
      <c r="C13" s="30" t="n"/>
      <c r="D13" s="30" t="inlineStr">
        <is>
          <t>STDEV_LADDER</t>
        </is>
      </c>
      <c r="E13" s="30">
        <f>IF(G13="",E12,IF(G13&gt;0,E12+G13,E12))</f>
        <v/>
      </c>
      <c r="F13" s="30" t="n"/>
      <c r="G13" s="30">
        <f>IFERROR(VLOOKUP($A13&amp;"_"&amp;$B13,Results_Deltas!$A$2:$P$15000,5,FALSE),"")</f>
        <v/>
      </c>
      <c r="H13" s="30">
        <f>IFERROR(VLOOKUP($A5,Results_30d_Deltas!$A$2:$H$5000,7,FALSE)-E5,"")</f>
        <v/>
      </c>
      <c r="I13" s="30">
        <f>IFERROR(VLOOKUP($A5,Results_30d_Deltas!$A$2:$H$5000,6,FALSE),"")</f>
        <v/>
      </c>
      <c r="J13" s="30" t="n"/>
      <c r="K13" s="30" t="n"/>
      <c r="L13" s="30" t="inlineStr">
        <is>
          <t>YES</t>
        </is>
      </c>
      <c r="M13" s="0" t="n">
        <v>-0.9361874180970953</v>
      </c>
      <c r="N13" s="77" t="inlineStr">
        <is>
          <t>SUSPICIOUS n=0 for stocks_short — keep, needs S1 fills (backtest-expert: &lt;30 trades, seek plateaus, punish)</t>
        </is>
      </c>
    </row>
    <row r="14">
      <c r="A14" s="31" t="inlineStr">
        <is>
          <t>STDEV_SLOPE_LOOKBACK_15M</t>
        </is>
      </c>
      <c r="B14" s="72" t="n">
        <v>96</v>
      </c>
      <c r="C14" s="30" t="n"/>
      <c r="D14" s="30" t="inlineStr">
        <is>
          <t>STDEV_LADDER</t>
        </is>
      </c>
      <c r="E14" s="30">
        <f>IF(G14="",E13,IF(G14&gt;0,E13+G14,E13))</f>
        <v/>
      </c>
      <c r="F14" s="30" t="n"/>
      <c r="G14" s="30">
        <f>IFERROR(VLOOKUP($A14&amp;"_"&amp;$B14,Results_Deltas!$A$2:$P$15000,5,FALSE),"")</f>
        <v/>
      </c>
      <c r="H14" s="30">
        <f>IFERROR(VLOOKUP($A5,Results_30d_Deltas!$A$2:$H$5000,7,FALSE)-E5,"")</f>
        <v/>
      </c>
      <c r="I14" s="30">
        <f>IFERROR(VLOOKUP($A5,Results_30d_Deltas!$A$2:$H$5000,6,FALSE),"")</f>
        <v/>
      </c>
      <c r="J14" s="30" t="n"/>
      <c r="K14" s="30" t="n"/>
      <c r="L14" s="30" t="inlineStr">
        <is>
          <t>YES</t>
        </is>
      </c>
      <c r="M14" s="0" t="n">
        <v>-0.9361874180970953</v>
      </c>
      <c r="N14" s="77" t="inlineStr">
        <is>
          <t>SUSPICIOUS n=0 for stocks_short — keep, needs S1 fills (backtest-expert: &lt;30 trades, seek plateaus, punish)</t>
        </is>
      </c>
    </row>
    <row r="15">
      <c r="A15" s="30" t="inlineStr">
        <is>
          <t>STDEV_SLOPE_SIZING_ENABLED</t>
        </is>
      </c>
      <c r="B15" s="72" t="b">
        <v>1</v>
      </c>
      <c r="C15" s="30" t="n"/>
      <c r="D15" s="30" t="inlineStr">
        <is>
          <t>STDEV_LADDER</t>
        </is>
      </c>
      <c r="E15" s="30">
        <f>MAX(ENTRY_REVERSAL_BOUNCE!E:E)</f>
        <v/>
      </c>
      <c r="F15" s="30" t="n"/>
      <c r="G15" s="30">
        <f>IFERROR(VLOOKUP($A15&amp;"="&amp;$B15,Results_Deltas!$A$2:$P$15000,5,FALSE),"")</f>
        <v/>
      </c>
      <c r="H15" s="30">
        <f>IFERROR(VLOOKUP($A15,Results_30d_Deltas!$A$2:$H$5000,7,FALSE)-E15,"")</f>
        <v/>
      </c>
      <c r="I15" s="30">
        <f>IFERROR(VLOOKUP($A15,Results_30d_Deltas!$A$2:$H$5000,6,FALSE),"")</f>
        <v/>
      </c>
      <c r="J15" s="30" t="n"/>
      <c r="K15" s="30" t="n"/>
      <c r="L15" s="30" t="inlineStr">
        <is>
          <t>NO</t>
        </is>
      </c>
      <c r="M15" s="0" t="n">
        <v>-0.8916070648543764</v>
      </c>
    </row>
    <row r="16">
      <c r="A16" s="31" t="inlineStr">
        <is>
          <t>STDEV_BAND_MULTIPLIER</t>
        </is>
      </c>
      <c r="B16" s="72" t="n">
        <v>2.5</v>
      </c>
      <c r="C16" s="30" t="n"/>
      <c r="D16" s="30" t="inlineStr">
        <is>
          <t>STDEV_LADDER</t>
        </is>
      </c>
      <c r="E16" s="30">
        <f>IF(G16="",E15,IF(G16&gt;0,E15+G16,E15))</f>
        <v/>
      </c>
      <c r="F16" s="30" t="n"/>
      <c r="G16" s="30">
        <f>IFERROR(VLOOKUP($A16&amp;"_"&amp;$B16,Results_Deltas!$A$2:$P$15000,5,FALSE),"")</f>
        <v/>
      </c>
      <c r="H16" s="30">
        <f>IFERROR(VLOOKUP($A15,Results_30d_Deltas!$A$2:$H$5000,7,FALSE)-E15,"")</f>
        <v/>
      </c>
      <c r="I16" s="30">
        <f>IFERROR(VLOOKUP($A15,Results_30d_Deltas!$A$2:$H$5000,6,FALSE),"")</f>
        <v/>
      </c>
      <c r="J16" s="30" t="n"/>
      <c r="K16" s="30" t="n"/>
      <c r="L16" s="30" t="inlineStr">
        <is>
          <t>YES</t>
        </is>
      </c>
      <c r="M16" s="0" t="n">
        <v>-0.8916070648543764</v>
      </c>
    </row>
    <row r="17">
      <c r="A17" s="31" t="inlineStr">
        <is>
          <t>STDEV_SLOPE_SIZING_15M_MAX</t>
        </is>
      </c>
      <c r="B17" s="72" t="n">
        <v>1.5</v>
      </c>
      <c r="C17" s="30" t="n"/>
      <c r="D17" s="30" t="inlineStr">
        <is>
          <t>STDEV_LADDER</t>
        </is>
      </c>
      <c r="E17" s="30">
        <f>IF(G17="",E16,IF(G17&gt;0,E16+G17,E16))</f>
        <v/>
      </c>
      <c r="F17" s="30" t="n"/>
      <c r="G17" s="30">
        <f>IFERROR(VLOOKUP($A17&amp;"_"&amp;$B17,Results_Deltas!$A$2:$P$15000,5,FALSE),"")</f>
        <v/>
      </c>
      <c r="H17" s="30">
        <f>IFERROR(VLOOKUP($A12,Results_30d_Deltas!$A$2:$H$5000,7,FALSE)-E12,"")</f>
        <v/>
      </c>
      <c r="I17" s="30">
        <f>IFERROR(VLOOKUP($A12,Results_30d_Deltas!$A$2:$H$5000,6,FALSE),"")</f>
        <v/>
      </c>
      <c r="J17" s="30" t="n"/>
      <c r="K17" s="30" t="n"/>
      <c r="L17" s="30" t="inlineStr">
        <is>
          <t>YES</t>
        </is>
      </c>
      <c r="M17" s="0" t="n">
        <v>-0.8916070648543764</v>
      </c>
    </row>
    <row r="18">
      <c r="A18" s="31" t="inlineStr">
        <is>
          <t>BAND_SLOPE_SIZING_V2_ENABLED</t>
        </is>
      </c>
      <c r="B18" s="72" t="b">
        <v>1</v>
      </c>
      <c r="C18" s="30" t="n"/>
      <c r="D18" s="30" t="inlineStr">
        <is>
          <t>STDEV_LADDER</t>
        </is>
      </c>
      <c r="E18" s="30">
        <f>IF(G18="",E17,IF(G18&gt;0,E17+G18,E17))</f>
        <v/>
      </c>
      <c r="F18" s="30" t="n"/>
      <c r="G18" s="30">
        <f>IFERROR(VLOOKUP($A18&amp;"_"&amp;$B18,Results_Deltas!$A$2:$P$15000,5,FALSE),"")</f>
        <v/>
      </c>
      <c r="H18" s="30">
        <f>IFERROR(VLOOKUP($A8,Results_30d_Deltas!$A$2:$H$5000,7,FALSE)-E8,"")</f>
        <v/>
      </c>
      <c r="I18" s="30">
        <f>IFERROR(VLOOKUP($A8,Results_30d_Deltas!$A$2:$H$5000,6,FALSE),"")</f>
        <v/>
      </c>
      <c r="J18" s="30" t="n"/>
      <c r="K18" s="30" t="n"/>
      <c r="L18" s="30" t="inlineStr">
        <is>
          <t>YES</t>
        </is>
      </c>
      <c r="M18" s="0" t="n">
        <v>-0.8916070648543764</v>
      </c>
    </row>
    <row r="19">
      <c r="A19" s="30" t="inlineStr">
        <is>
          <t>BAND_SLOPE_SIZING_V2_TF</t>
        </is>
      </c>
      <c r="B19" s="72" t="inlineStr">
        <is>
          <t>D</t>
        </is>
      </c>
      <c r="C19" s="30" t="n"/>
      <c r="D19" s="30" t="inlineStr">
        <is>
          <t>STDEV_LADDER</t>
        </is>
      </c>
      <c r="E19" s="30">
        <f>IF(G19="",E18,IF(G19&gt;0,E18+G19,E18))</f>
        <v/>
      </c>
      <c r="F19" s="30" t="n"/>
      <c r="G19" s="30">
        <f>IFERROR(VLOOKUP($A19&amp;"_"&amp;$B19,Results_Deltas!$A$2:$P$15000,5,FALSE),"")</f>
        <v/>
      </c>
      <c r="H19" s="30">
        <f>IFERROR(VLOOKUP($A8,Results_30d_Deltas!$A$2:$H$5000,7,FALSE)-E8,"")</f>
        <v/>
      </c>
      <c r="I19" s="30">
        <f>IFERROR(VLOOKUP($A8,Results_30d_Deltas!$A$2:$H$5000,6,FALSE),"")</f>
        <v/>
      </c>
      <c r="J19" s="30" t="n"/>
      <c r="K19" s="30" t="n"/>
      <c r="L19" s="30" t="inlineStr">
        <is>
          <t>NO</t>
        </is>
      </c>
      <c r="M19" s="0" t="n">
        <v>-0.8916070648543764</v>
      </c>
    </row>
    <row r="20">
      <c r="A20" s="30" t="inlineStr">
        <is>
          <t>BAND_SLOPE_SIZING_V2_MIN</t>
        </is>
      </c>
      <c r="B20" s="72" t="n">
        <v>0.5</v>
      </c>
      <c r="C20" s="30" t="n"/>
      <c r="D20" s="30" t="inlineStr">
        <is>
          <t>STDEV_LADDER</t>
        </is>
      </c>
      <c r="E20" s="30">
        <f>IF(G20="",E19,IF(G20&gt;0,E19+G20,E19))</f>
        <v/>
      </c>
      <c r="F20" s="30" t="n"/>
      <c r="G20" s="30">
        <f>IFERROR(VLOOKUP($A20&amp;"_"&amp;$B20,Results_Deltas!$A$2:$P$15000,5,FALSE),"")</f>
        <v/>
      </c>
      <c r="H20" s="30">
        <f>IFERROR(VLOOKUP($A7,Results_30d_Deltas!$A$2:$H$5000,7,FALSE)-E7,"")</f>
        <v/>
      </c>
      <c r="I20" s="30">
        <f>IFERROR(VLOOKUP($A7,Results_30d_Deltas!$A$2:$H$5000,6,FALSE),"")</f>
        <v/>
      </c>
      <c r="J20" s="30" t="n"/>
      <c r="K20" s="30" t="n"/>
      <c r="L20" s="30" t="inlineStr">
        <is>
          <t>NO</t>
        </is>
      </c>
      <c r="M20" s="0" t="n">
        <v>-0.8916070648543764</v>
      </c>
    </row>
    <row r="21" ht="15.75" customHeight="1" s="67">
      <c r="A21" s="30" t="inlineStr">
        <is>
          <t>BAND_SLOPE_SIZING_V2_MAX</t>
        </is>
      </c>
      <c r="B21" s="72" t="n">
        <v>2.5</v>
      </c>
      <c r="C21" s="30" t="n"/>
      <c r="D21" s="30" t="inlineStr">
        <is>
          <t>STDEV_LADDER</t>
        </is>
      </c>
      <c r="E21" s="30">
        <f>IF(G21="",E20,IF(G21&gt;0,E20+G21,E20))</f>
        <v/>
      </c>
      <c r="F21" s="30" t="n"/>
      <c r="G21" s="30">
        <f>IFERROR(VLOOKUP($A21&amp;"_"&amp;$B21,Results_Deltas!$A$2:$P$15000,5,FALSE),"")</f>
        <v/>
      </c>
      <c r="H21" s="30">
        <f>IFERROR(VLOOKUP($A7,Results_30d_Deltas!$A$2:$H$5000,7,FALSE)-E7,"")</f>
        <v/>
      </c>
      <c r="I21" s="30">
        <f>IFERROR(VLOOKUP($A7,Results_30d_Deltas!$A$2:$H$5000,6,FALSE),"")</f>
        <v/>
      </c>
      <c r="J21" s="30" t="n"/>
      <c r="K21" s="30" t="n"/>
      <c r="L21" s="30" t="inlineStr">
        <is>
          <t>NO</t>
        </is>
      </c>
      <c r="M21" s="0" t="n">
        <v>-0.8916070648543764</v>
      </c>
    </row>
    <row r="22" ht="15.75" customHeight="1" s="67">
      <c r="A22" s="31" t="inlineStr">
        <is>
          <t>STDEV_SLOPE_SIZING_MODE</t>
        </is>
      </c>
      <c r="B22" s="72" t="inlineStr">
        <is>
          <t>slope_to_top</t>
        </is>
      </c>
      <c r="C22" s="30" t="n"/>
      <c r="D22" s="30" t="inlineStr">
        <is>
          <t>STDEV_LADDER</t>
        </is>
      </c>
      <c r="E22" s="30">
        <f>IF(G22="",E21,IF(G22&gt;0,E21+G22,E21))</f>
        <v/>
      </c>
      <c r="F22" s="30" t="n"/>
      <c r="G22" s="30">
        <f>IFERROR(VLOOKUP($A22&amp;"_"&amp;$B22,Results_Deltas!$A$2:$P$15000,5,FALSE),"")</f>
        <v/>
      </c>
      <c r="H22" s="30">
        <f>IFERROR(VLOOKUP($A7,Results_30d_Deltas!$A$2:$H$5000,7,FALSE)-E7,"")</f>
        <v/>
      </c>
      <c r="I22" s="30" t="n"/>
      <c r="J22" s="30" t="n"/>
      <c r="K22" s="30" t="n"/>
      <c r="L22" s="30" t="inlineStr">
        <is>
          <t>YES</t>
        </is>
      </c>
      <c r="M22" s="0" t="n">
        <v>-0.8709929779934087</v>
      </c>
    </row>
    <row r="23" ht="15.75" customHeight="1" s="67">
      <c r="A23" s="31" t="inlineStr">
        <is>
          <t>BAND_SLOPE_SIZING_V2_DEPTH_GAIN</t>
        </is>
      </c>
      <c r="B23" s="72" t="n">
        <v>1</v>
      </c>
      <c r="C23" s="30" t="n"/>
      <c r="D23" s="30" t="inlineStr">
        <is>
          <t>STDEV_LADDER</t>
        </is>
      </c>
      <c r="E23" s="30">
        <f>IF(G23="",E22,IF(G23&gt;0,E22+G23,E22))</f>
        <v/>
      </c>
      <c r="F23" s="30" t="n"/>
      <c r="G23" s="30">
        <f>IFERROR(VLOOKUP($A23&amp;"_"&amp;$B23,Results_Deltas!$A$2:$P$15000,5,FALSE),"")</f>
        <v/>
      </c>
      <c r="H23" s="30">
        <f>IFERROR(VLOOKUP($A11,Results_30d_Deltas!$A$2:$H$5000,7,FALSE)-E11,"")</f>
        <v/>
      </c>
      <c r="I23" s="30">
        <f>IFERROR(VLOOKUP($A11,Results_30d_Deltas!$A$2:$H$5000,6,FALSE),"")</f>
        <v/>
      </c>
      <c r="J23" s="30" t="n"/>
      <c r="K23" s="30" t="n"/>
      <c r="L23" s="30" t="inlineStr">
        <is>
          <t>YES</t>
        </is>
      </c>
      <c r="M23" s="0" t="n">
        <v>-0.8044790784247631</v>
      </c>
    </row>
    <row r="24" ht="15.75" customHeight="1" s="67">
      <c r="A24" s="36" t="inlineStr">
        <is>
          <t>BAND_SLOPE_SIZING_V2_MAX</t>
        </is>
      </c>
      <c r="B24" s="72" t="n">
        <v>1</v>
      </c>
      <c r="D24" s="36" t="inlineStr">
        <is>
          <t>STDEV_LADDER</t>
        </is>
      </c>
      <c r="E24" s="36">
        <f>IF(G24="",E23,IF(G24&gt;0,E23+G24,E23))</f>
        <v/>
      </c>
      <c r="F24" s="36">
        <f>IFERROR(VLOOKUP($A24&amp;"="&amp;$B24,Results_Deltas!$A$2:$P$15000,5,FALSE),"")</f>
        <v/>
      </c>
      <c r="G24" s="36">
        <f>IFERROR(VLOOKUP($A24,Results_30d_Deltas!$A$2:$H$5000,7,FALSE)-E24,"")</f>
        <v/>
      </c>
      <c r="H24" s="36">
        <f>IFERROR(VLOOKUP($A24,Results_30d_Deltas!$A$2:$H$5000,6,FALSE),"")</f>
        <v/>
      </c>
      <c r="L24" s="36" t="inlineStr">
        <is>
          <t>NO</t>
        </is>
      </c>
      <c r="M24" s="0" t="n">
        <v>-0.08401915061793863</v>
      </c>
    </row>
    <row r="25" ht="15.75" customHeight="1" s="67">
      <c r="A25" s="36" t="inlineStr">
        <is>
          <t>STDEV_SLOPE_SIZING_1H_MAX</t>
        </is>
      </c>
      <c r="B25" s="72" t="n">
        <v>1</v>
      </c>
      <c r="D25" s="36" t="inlineStr">
        <is>
          <t>STDEV_LADDER</t>
        </is>
      </c>
      <c r="E25" s="36">
        <f>IF(G25="",E24,IF(G25&gt;0,E24+G25,E24))</f>
        <v/>
      </c>
      <c r="F25" s="36">
        <f>IFERROR(VLOOKUP($A25&amp;"="&amp;$B25,Results_Deltas!$A$2:$P$15000,5,FALSE),"")</f>
        <v/>
      </c>
      <c r="G25" s="36">
        <f>IFERROR(VLOOKUP($A25,Results_30d_Deltas!$A$2:$H$5000,7,FALSE)-E25,"")</f>
        <v/>
      </c>
      <c r="H25" s="36">
        <f>IFERROR(VLOOKUP($A25,Results_30d_Deltas!$A$2:$H$5000,6,FALSE),"")</f>
        <v/>
      </c>
      <c r="L25" s="36" t="inlineStr">
        <is>
          <t>NO</t>
        </is>
      </c>
      <c r="M25" s="0" t="n">
        <v>-0.08401191011796494</v>
      </c>
    </row>
    <row r="26" ht="15.75" customHeight="1" s="67">
      <c r="A26" s="36" t="inlineStr">
        <is>
          <t>STDEV_SLOPE_SIZING_15M_MAX</t>
        </is>
      </c>
      <c r="B26" s="72" t="n">
        <v>1</v>
      </c>
      <c r="D26" s="36" t="inlineStr">
        <is>
          <t>STDEV_LADDER</t>
        </is>
      </c>
      <c r="E26" s="36">
        <f>IF(G26="",E25,IF(G26&gt;0,E25+G26,E25))</f>
        <v/>
      </c>
      <c r="F26" s="36">
        <f>IFERROR(VLOOKUP($A26&amp;"="&amp;$B26,Results_Deltas!$A$2:$P$15000,5,FALSE),"")</f>
        <v/>
      </c>
      <c r="G26" s="36">
        <f>IFERROR(VLOOKUP($A26,Results_30d_Deltas!$A$2:$H$5000,7,FALSE)-E26,"")</f>
        <v/>
      </c>
      <c r="H26" s="36">
        <f>IFERROR(VLOOKUP($A26,Results_30d_Deltas!$A$2:$H$5000,6,FALSE),"")</f>
        <v/>
      </c>
      <c r="L26" s="36" t="inlineStr">
        <is>
          <t>NO</t>
        </is>
      </c>
      <c r="M26" s="0" t="n">
        <v>-0.02248408189943851</v>
      </c>
    </row>
    <row r="27" ht="15.75" customHeight="1" s="67">
      <c r="A27" s="36" t="inlineStr">
        <is>
          <t>STDEV_SLOPE_SIZING_D_MAX</t>
        </is>
      </c>
      <c r="B27" s="72" t="n">
        <v>1</v>
      </c>
      <c r="D27" s="36" t="inlineStr">
        <is>
          <t>STDEV_LADDER</t>
        </is>
      </c>
      <c r="E27" s="36">
        <f>IF(G27="",E26,IF(G27&gt;0,E26+G27,E26))</f>
        <v/>
      </c>
      <c r="F27" s="36">
        <f>IFERROR(VLOOKUP($A27&amp;"="&amp;$B27,Results_Deltas!$A$2:$P$15000,5,FALSE),"")</f>
        <v/>
      </c>
      <c r="G27" s="36">
        <f>IFERROR(VLOOKUP($A27,Results_30d_Deltas!$A$2:$H$5000,7,FALSE)-E27,"")</f>
        <v/>
      </c>
      <c r="H27" s="36">
        <f>IFERROR(VLOOKUP($A27,Results_30d_Deltas!$A$2:$H$5000,6,FALSE),"")</f>
        <v/>
      </c>
      <c r="L27" s="36" t="inlineStr">
        <is>
          <t>NO</t>
        </is>
      </c>
      <c r="M27" s="0" t="n">
        <v>-7.259742926912782e-05</v>
      </c>
    </row>
    <row r="28" ht="15.75" customHeight="1" s="67">
      <c r="A28" s="36" t="inlineStr">
        <is>
          <t>BAND_SLOPE_SIZING_V2_TF</t>
        </is>
      </c>
      <c r="B28" s="72" t="inlineStr">
        <is>
          <t>4h</t>
        </is>
      </c>
      <c r="D28" s="36" t="inlineStr">
        <is>
          <t>STDEV_LADDER</t>
        </is>
      </c>
      <c r="E28" s="36">
        <f>IF(G28="",E27,IF(G28&gt;0,E27+G28,E27))</f>
        <v/>
      </c>
      <c r="F28" s="36">
        <f>IFERROR(VLOOKUP($A28&amp;"="&amp;$B28,Results_Deltas!$A$2:$P$15000,5,FALSE),"")</f>
        <v/>
      </c>
      <c r="G28" s="36">
        <f>IFERROR(VLOOKUP($A28,Results_30d_Deltas!$A$2:$H$5000,7,FALSE)-E28,"")</f>
        <v/>
      </c>
      <c r="H28" s="36">
        <f>IFERROR(VLOOKUP($A28,Results_30d_Deltas!$A$2:$H$5000,6,FALSE),"")</f>
        <v/>
      </c>
      <c r="L28" s="36" t="inlineStr">
        <is>
          <t>NO</t>
        </is>
      </c>
      <c r="M28" s="0" t="n">
        <v>3.620249986846513e-06</v>
      </c>
    </row>
    <row r="29" ht="15.75" customHeight="1" s="67">
      <c r="A29" s="36" t="inlineStr">
        <is>
          <t>STDEV_SLOPE_SIZING_4H_MAX</t>
        </is>
      </c>
      <c r="B29" s="72" t="n">
        <v>1</v>
      </c>
      <c r="D29" s="36" t="inlineStr">
        <is>
          <t>STDEV_LADDER</t>
        </is>
      </c>
      <c r="E29" s="36">
        <f>IF(G29="",E28,IF(G29&gt;0,E28+G29,E28))</f>
        <v/>
      </c>
      <c r="F29" s="36">
        <f>IFERROR(VLOOKUP($A29&amp;"="&amp;$B29,Results_Deltas!$A$2:$P$15000,5,FALSE),"")</f>
        <v/>
      </c>
      <c r="G29" s="36">
        <f>IFERROR(VLOOKUP($A29,Results_30d_Deltas!$A$2:$H$5000,7,FALSE)-E29,"")</f>
        <v/>
      </c>
      <c r="H29" s="36">
        <f>IFERROR(VLOOKUP($A29,Results_30d_Deltas!$A$2:$H$5000,6,FALSE),"")</f>
        <v/>
      </c>
      <c r="L29" s="36" t="inlineStr">
        <is>
          <t>NO</t>
        </is>
      </c>
      <c r="M29" s="0" t="n">
        <v>6.949822967339259e-05</v>
      </c>
    </row>
    <row r="30" ht="15.75" customHeight="1" s="67">
      <c r="A30" s="36" t="inlineStr">
        <is>
          <t>STDEV_SLOPE_SIZING_ENABLED</t>
        </is>
      </c>
      <c r="B30" s="72" t="b">
        <v>0</v>
      </c>
      <c r="D30" s="36" t="inlineStr">
        <is>
          <t>STDEV_LADDER</t>
        </is>
      </c>
      <c r="E30" s="36">
        <f>IF(G30="",E29,IF(G30&gt;0,E29+G30,E29))</f>
        <v/>
      </c>
      <c r="F30" s="36">
        <f>IFERROR(VLOOKUP($A30&amp;"="&amp;$B30,Results_Deltas!$A$2:$P$15000,5,FALSE),"")</f>
        <v/>
      </c>
      <c r="G30" s="36">
        <f>IFERROR(VLOOKUP($A30,Results_30d_Deltas!$A$2:$H$5000,7,FALSE)-E30,"")</f>
        <v/>
      </c>
      <c r="H30" s="36">
        <f>IFERROR(VLOOKUP($A30,Results_30d_Deltas!$A$2:$H$5000,6,FALSE),"")</f>
        <v/>
      </c>
      <c r="L30" s="36" t="inlineStr">
        <is>
          <t>NO</t>
        </is>
      </c>
      <c r="M30" s="0" t="n">
        <v>0.2361825343253081</v>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INTRADAY_SESSION_FORCE_EXIT_UTC</t>
        </is>
      </c>
      <c r="B3" s="72" t="inlineStr">
        <is>
          <t>1.0</t>
        </is>
      </c>
      <c r="C3" s="30" t="n"/>
      <c r="D3" s="30" t="n"/>
      <c r="E3" s="30" t="n"/>
      <c r="F3" s="30" t="n"/>
      <c r="G3" s="30">
        <f>IFERROR(VLOOKUP($A13&amp;"_"&amp;$B13,Results_Deltas!$A$2:$P$15000,5,FALSE),"")</f>
        <v/>
      </c>
      <c r="H3" s="30">
        <f>IFERROR(VLOOKUP($A13,Results_30d_Deltas!$A$2:$H$5000,7,FALSE)-E12,"")</f>
        <v/>
      </c>
      <c r="I3" s="30">
        <f>IFERROR(VLOOKUP($A13,Results_30d_Deltas!$A$2:$H$5000,6,FALSE),"")</f>
        <v/>
      </c>
      <c r="J3" s="30" t="n"/>
      <c r="K3" s="30" t="n"/>
      <c r="L3" s="30" t="inlineStr">
        <is>
          <t>NO</t>
        </is>
      </c>
      <c r="M3" s="33" t="n">
        <v>-4.734596876705853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ez_manage.py:6014 top()</t>
        </is>
      </c>
      <c r="IL3" s="30" t="inlineStr">
        <is>
          <t>v12_quick_engine.py:4267 x4</t>
        </is>
      </c>
      <c r="IM3" s="30" t="n"/>
      <c r="IN3" s="77" t="inlineStr">
        <is>
          <t>SUSPICIOUS n=0 for stocks_short — keep, needs S1 fills (backtest-expert: &lt;30 trades, seek plateaus, punish)</t>
        </is>
      </c>
    </row>
    <row r="4" ht="10.5" customHeight="1" s="67">
      <c r="A4" s="30" t="inlineStr">
        <is>
          <t>INTRADAY_SESSION_FORCE_EXIT_UTC</t>
        </is>
      </c>
      <c r="B4" s="72" t="inlineStr">
        <is>
          <t>2.0</t>
        </is>
      </c>
      <c r="C4" s="30" t="n"/>
      <c r="D4" s="30" t="n"/>
      <c r="E4" s="30" t="n"/>
      <c r="F4" s="30" t="n"/>
      <c r="G4" s="30">
        <f>IFERROR(VLOOKUP($A14&amp;"_"&amp;$B14,Results_Deltas!$A$2:$P$15000,5,FALSE),"")</f>
        <v/>
      </c>
      <c r="H4" s="30">
        <f>IFERROR(VLOOKUP($A14,Results_30d_Deltas!$A$2:$H$5000,7,FALSE)-E13,"")</f>
        <v/>
      </c>
      <c r="I4" s="30">
        <f>IFERROR(VLOOKUP($A14,Results_30d_Deltas!$A$2:$H$5000,6,FALSE),"")</f>
        <v/>
      </c>
      <c r="J4" s="30" t="n"/>
      <c r="K4" s="30" t="n"/>
      <c r="L4" s="30" t="inlineStr">
        <is>
          <t>NO</t>
        </is>
      </c>
      <c r="M4" s="33" t="n">
        <v>-4.587047754313521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ez_manage.py:6014 top()</t>
        </is>
      </c>
      <c r="IL4" s="30" t="inlineStr">
        <is>
          <t>v12_quick_engine.py:4267 x4</t>
        </is>
      </c>
      <c r="IM4" s="30" t="n"/>
      <c r="IN4" s="77" t="inlineStr">
        <is>
          <t>SUSPICIOUS n=0 for stocks_short — keep, needs S1 fills (backtest-expert: &lt;30 trades, seek plateaus, punish)</t>
        </is>
      </c>
    </row>
    <row r="5" ht="10.5" customHeight="1" s="67">
      <c r="A5" s="30" t="inlineStr">
        <is>
          <t>INTRADAY_SESSION_FORCE_EXIT_UTC</t>
        </is>
      </c>
      <c r="B5" s="72" t="inlineStr">
        <is>
          <t>0.5</t>
        </is>
      </c>
      <c r="C5" s="30" t="n"/>
      <c r="D5" s="30" t="n"/>
      <c r="E5" s="30" t="n"/>
      <c r="F5" s="30" t="n"/>
      <c r="G5" s="30">
        <f>IFERROR(VLOOKUP($A15&amp;"_"&amp;$B15,Results_Deltas!$A$2:$P$15000,5,FALSE),"")</f>
        <v/>
      </c>
      <c r="H5" s="30">
        <f>IFERROR(VLOOKUP($A15,Results_30d_Deltas!$A$2:$H$5000,7,FALSE)-E14,"")</f>
        <v/>
      </c>
      <c r="I5" s="30">
        <f>IFERROR(VLOOKUP($A15,Results_30d_Deltas!$A$2:$H$5000,6,FALSE),"")</f>
        <v/>
      </c>
      <c r="J5" s="30" t="n"/>
      <c r="K5" s="30" t="n"/>
      <c r="L5" s="30" t="inlineStr">
        <is>
          <t>NO</t>
        </is>
      </c>
      <c r="M5" s="33" t="n">
        <v>-4.515393870286839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ez_manage.py:6014 top()</t>
        </is>
      </c>
      <c r="IL5" s="30" t="inlineStr">
        <is>
          <t>v12_quick_engine.py:4267 x4</t>
        </is>
      </c>
      <c r="IM5" s="30" t="n"/>
      <c r="IN5" s="77" t="inlineStr">
        <is>
          <t>SUSPICIOUS n=0 for stocks_short — keep, needs S1 fills (backtest-expert: &lt;30 trades, seek plateaus, punish)</t>
        </is>
      </c>
    </row>
    <row r="6" ht="10.5" customHeight="1" s="67">
      <c r="A6" s="30" t="inlineStr">
        <is>
          <t>WRONG_SIDE_WT_TFS_REQUIRED</t>
        </is>
      </c>
      <c r="B6" s="72" t="inlineStr">
        <is>
          <t>6</t>
        </is>
      </c>
      <c r="C6" s="30" t="n"/>
      <c r="D6" s="30" t="n"/>
      <c r="E6" s="30" t="n"/>
      <c r="F6" s="30" t="n"/>
      <c r="G6" s="30">
        <f>IFERROR(VLOOKUP($A52&amp;"_"&amp;$B52,Results_Deltas!$A$2:$P$15000,5,FALSE),"")</f>
        <v/>
      </c>
      <c r="H6" s="30">
        <f>IFERROR(VLOOKUP($A52,Results_30d_Deltas!$A$2:$H$5000,7,FALSE)-E51,"")</f>
        <v/>
      </c>
      <c r="I6" s="30">
        <f>IFERROR(VLOOKUP($A52,Results_30d_Deltas!$A$2:$H$5000,6,FALSE),"")</f>
        <v/>
      </c>
      <c r="J6" s="30" t="n"/>
      <c r="K6" s="30" t="n"/>
      <c r="L6" s="30" t="inlineStr">
        <is>
          <t>NO</t>
        </is>
      </c>
      <c r="M6" s="33" t="n">
        <v>-3.746158375831616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ez_manage.py:4278 top()</t>
        </is>
      </c>
      <c r="IL6" s="30" t="inlineStr">
        <is>
          <t>v12_quick_engine.py:3667 x3</t>
        </is>
      </c>
      <c r="IM6" s="30" t="n"/>
      <c r="IN6" s="77" t="inlineStr">
        <is>
          <t>SUSPICIOUS n=0 for stocks_short — keep, needs S1 fills (backtest-expert: &lt;30 trades, seek plateaus, punish)</t>
        </is>
      </c>
    </row>
    <row r="7" ht="10.5" customHeight="1" s="67">
      <c r="A7" s="30" t="inlineStr">
        <is>
          <t>ATR_LONG_WINDOW</t>
        </is>
      </c>
      <c r="B7" s="72" t="inlineStr">
        <is>
          <t>50</t>
        </is>
      </c>
      <c r="C7" s="30" t="n"/>
      <c r="D7" s="30" t="n"/>
      <c r="E7" s="30" t="n"/>
      <c r="F7" s="30" t="n"/>
      <c r="G7" s="30">
        <f>IFERROR(VLOOKUP($A9&amp;"_"&amp;$B9,Results_Deltas!$A$2:$P$15000,5,FALSE),"")</f>
        <v/>
      </c>
      <c r="H7" s="30">
        <f>IFERROR(VLOOKUP($A9,Results_30d_Deltas!$A$2:$H$5000,7,FALSE)-E8,"")</f>
        <v/>
      </c>
      <c r="I7" s="30">
        <f>IFERROR(VLOOKUP($A9,Results_30d_Deltas!$A$2:$H$5000,6,FALSE),"")</f>
        <v/>
      </c>
      <c r="J7" s="30" t="n"/>
      <c r="K7" s="30" t="n"/>
      <c r="L7" s="30" t="inlineStr">
        <is>
          <t>NO</t>
        </is>
      </c>
      <c r="M7" s="33" t="n">
        <v>-3.593131321637529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ez_manage.py:4330 top()</t>
        </is>
      </c>
      <c r="IL7" s="30" t="inlineStr">
        <is>
          <t>v12_quick_engine.py:199 x5</t>
        </is>
      </c>
      <c r="IM7" s="30" t="n"/>
      <c r="IN7" s="77" t="inlineStr">
        <is>
          <t>SUSPICIOUS n=0 for stocks_short — keep, needs S1 fills (backtest-expert: &lt;30 trades, seek plateaus, punish)</t>
        </is>
      </c>
    </row>
    <row r="8" ht="10.5" customHeight="1" s="67">
      <c r="A8" s="30" t="inlineStr">
        <is>
          <t>QUICK_REENTRY_60MIN_MIN_PCT</t>
        </is>
      </c>
      <c r="B8" s="72" t="inlineStr">
        <is>
          <t>1.0</t>
        </is>
      </c>
      <c r="C8" s="30" t="n"/>
      <c r="D8" s="30" t="n"/>
      <c r="E8" s="30" t="n"/>
      <c r="F8" s="30" t="n"/>
      <c r="G8" s="30">
        <f>IFERROR(VLOOKUP($A18&amp;"_"&amp;$B18,Results_Deltas!$A$2:$P$15000,5,FALSE),"")</f>
        <v/>
      </c>
      <c r="H8" s="30">
        <f>IFERROR(VLOOKUP($A18,Results_30d_Deltas!$A$2:$H$5000,7,FALSE)-E17,"")</f>
        <v/>
      </c>
      <c r="I8" s="30">
        <f>IFERROR(VLOOKUP($A18,Results_30d_Deltas!$A$2:$H$5000,6,FALSE),"")</f>
        <v/>
      </c>
      <c r="J8" s="30" t="n"/>
      <c r="K8" s="30" t="n"/>
      <c r="L8" s="30" t="inlineStr">
        <is>
          <t>NO</t>
        </is>
      </c>
      <c r="M8" s="33" t="n">
        <v>-3.434294179776025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ez_manage.py:6042 top()</t>
        </is>
      </c>
      <c r="IL8" s="30" t="inlineStr">
        <is>
          <t>v12_quick_engine.py:4283 x4</t>
        </is>
      </c>
      <c r="IM8" s="30" t="n"/>
      <c r="IN8" s="77" t="inlineStr">
        <is>
          <t>SUSPICIOUS n=0 for stocks_short — keep, needs S1 fills (backtest-expert: &lt;30 trades, seek plateaus, punish)</t>
        </is>
      </c>
    </row>
    <row r="9" ht="10.5" customHeight="1" s="67">
      <c r="A9" s="30" t="inlineStr">
        <is>
          <t>ATR_LONG_WINDOW</t>
        </is>
      </c>
      <c r="B9" s="72" t="inlineStr">
        <is>
          <t>125</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-3.385380612496801</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ez_manage.py:4330 top()</t>
        </is>
      </c>
      <c r="IL9" s="30" t="inlineStr">
        <is>
          <t>v12_quick_engine.py:199 x5</t>
        </is>
      </c>
      <c r="IM9" s="30" t="n"/>
      <c r="IN9" s="77" t="inlineStr">
        <is>
          <t>SUSPICIOUS n=0 for stocks_short — keep, needs S1 fills (backtest-expert: &lt;30 trades, seek plateaus, punish)</t>
        </is>
      </c>
    </row>
    <row r="10" ht="10.5" customHeight="1" s="67">
      <c r="A10" s="30" t="inlineStr">
        <is>
          <t>RZ_BOT_BB_THRESHOLD</t>
        </is>
      </c>
      <c r="B10" s="72" t="inlineStr">
        <is>
          <t>0.075</t>
        </is>
      </c>
      <c r="C10" s="30" t="n"/>
      <c r="D10" s="30" t="n"/>
      <c r="E10" s="30" t="n"/>
      <c r="F10" s="30" t="n"/>
      <c r="G10" s="30">
        <f>IFERROR(VLOOKUP($A20&amp;"_"&amp;$B20,Results_Deltas!$A$2:$P$15000,5,FALSE),"")</f>
        <v/>
      </c>
      <c r="H10" s="30">
        <f>IFERROR(VLOOKUP($A20,Results_30d_Deltas!$A$2:$H$5000,7,FALSE)-E19,"")</f>
        <v/>
      </c>
      <c r="I10" s="30">
        <f>IFERROR(VLOOKUP($A20,Results_30d_Deltas!$A$2:$H$5000,6,FALSE),"")</f>
        <v/>
      </c>
      <c r="J10" s="30" t="n"/>
      <c r="K10" s="30" t="n"/>
      <c r="L10" s="30" t="inlineStr">
        <is>
          <t>NO</t>
        </is>
      </c>
      <c r="M10" s="33" t="n">
        <v>-3.27836433044981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ez_manage.py:3928 top()</t>
        </is>
      </c>
      <c r="IL10" s="30" t="inlineStr">
        <is>
          <t>v12_quick_engine.py:3020 x6</t>
        </is>
      </c>
      <c r="IM10" s="30" t="n"/>
      <c r="IN10" s="77" t="inlineStr">
        <is>
          <t>SUSPICIOUS n=0 for stocks_short — keep, needs S1 fills (backtest-expert: &lt;30 trades, seek plateaus, punish)</t>
        </is>
      </c>
    </row>
    <row r="11" ht="10.5" customHeight="1" s="67">
      <c r="A11" s="30" t="inlineStr">
        <is>
          <t>QUICK_REENTRY_60MIN_MIN_PCT</t>
        </is>
      </c>
      <c r="B11" s="72" t="inlineStr">
        <is>
          <t>0.5</t>
        </is>
      </c>
      <c r="C11" s="30" t="n"/>
      <c r="D11" s="30" t="n"/>
      <c r="E11" s="30" t="n"/>
      <c r="F11" s="30" t="n"/>
      <c r="G11" s="30">
        <f>IFERROR(VLOOKUP($A21&amp;"_"&amp;$B21,Results_Deltas!$A$2:$P$15000,5,FALSE),"")</f>
        <v/>
      </c>
      <c r="H11" s="30">
        <f>IFERROR(VLOOKUP($A21,Results_30d_Deltas!$A$2:$H$5000,7,FALSE)-E20,"")</f>
        <v/>
      </c>
      <c r="I11" s="30">
        <f>IFERROR(VLOOKUP($A21,Results_30d_Deltas!$A$2:$H$5000,6,FALSE),"")</f>
        <v/>
      </c>
      <c r="J11" s="30" t="n"/>
      <c r="K11" s="30" t="n"/>
      <c r="L11" s="30" t="inlineStr">
        <is>
          <t>NO</t>
        </is>
      </c>
      <c r="M11" s="33" t="n">
        <v>-3.130149690427205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ez_manage.py:6042 top()</t>
        </is>
      </c>
      <c r="IL11" s="30" t="inlineStr">
        <is>
          <t>v12_quick_engine.py:4283 x4</t>
        </is>
      </c>
      <c r="IM11" s="30" t="n"/>
      <c r="IN11" s="77" t="inlineStr">
        <is>
          <t>SUSPICIOUS n=0 for stocks_short — keep, needs S1 fills (backtest-expert: &lt;30 trades, seek plateaus, punish)</t>
        </is>
      </c>
    </row>
    <row r="12" ht="10.5" customHeight="1" s="67">
      <c r="A12" s="30" t="inlineStr">
        <is>
          <t>ATR_LONG_WINDOW</t>
        </is>
      </c>
      <c r="B12" s="72" t="inlineStr">
        <is>
          <t>150</t>
        </is>
      </c>
      <c r="C12" s="30" t="n"/>
      <c r="D12" s="30" t="n"/>
      <c r="E12" s="30" t="n"/>
      <c r="F12" s="30" t="n"/>
      <c r="G12" s="30">
        <f>IFERROR(VLOOKUP($A14&amp;"_"&amp;$B14,Results_Deltas!$A$2:$P$15000,5,FALSE),"")</f>
        <v/>
      </c>
      <c r="H12" s="30">
        <f>IFERROR(VLOOKUP($A14,Results_30d_Deltas!$A$2:$H$5000,7,FALSE)-E13,"")</f>
        <v/>
      </c>
      <c r="I12" s="30">
        <f>IFERROR(VLOOKUP($A14,Results_30d_Deltas!$A$2:$H$5000,6,FALSE),"")</f>
        <v/>
      </c>
      <c r="J12" s="30" t="n"/>
      <c r="K12" s="30" t="n"/>
      <c r="L12" s="30" t="inlineStr">
        <is>
          <t>NO</t>
        </is>
      </c>
      <c r="M12" s="33" t="n">
        <v>-3.116557448228062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ez_manage.py:4330 top()</t>
        </is>
      </c>
      <c r="IL12" s="30" t="inlineStr">
        <is>
          <t>v12_quick_engine.py:199 x5</t>
        </is>
      </c>
      <c r="IM12" s="30" t="n"/>
      <c r="IN12" s="77" t="inlineStr">
        <is>
          <t>SUSPICIOUS n=0 for stocks_short — keep, needs S1 fills (backtest-expert: &lt;30 trades, seek plateaus, punish)</t>
        </is>
      </c>
    </row>
    <row r="13" ht="10.5" customHeight="1" s="67">
      <c r="A13" s="30" t="inlineStr">
        <is>
          <t>QUICK_REENTRY_60MIN_MIN_PCT</t>
        </is>
      </c>
      <c r="B13" s="72" t="inlineStr">
        <is>
          <t>2.0</t>
        </is>
      </c>
      <c r="C13" s="30" t="n"/>
      <c r="D13" s="30" t="n"/>
      <c r="E13" s="30" t="n"/>
      <c r="F13" s="30" t="n"/>
      <c r="G13" s="30">
        <f>IFERROR(VLOOKUP($A23&amp;"_"&amp;$B23,Results_Deltas!$A$2:$P$15000,5,FALSE),"")</f>
        <v/>
      </c>
      <c r="H13" s="30">
        <f>IFERROR(VLOOKUP($A23,Results_30d_Deltas!$A$2:$H$5000,7,FALSE)-E22,"")</f>
        <v/>
      </c>
      <c r="I13" s="30">
        <f>IFERROR(VLOOKUP($A23,Results_30d_Deltas!$A$2:$H$5000,6,FALSE),"")</f>
        <v/>
      </c>
      <c r="J13" s="30" t="n"/>
      <c r="K13" s="30" t="n"/>
      <c r="L13" s="30" t="inlineStr">
        <is>
          <t>NO</t>
        </is>
      </c>
      <c r="M13" s="33" t="n">
        <v>-3.103742512082469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ez_manage.py:6042 top()</t>
        </is>
      </c>
      <c r="IL13" s="30" t="inlineStr">
        <is>
          <t>v12_quick_engine.py:4283 x4</t>
        </is>
      </c>
      <c r="IM13" s="30" t="n"/>
      <c r="IN13" s="77" t="inlineStr">
        <is>
          <t>SUSPICIOUS n=0 for stocks_short — keep, needs S1 fills (backtest-expert: &lt;30 trades, seek plateaus, punish)</t>
        </is>
      </c>
    </row>
    <row r="14" ht="10.5" customHeight="1" s="67">
      <c r="A14" s="30" t="inlineStr">
        <is>
          <t>WRONG_SIDE_WT_TFS_REQUIRED</t>
        </is>
      </c>
      <c r="B14" s="72" t="inlineStr">
        <is>
          <t>3</t>
        </is>
      </c>
      <c r="C14" s="30" t="n"/>
      <c r="D14" s="30" t="n"/>
      <c r="E14" s="30" t="n"/>
      <c r="F14" s="30" t="n"/>
      <c r="G14" s="30">
        <f>IFERROR(VLOOKUP($A60&amp;"_"&amp;$B60,Results_Deltas!$A$2:$P$15000,5,FALSE),"")</f>
        <v/>
      </c>
      <c r="H14" s="30">
        <f>IFERROR(VLOOKUP($A60,Results_30d_Deltas!$A$2:$H$5000,7,FALSE)-E59,"")</f>
        <v/>
      </c>
      <c r="I14" s="30">
        <f>IFERROR(VLOOKUP($A60,Results_30d_Deltas!$A$2:$H$5000,6,FALSE),"")</f>
        <v/>
      </c>
      <c r="J14" s="30" t="n"/>
      <c r="K14" s="30" t="n"/>
      <c r="L14" s="30" t="inlineStr">
        <is>
          <t>YES</t>
        </is>
      </c>
      <c r="M14" s="33" t="n">
        <v>-3.057628795690599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ez_manage.py:4278 top()</t>
        </is>
      </c>
      <c r="IL14" s="30" t="inlineStr">
        <is>
          <t>v12_quick_engine.py:3667 x3</t>
        </is>
      </c>
      <c r="IM14" s="30" t="n"/>
      <c r="IN14" s="77" t="inlineStr">
        <is>
          <t>SUSPICIOUS n=0 for stocks_short — keep, needs S1 fills (backtest-expert: &lt;30 trades, seek plateaus, punish)</t>
        </is>
      </c>
    </row>
    <row r="15" ht="10.5" customHeight="1" s="67">
      <c r="A15" s="30" t="inlineStr">
        <is>
          <t>RZ_BOT_BB_THRESHOLD</t>
        </is>
      </c>
      <c r="B15" s="72" t="inlineStr">
        <is>
          <t>0.1875</t>
        </is>
      </c>
      <c r="C15" s="30" t="n"/>
      <c r="D15" s="30" t="n"/>
      <c r="E15" s="30" t="n"/>
      <c r="F15" s="30" t="n"/>
      <c r="G15" s="30">
        <f>IFERROR(VLOOKUP($A25&amp;"_"&amp;$B25,Results_Deltas!$A$2:$P$15000,5,FALSE),"")</f>
        <v/>
      </c>
      <c r="H15" s="30">
        <f>IFERROR(VLOOKUP($A25,Results_30d_Deltas!$A$2:$H$5000,7,FALSE)-E24,"")</f>
        <v/>
      </c>
      <c r="I15" s="30">
        <f>IFERROR(VLOOKUP($A25,Results_30d_Deltas!$A$2:$H$5000,6,FALSE),"")</f>
        <v/>
      </c>
      <c r="J15" s="30" t="n"/>
      <c r="K15" s="30" t="n"/>
      <c r="L15" s="30" t="inlineStr">
        <is>
          <t>NO</t>
        </is>
      </c>
      <c r="M15" s="33" t="n">
        <v>-2.990815781060814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ez_manage.py:3928 top()</t>
        </is>
      </c>
      <c r="IL15" s="30" t="inlineStr">
        <is>
          <t>v12_quick_engine.py:3020 x6</t>
        </is>
      </c>
      <c r="IM15" s="30" t="n"/>
      <c r="IN15" s="77" t="inlineStr">
        <is>
          <t>SUSPICIOUS n=0 for stocks_short — keep, needs S1 fills (backtest-expert: &lt;30 trades, seek plateaus, punish)</t>
        </is>
      </c>
    </row>
    <row r="16" ht="10.5" customHeight="1" s="67">
      <c r="A16" s="30" t="inlineStr">
        <is>
          <t>RZ_BOT_BB_THRESHOLD</t>
        </is>
      </c>
      <c r="B16" s="72" t="inlineStr">
        <is>
          <t>0.1125</t>
        </is>
      </c>
      <c r="C16" s="30" t="n"/>
      <c r="D16" s="30" t="n"/>
      <c r="E16" s="30" t="n"/>
      <c r="F16" s="30" t="n"/>
      <c r="G16" s="30">
        <f>IFERROR(VLOOKUP($A26&amp;"_"&amp;$B26,Results_Deltas!$A$2:$P$15000,5,FALSE),"")</f>
        <v/>
      </c>
      <c r="H16" s="30">
        <f>IFERROR(VLOOKUP($A26,Results_30d_Deltas!$A$2:$H$5000,7,FALSE)-E25,"")</f>
        <v/>
      </c>
      <c r="I16" s="30">
        <f>IFERROR(VLOOKUP($A26,Results_30d_Deltas!$A$2:$H$5000,6,FALSE),"")</f>
        <v/>
      </c>
      <c r="J16" s="30" t="n"/>
      <c r="K16" s="30" t="n"/>
      <c r="L16" s="30" t="inlineStr">
        <is>
          <t>NO</t>
        </is>
      </c>
      <c r="M16" s="33" t="n">
        <v>-2.959125379174532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ez_manage.py:3928 top()</t>
        </is>
      </c>
      <c r="IL16" s="30" t="inlineStr">
        <is>
          <t>v12_quick_engine.py:3020 x6</t>
        </is>
      </c>
      <c r="IM16" s="30" t="n"/>
      <c r="IN16" s="77" t="inlineStr">
        <is>
          <t>SUSPICIOUS n=0 for stocks_short — keep, needs S1 fills (backtest-expert: &lt;30 trades, seek plateaus, punish)</t>
        </is>
      </c>
    </row>
    <row r="17" ht="10.5" customHeight="1" s="67">
      <c r="A17" s="30" t="inlineStr">
        <is>
          <t>WRONG_SIDE_WT_TFS_REQUIRED</t>
        </is>
      </c>
      <c r="B17" s="72" t="inlineStr">
        <is>
          <t>2</t>
        </is>
      </c>
      <c r="C17" s="30" t="n"/>
      <c r="D17" s="30" t="n"/>
      <c r="E17" s="30" t="n"/>
      <c r="F17" s="30" t="n"/>
      <c r="G17" s="30">
        <f>IFERROR(VLOOKUP($A63&amp;"_"&amp;$B63,Results_Deltas!$A$2:$P$15000,5,FALSE),"")</f>
        <v/>
      </c>
      <c r="H17" s="30">
        <f>IFERROR(VLOOKUP($A63,Results_30d_Deltas!$A$2:$H$5000,7,FALSE)-E62,"")</f>
        <v/>
      </c>
      <c r="I17" s="30">
        <f>IFERROR(VLOOKUP($A63,Results_30d_Deltas!$A$2:$H$5000,6,FALSE),"")</f>
        <v/>
      </c>
      <c r="J17" s="30" t="n"/>
      <c r="K17" s="30" t="n"/>
      <c r="L17" s="30" t="inlineStr">
        <is>
          <t>NO</t>
        </is>
      </c>
      <c r="M17" s="33" t="n">
        <v>-2.943548985369893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ez_manage.py:4278 top()</t>
        </is>
      </c>
      <c r="IL17" s="30" t="inlineStr">
        <is>
          <t>v12_quick_engine.py:3667 x3</t>
        </is>
      </c>
      <c r="IM17" s="30" t="n"/>
      <c r="IN17" s="77" t="inlineStr">
        <is>
          <t>SUSPICIOUS n=0 for stocks_short — keep, needs S1 fills (backtest-expert: &lt;30 trades, seek plateaus, punish)</t>
        </is>
      </c>
    </row>
    <row r="18" ht="10.5" customHeight="1" s="67">
      <c r="A18" s="30" t="inlineStr">
        <is>
          <t>ATR_LONG_WINDOW</t>
        </is>
      </c>
      <c r="B18" s="72" t="inlineStr">
        <is>
          <t>75</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NO</t>
        </is>
      </c>
      <c r="M18" s="33" t="n">
        <v>-2.919733257348547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ez_manage.py:4330 top()</t>
        </is>
      </c>
      <c r="IL18" s="30" t="inlineStr">
        <is>
          <t>v12_quick_engine.py:199 x5</t>
        </is>
      </c>
      <c r="IM18" s="30" t="n"/>
      <c r="IN18" s="77" t="inlineStr">
        <is>
          <t>SUSPICIOUS n=0 for stocks_short — keep, needs S1 fills (backtest-expert: &lt;30 trades, seek plateaus, punish)</t>
        </is>
      </c>
    </row>
    <row r="19" ht="10.5" customHeight="1" s="67">
      <c r="A19" s="30" t="inlineStr">
        <is>
          <t>WT_COMPOSITE_ENTRY_GOOD</t>
        </is>
      </c>
      <c r="B19" s="72" t="inlineStr">
        <is>
          <t>45.0</t>
        </is>
      </c>
      <c r="C19" s="30" t="n"/>
      <c r="D19" s="30" t="n"/>
      <c r="E19" s="30" t="n"/>
      <c r="F19" s="30" t="n"/>
      <c r="G19" s="30">
        <f>IFERROR(VLOOKUP($A65&amp;"_"&amp;$B65,Results_Deltas!$A$2:$P$15000,5,FALSE),"")</f>
        <v/>
      </c>
      <c r="H19" s="30">
        <f>IFERROR(VLOOKUP($A65,Results_30d_Deltas!$A$2:$H$5000,7,FALSE)-E64,"")</f>
        <v/>
      </c>
      <c r="I19" s="30">
        <f>IFERROR(VLOOKUP($A65,Results_30d_Deltas!$A$2:$H$5000,6,FALSE),"")</f>
        <v/>
      </c>
      <c r="J19" s="30" t="n"/>
      <c r="K19" s="30" t="n"/>
      <c r="L19" s="30" t="inlineStr">
        <is>
          <t>YES</t>
        </is>
      </c>
      <c r="M19" s="33" t="n">
        <v>-2.896509944952772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4" t="n"/>
      <c r="FJ19" s="34" t="n"/>
      <c r="FK19" s="34" t="n"/>
      <c r="FL19" s="34" t="n"/>
      <c r="FM19" s="34"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ez_manage.py:5892 top()</t>
        </is>
      </c>
      <c r="IL19" s="30" t="inlineStr">
        <is>
          <t>v12_quick_engine.py:3711 x2</t>
        </is>
      </c>
      <c r="IM19" s="30" t="n"/>
      <c r="IN19" s="77" t="inlineStr">
        <is>
          <t>SUSPICIOUS n=0 for stocks_short — keep, needs S1 fills (backtest-expert: &lt;30 trades, seek plateaus, punish)</t>
        </is>
      </c>
    </row>
    <row r="20" ht="10.5" customHeight="1" s="67">
      <c r="A20" s="30" t="inlineStr">
        <is>
          <t>RZ_BOT_BB_THRESHOLD</t>
        </is>
      </c>
      <c r="B20" s="72" t="n">
        <v>0.375</v>
      </c>
      <c r="C20" s="30" t="n"/>
      <c r="D20" s="30" t="n"/>
      <c r="E20" s="30" t="n"/>
      <c r="F20" s="30" t="n"/>
      <c r="G20" s="30">
        <f>IFERROR(VLOOKUP($A30&amp;"_"&amp;$B30,Results_Deltas!$A$2:$P$15000,5,FALSE),"")</f>
        <v/>
      </c>
      <c r="H20" s="30">
        <f>IFERROR(VLOOKUP($A30,Results_30d_Deltas!$A$2:$H$5000,7,FALSE)-E29,"")</f>
        <v/>
      </c>
      <c r="I20" s="30">
        <f>IFERROR(VLOOKUP($A30,Results_30d_Deltas!$A$2:$H$5000,6,FALSE),"")</f>
        <v/>
      </c>
      <c r="J20" s="30" t="n"/>
      <c r="K20" s="30" t="n"/>
      <c r="L20" s="30" t="inlineStr">
        <is>
          <t>NO</t>
        </is>
      </c>
      <c r="M20" s="33" t="n">
        <v>-2.881610363068357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ez_manage.py:3928 top()</t>
        </is>
      </c>
      <c r="IL20" s="30" t="inlineStr">
        <is>
          <t>v12_quick_engine.py:3020 x6</t>
        </is>
      </c>
      <c r="IM20" s="30" t="n"/>
      <c r="IN20" s="77" t="inlineStr">
        <is>
          <t>SUSPICIOUS n=0 for stocks_short — keep, needs S1 fills (backtest-expert: &lt;30 trades, seek plateaus, punish)</t>
        </is>
      </c>
    </row>
    <row r="21" ht="10.5" customHeight="1" s="67">
      <c r="A21" s="30" t="inlineStr">
        <is>
          <t>REENTRY_RALLY_K15M_MAX</t>
        </is>
      </c>
      <c r="B21" s="72" t="inlineStr">
        <is>
          <t>75.0</t>
        </is>
      </c>
      <c r="C21" s="30" t="n"/>
      <c r="D21" s="30" t="n"/>
      <c r="E21" s="30" t="n"/>
      <c r="F21" s="30" t="n"/>
      <c r="G21" s="30">
        <f>IFERROR(VLOOKUP($A31&amp;"_"&amp;$B31,Results_Deltas!$A$2:$P$15000,5,FALSE),"")</f>
        <v/>
      </c>
      <c r="H21" s="30">
        <f>IFERROR(VLOOKUP($A31,Results_30d_Deltas!$A$2:$H$5000,7,FALSE)-E30,"")</f>
        <v/>
      </c>
      <c r="I21" s="30">
        <f>IFERROR(VLOOKUP($A31,Results_30d_Deltas!$A$2:$H$5000,6,FALSE),"")</f>
        <v/>
      </c>
      <c r="J21" s="30" t="n"/>
      <c r="K21" s="30" t="n"/>
      <c r="L21" s="30" t="inlineStr">
        <is>
          <t>NO</t>
        </is>
      </c>
      <c r="M21" s="33" t="n">
        <v>-2.814784175071787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ez_manage.py:3869 top()</t>
        </is>
      </c>
      <c r="IL21" s="30" t="inlineStr">
        <is>
          <t>v12_quick_engine.py:2902 x8</t>
        </is>
      </c>
      <c r="IM21" s="30" t="n"/>
    </row>
    <row r="22" ht="10.5" customHeight="1" s="67">
      <c r="A22" s="30" t="inlineStr">
        <is>
          <t>WT_COMPOSITE_ENTRY_GOOD</t>
        </is>
      </c>
      <c r="B22" s="72" t="inlineStr">
        <is>
          <t>37.5</t>
        </is>
      </c>
      <c r="C22" s="30" t="n"/>
      <c r="D22" s="30" t="n"/>
      <c r="E22" s="30" t="n"/>
      <c r="F22" s="30" t="n"/>
      <c r="G22" s="30">
        <f>IFERROR(VLOOKUP($A68&amp;"_"&amp;$B68,Results_Deltas!$A$2:$P$15000,5,FALSE),"")</f>
        <v/>
      </c>
      <c r="H22" s="30">
        <f>IFERROR(VLOOKUP($A68,Results_30d_Deltas!$A$2:$H$5000,7,FALSE)-E67,"")</f>
        <v/>
      </c>
      <c r="I22" s="30">
        <f>IFERROR(VLOOKUP($A68,Results_30d_Deltas!$A$2:$H$5000,6,FALSE),"")</f>
        <v/>
      </c>
      <c r="J22" s="30" t="n"/>
      <c r="K22" s="30" t="n"/>
      <c r="L22" s="30" t="inlineStr">
        <is>
          <t>NO</t>
        </is>
      </c>
      <c r="M22" s="33" t="n">
        <v>-2.794931576533748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ez_manage.py:5892 top()</t>
        </is>
      </c>
      <c r="IL22" s="30" t="inlineStr">
        <is>
          <t>v12_quick_engine.py:3711 x2</t>
        </is>
      </c>
      <c r="IM22" s="30" t="n"/>
      <c r="IN22" s="77" t="inlineStr">
        <is>
          <t>SUSPICIOUS n=0 for stocks_short — keep, needs S1 fills (backtest-expert: &lt;30 trades, seek plateaus, punish)</t>
        </is>
      </c>
    </row>
    <row r="23" ht="10.5" customHeight="1" s="67">
      <c r="A23" s="30" t="inlineStr">
        <is>
          <t>RZ_BOT_BB_THRESHOLD</t>
        </is>
      </c>
      <c r="B23" s="72" t="inlineStr">
        <is>
          <t>0.225</t>
        </is>
      </c>
      <c r="C23" s="30" t="n"/>
      <c r="D23" s="30" t="n"/>
      <c r="E23" s="30" t="n"/>
      <c r="F23" s="30" t="n"/>
      <c r="G23" s="30">
        <f>IFERROR(VLOOKUP($A33&amp;"_"&amp;$B33,Results_Deltas!$A$2:$P$15000,5,FALSE),"")</f>
        <v/>
      </c>
      <c r="H23" s="30">
        <f>IFERROR(VLOOKUP($A33,Results_30d_Deltas!$A$2:$H$5000,7,FALSE)-E32,"")</f>
        <v/>
      </c>
      <c r="I23" s="30">
        <f>IFERROR(VLOOKUP($A33,Results_30d_Deltas!$A$2:$H$5000,6,FALSE),"")</f>
        <v/>
      </c>
      <c r="J23" s="30" t="n"/>
      <c r="K23" s="30" t="n"/>
      <c r="L23" s="30" t="inlineStr">
        <is>
          <t>NO</t>
        </is>
      </c>
      <c r="M23" s="33" t="n">
        <v>-2.751387805658628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ez_manage.py:3928 top()</t>
        </is>
      </c>
      <c r="IL23" s="30" t="inlineStr">
        <is>
          <t>v12_quick_engine.py:3020 x6</t>
        </is>
      </c>
      <c r="IM23" s="30" t="n"/>
      <c r="IN23" s="77" t="inlineStr">
        <is>
          <t>SUSPICIOUS n=0 for stocks_short — keep, needs S1 fills (backtest-expert: &lt;30 trades, seek plateaus, punish)</t>
        </is>
      </c>
    </row>
    <row r="24" ht="10.5" customHeight="1" s="67">
      <c r="A24" s="30" t="inlineStr">
        <is>
          <t>WT_COMPOSITE_ENTRY_GOOD</t>
        </is>
      </c>
      <c r="B24" s="72" t="inlineStr">
        <is>
          <t>22.5</t>
        </is>
      </c>
      <c r="C24" s="30" t="n"/>
      <c r="D24" s="30" t="n"/>
      <c r="E24" s="30" t="n"/>
      <c r="F24" s="30" t="n"/>
      <c r="G24" s="30">
        <f>IFERROR(VLOOKUP($A70&amp;"_"&amp;$B70,Results_Deltas!$A$2:$P$15000,5,FALSE),"")</f>
        <v/>
      </c>
      <c r="H24" s="30">
        <f>IFERROR(VLOOKUP($A70,Results_30d_Deltas!$A$2:$H$5000,7,FALSE)-E69,"")</f>
        <v/>
      </c>
      <c r="I24" s="30">
        <f>IFERROR(VLOOKUP($A70,Results_30d_Deltas!$A$2:$H$5000,6,FALSE),"")</f>
        <v/>
      </c>
      <c r="J24" s="30" t="n"/>
      <c r="K24" s="30" t="n"/>
      <c r="L24" s="30" t="inlineStr">
        <is>
          <t>NO</t>
        </is>
      </c>
      <c r="M24" s="33" t="n">
        <v>-2.708223761469938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ez_manage.py:5892 top()</t>
        </is>
      </c>
      <c r="IL24" s="30" t="inlineStr">
        <is>
          <t>v12_quick_engine.py:3711 x2</t>
        </is>
      </c>
      <c r="IM24" s="30" t="n"/>
      <c r="IN24" s="77" t="inlineStr">
        <is>
          <t>SUSPICIOUS n=0 for stocks_short — keep, needs S1 fills (backtest-expert: &lt;30 trades, seek plateaus, punish)</t>
        </is>
      </c>
    </row>
    <row r="25" ht="10.5" customHeight="1" s="67">
      <c r="A25" s="30" t="inlineStr">
        <is>
          <t>ATR_ADAPTIVE_SIZING_TARGET_PCT</t>
        </is>
      </c>
      <c r="B25" s="72" t="inlineStr">
        <is>
          <t>2.5</t>
        </is>
      </c>
      <c r="C25" s="30" t="n"/>
      <c r="D25" s="30" t="n"/>
      <c r="E25" s="30" t="n"/>
      <c r="F25" s="30" t="n"/>
      <c r="G25" s="30">
        <f>IFERROR(VLOOKUP($A27&amp;"_"&amp;$B27,Results_Deltas!$A$2:$P$15000,5,FALSE),"")</f>
        <v/>
      </c>
      <c r="H25" s="30">
        <f>IFERROR(VLOOKUP($A27,Results_30d_Deltas!$A$2:$H$5000,7,FALSE)-E26,"")</f>
        <v/>
      </c>
      <c r="I25" s="30">
        <f>IFERROR(VLOOKUP($A27,Results_30d_Deltas!$A$2:$H$5000,6,FALSE),"")</f>
        <v/>
      </c>
      <c r="J25" s="30" t="n"/>
      <c r="K25" s="30" t="n"/>
      <c r="L25" s="30" t="inlineStr">
        <is>
          <t>NO</t>
        </is>
      </c>
      <c r="M25" s="33" t="n">
        <v>-2.70199036778959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ez_manage.py:4327 top()</t>
        </is>
      </c>
      <c r="IL25" s="30" t="inlineStr">
        <is>
          <t>v12_quick_engine.py:1209 x7</t>
        </is>
      </c>
      <c r="IM25" s="30" t="n"/>
      <c r="IN25" s="77" t="inlineStr">
        <is>
          <t>SUSPICIOUS n=0 for stocks_short — keep, needs S1 fills (backtest-expert: &lt;30 trades, seek plateaus, punish)</t>
        </is>
      </c>
    </row>
    <row r="26" ht="10.5" customHeight="1" s="67">
      <c r="A26" s="30" t="inlineStr">
        <is>
          <t>WRONG_SIDE_WT_TFS_REQUIRED</t>
        </is>
      </c>
      <c r="B26" s="72" t="inlineStr">
        <is>
          <t>5</t>
        </is>
      </c>
      <c r="C26" s="30" t="n"/>
      <c r="D26" s="30" t="n"/>
      <c r="E26" s="30" t="n"/>
      <c r="F26" s="30" t="n"/>
      <c r="G26" s="30">
        <f>IFERROR(VLOOKUP($A72&amp;"_"&amp;$B72,Results_Deltas!$A$2:$P$15000,5,FALSE),"")</f>
        <v/>
      </c>
      <c r="H26" s="30">
        <f>IFERROR(VLOOKUP($A72,Results_30d_Deltas!$A$2:$H$5000,7,FALSE)-E71,"")</f>
        <v/>
      </c>
      <c r="I26" s="30">
        <f>IFERROR(VLOOKUP($A72,Results_30d_Deltas!$A$2:$H$5000,6,FALSE),"")</f>
        <v/>
      </c>
      <c r="J26" s="30" t="n"/>
      <c r="K26" s="30" t="n"/>
      <c r="L26" s="30" t="inlineStr">
        <is>
          <t>NO</t>
        </is>
      </c>
      <c r="M26" s="33" t="n">
        <v>-2.673337181021117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ez_manage.py:4278 top()</t>
        </is>
      </c>
      <c r="IL26" s="30" t="inlineStr">
        <is>
          <t>v12_quick_engine.py:3667 x3</t>
        </is>
      </c>
      <c r="IM26" s="30" t="n"/>
      <c r="IN26" s="77" t="inlineStr">
        <is>
          <t>SUSPICIOUS n=0 for stocks_short — keep, needs S1 fills (backtest-expert: &lt;30 trades, seek plateaus, punish)</t>
        </is>
      </c>
    </row>
    <row r="27" ht="10.5" customHeight="1" s="67">
      <c r="A27" s="30" t="inlineStr">
        <is>
          <t>TREND_MIN_GAIN_EXIT</t>
        </is>
      </c>
      <c r="B27" s="72" t="inlineStr">
        <is>
          <t>2.0</t>
        </is>
      </c>
      <c r="C27" s="30" t="n"/>
      <c r="D27" s="30" t="n"/>
      <c r="E27" s="30" t="n"/>
      <c r="F27" s="30" t="n"/>
      <c r="G27" s="30">
        <f>IFERROR(VLOOKUP($A73&amp;"_"&amp;$B73,Results_Deltas!$A$2:$P$15000,5,FALSE),"")</f>
        <v/>
      </c>
      <c r="H27" s="30">
        <f>IFERROR(VLOOKUP($A73,Results_30d_Deltas!$A$2:$H$5000,7,FALSE)-E72,"")</f>
        <v/>
      </c>
      <c r="I27" s="30">
        <f>IFERROR(VLOOKUP($A73,Results_30d_Deltas!$A$2:$H$5000,6,FALSE),"")</f>
        <v/>
      </c>
      <c r="J27" s="30" t="n"/>
      <c r="K27" s="30" t="n"/>
      <c r="L27" s="30" t="inlineStr">
        <is>
          <t>NO</t>
        </is>
      </c>
      <c r="M27" s="33" t="n">
        <v>-2.636243895962422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ez_manage.py:4205 top()</t>
        </is>
      </c>
      <c r="IL27" s="30" t="inlineStr">
        <is>
          <t>v12_quick_engine.py:3545 x2</t>
        </is>
      </c>
      <c r="IM27" s="30" t="n"/>
      <c r="IN27" s="77" t="inlineStr">
        <is>
          <t>SUSPICIOUS n=0 for stocks_short — keep, needs S1 fills (backtest-expert: &lt;30 trades, seek plateaus, punish)</t>
        </is>
      </c>
    </row>
    <row r="28" ht="10.5" customHeight="1" s="67">
      <c r="A28" s="30" t="inlineStr">
        <is>
          <t>WT_COMPOSITE_ENTRY_OK</t>
        </is>
      </c>
      <c r="B28" s="72" t="inlineStr">
        <is>
          <t>7.5</t>
        </is>
      </c>
      <c r="C28" s="30" t="n"/>
      <c r="D28" s="30" t="n"/>
      <c r="E28" s="30" t="n"/>
      <c r="F28" s="30" t="n"/>
      <c r="G28" s="30">
        <f>IFERROR(VLOOKUP($A74&amp;"_"&amp;$B74,Results_Deltas!$A$2:$P$15000,5,FALSE),"")</f>
        <v/>
      </c>
      <c r="H28" s="30">
        <f>IFERROR(VLOOKUP($A74,Results_30d_Deltas!$A$2:$H$5000,7,FALSE)-E73,"")</f>
        <v/>
      </c>
      <c r="I28" s="30">
        <f>IFERROR(VLOOKUP($A74,Results_30d_Deltas!$A$2:$H$5000,6,FALSE),"")</f>
        <v/>
      </c>
      <c r="J28" s="30" t="n"/>
      <c r="K28" s="30" t="n"/>
      <c r="L28" s="30" t="inlineStr">
        <is>
          <t>NO</t>
        </is>
      </c>
      <c r="M28" s="33" t="n">
        <v>-2.593878897539708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ez_manage.py:5893 top()</t>
        </is>
      </c>
      <c r="IL28" s="30" t="inlineStr">
        <is>
          <t>v12_quick_engine.py:3712 x2</t>
        </is>
      </c>
      <c r="IM28" s="30" t="n"/>
      <c r="IN28" s="77" t="inlineStr">
        <is>
          <t>SUSPICIOUS n=0 for stocks_short — keep, needs S1 fills (backtest-expert: &lt;30 trades, seek plateaus, punish)</t>
        </is>
      </c>
    </row>
    <row r="29" ht="10.5" customHeight="1" s="67">
      <c r="A29" s="30" t="inlineStr">
        <is>
          <t>REENTRY_RALLY_K15M_MAX</t>
        </is>
      </c>
      <c r="B29" s="72" t="inlineStr">
        <is>
          <t>125.0</t>
        </is>
      </c>
      <c r="C29" s="30" t="n"/>
      <c r="D29" s="30" t="n"/>
      <c r="E29" s="30" t="n"/>
      <c r="F29" s="30" t="n"/>
      <c r="G29" s="30">
        <f>IFERROR(VLOOKUP($A39&amp;"_"&amp;$B39,Results_Deltas!$A$2:$P$15000,5,FALSE),"")</f>
        <v/>
      </c>
      <c r="H29" s="30">
        <f>IFERROR(VLOOKUP($A39,Results_30d_Deltas!$A$2:$H$5000,7,FALSE)-E38,"")</f>
        <v/>
      </c>
      <c r="I29" s="30">
        <f>IFERROR(VLOOKUP($A39,Results_30d_Deltas!$A$2:$H$5000,6,FALSE),"")</f>
        <v/>
      </c>
      <c r="J29" s="30" t="n"/>
      <c r="K29" s="30" t="n"/>
      <c r="L29" s="30" t="inlineStr">
        <is>
          <t>NO</t>
        </is>
      </c>
      <c r="M29" s="33" t="n">
        <v>-2.591500316273476</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ez_manage.py:3869 top()</t>
        </is>
      </c>
      <c r="IL29" s="30" t="inlineStr">
        <is>
          <t>v12_quick_engine.py:2902 x8</t>
        </is>
      </c>
      <c r="IM29" s="30" t="n"/>
    </row>
    <row r="30" ht="10.5" customHeight="1" s="67">
      <c r="A30" s="30" t="inlineStr">
        <is>
          <t>REENTRY_RALLY_K15M_MAX</t>
        </is>
      </c>
      <c r="B30" s="72" t="inlineStr">
        <is>
          <t>150.0</t>
        </is>
      </c>
      <c r="C30" s="30" t="n"/>
      <c r="D30" s="30" t="n"/>
      <c r="E30" s="30" t="n"/>
      <c r="F30" s="30" t="n"/>
      <c r="G30" s="30">
        <f>IFERROR(VLOOKUP($A40&amp;"_"&amp;$B40,Results_Deltas!$A$2:$P$15000,5,FALSE),"")</f>
        <v/>
      </c>
      <c r="H30" s="30">
        <f>IFERROR(VLOOKUP($A40,Results_30d_Deltas!$A$2:$H$5000,7,FALSE)-E39,"")</f>
        <v/>
      </c>
      <c r="I30" s="30">
        <f>IFERROR(VLOOKUP($A40,Results_30d_Deltas!$A$2:$H$5000,6,FALSE),"")</f>
        <v/>
      </c>
      <c r="J30" s="30" t="n"/>
      <c r="K30" s="30" t="n"/>
      <c r="L30" s="30" t="inlineStr">
        <is>
          <t>NO</t>
        </is>
      </c>
      <c r="M30" s="33" t="n">
        <v>-2.572419005327141</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ez_manage.py:3869 top()</t>
        </is>
      </c>
      <c r="IL30" s="30" t="inlineStr">
        <is>
          <t>v12_quick_engine.py:2902 x8</t>
        </is>
      </c>
      <c r="IM30" s="30" t="n"/>
    </row>
    <row r="31" ht="10.5" customHeight="1" s="67">
      <c r="A31" s="30" t="inlineStr">
        <is>
          <t>WT_COMPOSITE_ENTRY_BLOCK</t>
        </is>
      </c>
      <c r="B31" s="72" t="inlineStr">
        <is>
          <t>-15.0</t>
        </is>
      </c>
      <c r="C31" s="30" t="n"/>
      <c r="D31" s="30" t="n"/>
      <c r="E31" s="30" t="n"/>
      <c r="F31" s="30" t="n"/>
      <c r="G31" s="30">
        <f>IFERROR(VLOOKUP($A77&amp;"_"&amp;$B77,Results_Deltas!$A$2:$P$15000,5,FALSE),"")</f>
        <v/>
      </c>
      <c r="H31" s="30">
        <f>IFERROR(VLOOKUP($A77,Results_30d_Deltas!$A$2:$H$5000,7,FALSE)-E76,"")</f>
        <v/>
      </c>
      <c r="I31" s="30">
        <f>IFERROR(VLOOKUP($A77,Results_30d_Deltas!$A$2:$H$5000,6,FALSE),"")</f>
        <v/>
      </c>
      <c r="J31" s="30" t="n"/>
      <c r="K31" s="30" t="n"/>
      <c r="L31" s="30" t="inlineStr">
        <is>
          <t>NO</t>
        </is>
      </c>
      <c r="M31" s="33" t="n">
        <v>-2.527089552315442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4" t="n"/>
      <c r="FJ31" s="34" t="n"/>
      <c r="FK31" s="34" t="n"/>
      <c r="FL31" s="34" t="n"/>
      <c r="FM31" s="34"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ez_manage.py:5891 top()</t>
        </is>
      </c>
      <c r="IL31" s="30" t="inlineStr">
        <is>
          <t>v12_quick_engine.py:3710 x2</t>
        </is>
      </c>
      <c r="IM31" s="30" t="n"/>
      <c r="IN31" s="77" t="inlineStr">
        <is>
          <t>SUSPICIOUS n=0 for stocks_short — keep, needs S1 fills (backtest-expert: &lt;30 trades, seek plateaus, punish)</t>
        </is>
      </c>
    </row>
    <row r="32" ht="10.5" customHeight="1" s="67">
      <c r="A32" s="30" t="inlineStr">
        <is>
          <t>WT_COMPOSITE_ENTRY_STRONG</t>
        </is>
      </c>
      <c r="B32" s="72" t="inlineStr">
        <is>
          <t>25.0</t>
        </is>
      </c>
      <c r="C32" s="30" t="n"/>
      <c r="D32" s="30" t="n"/>
      <c r="E32" s="30" t="n"/>
      <c r="F32" s="30" t="n"/>
      <c r="G32" s="30">
        <f>IFERROR(VLOOKUP($A78&amp;"_"&amp;$B78,Results_Deltas!$A$2:$P$15000,5,FALSE),"")</f>
        <v/>
      </c>
      <c r="H32" s="30">
        <f>IFERROR(VLOOKUP($A78,Results_30d_Deltas!$A$2:$H$5000,7,FALSE)-E77,"")</f>
        <v/>
      </c>
      <c r="I32" s="30">
        <f>IFERROR(VLOOKUP($A78,Results_30d_Deltas!$A$2:$H$5000,6,FALSE),"")</f>
        <v/>
      </c>
      <c r="J32" s="30" t="n"/>
      <c r="K32" s="30" t="n"/>
      <c r="L32" s="30" t="inlineStr">
        <is>
          <t>NO</t>
        </is>
      </c>
      <c r="M32" s="33" t="n">
        <v>-2.526877705096595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4" t="n"/>
      <c r="FJ32" s="34" t="n"/>
      <c r="FK32" s="34" t="n"/>
      <c r="FL32" s="34" t="n"/>
      <c r="FM32" s="34"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ez_manage.py:5894 top()</t>
        </is>
      </c>
      <c r="IL32" s="30" t="inlineStr">
        <is>
          <t>v12_quick_engine.py:3713 x2</t>
        </is>
      </c>
      <c r="IM32" s="30" t="n"/>
      <c r="IN32" s="77" t="inlineStr">
        <is>
          <t>SUSPICIOUS n=0 for stocks_short — keep, needs S1 fills (backtest-expert: &lt;30 trades, seek plateaus, punish)</t>
        </is>
      </c>
    </row>
    <row r="33" ht="10.5" customHeight="1" s="67">
      <c r="A33" s="30" t="inlineStr">
        <is>
          <t>REVERSE_ON_EXIT_ENABLED</t>
        </is>
      </c>
      <c r="B33" s="72" t="inlineStr">
        <is>
          <t>True</t>
        </is>
      </c>
      <c r="C33" s="30" t="n"/>
      <c r="D33" s="30" t="n"/>
      <c r="E33" s="30" t="n"/>
      <c r="F33" s="30" t="n"/>
      <c r="G33" s="30">
        <f>IFERROR(VLOOKUP($A43&amp;"_"&amp;$B43,Results_Deltas!$A$2:$P$15000,5,FALSE),"")</f>
        <v/>
      </c>
      <c r="H33" s="30">
        <f>IFERROR(VLOOKUP($A43,Results_30d_Deltas!$A$2:$H$5000,7,FALSE)-E42,"")</f>
        <v/>
      </c>
      <c r="I33" s="30">
        <f>IFERROR(VLOOKUP($A43,Results_30d_Deltas!$A$2:$H$5000,6,FALSE),"")</f>
        <v/>
      </c>
      <c r="J33" s="30" t="n"/>
      <c r="K33" s="30" t="n"/>
      <c r="L33" s="30" t="inlineStr">
        <is>
          <t>NO</t>
        </is>
      </c>
      <c r="M33" s="33" t="n">
        <v>-2.501491762476543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4" t="n"/>
      <c r="HY33" s="34" t="n"/>
      <c r="HZ33" s="34" t="n"/>
      <c r="IA33" s="34" t="n"/>
      <c r="IB33" s="34" t="n"/>
      <c r="IC33" s="34" t="n"/>
      <c r="ID33" s="34" t="n"/>
      <c r="IE33" s="34" t="n"/>
      <c r="IF33" s="34" t="n"/>
      <c r="IG33" s="34" t="n"/>
      <c r="IH33" s="34" t="n"/>
      <c r="II33" s="34" t="n"/>
      <c r="IJ33" s="30" t="n"/>
      <c r="IK33" s="30" t="inlineStr">
        <is>
          <t>ez_manage.py:1219 top()</t>
        </is>
      </c>
      <c r="IL33" s="30" t="inlineStr">
        <is>
          <t>v12_quick_engine.py:1420 x3</t>
        </is>
      </c>
      <c r="IM33" s="30" t="n"/>
      <c r="IN33" s="77" t="inlineStr">
        <is>
          <t>SUSPICIOUS n=0 for stocks_short — keep, needs S1 fills (backtest-expert: &lt;30 trades, seek plateaus, punish)</t>
        </is>
      </c>
    </row>
    <row r="34" ht="10.5" customHeight="1" s="67">
      <c r="A34" s="30" t="inlineStr">
        <is>
          <t>ENTRY_SCORE_THRESHOLD</t>
        </is>
      </c>
      <c r="B34" s="72" t="inlineStr">
        <is>
          <t>13.5</t>
        </is>
      </c>
      <c r="C34" s="30" t="n"/>
      <c r="D34" s="30" t="n"/>
      <c r="E34" s="30" t="n"/>
      <c r="F34" s="30" t="n"/>
      <c r="G34" s="30">
        <f>IFERROR(VLOOKUP($A44&amp;"_"&amp;$B44,Results_Deltas!$A$2:$P$15000,5,FALSE),"")</f>
        <v/>
      </c>
      <c r="H34" s="30">
        <f>IFERROR(VLOOKUP($A44,Results_30d_Deltas!$A$2:$H$5000,7,FALSE)-E43,"")</f>
        <v/>
      </c>
      <c r="I34" s="30">
        <f>IFERROR(VLOOKUP($A44,Results_30d_Deltas!$A$2:$H$5000,6,FALSE),"")</f>
        <v/>
      </c>
      <c r="J34" s="30" t="n"/>
      <c r="K34" s="30" t="n"/>
      <c r="L34" s="30" t="inlineStr">
        <is>
          <t>NO</t>
        </is>
      </c>
      <c r="M34" s="33" t="n">
        <v>-2.493743464817249</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4" t="n"/>
      <c r="FJ34" s="34" t="n"/>
      <c r="FK34" s="34" t="n"/>
      <c r="FL34" s="34" t="n"/>
      <c r="FM34" s="34"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ez_manage.py:4644 top()</t>
        </is>
      </c>
      <c r="IL34" s="30" t="inlineStr">
        <is>
          <t>v12_quick_engine.py:3394 x9</t>
        </is>
      </c>
      <c r="IM34" s="30" t="n"/>
      <c r="IN34" s="77" t="inlineStr">
        <is>
          <t>SUSPICIOUS n=0 for stocks_short — keep, needs S1 fills (backtest-expert: &lt;30 trades, seek plateaus, punish)</t>
        </is>
      </c>
    </row>
    <row r="35" ht="10.5" customHeight="1" s="67">
      <c r="A35" s="30" t="inlineStr">
        <is>
          <t>WT_COMPOSITE_ENTRY_OK</t>
        </is>
      </c>
      <c r="B35" s="72" t="inlineStr">
        <is>
          <t>15.0</t>
        </is>
      </c>
      <c r="C35" s="30" t="n"/>
      <c r="D35" s="30" t="n"/>
      <c r="E35" s="30" t="n"/>
      <c r="F35" s="30" t="n"/>
      <c r="G35" s="30">
        <f>IFERROR(VLOOKUP($A81&amp;"_"&amp;$B81,Results_Deltas!$A$2:$P$15000,5,FALSE),"")</f>
        <v/>
      </c>
      <c r="H35" s="30">
        <f>IFERROR(VLOOKUP($A81,Results_30d_Deltas!$A$2:$H$5000,7,FALSE)-E80,"")</f>
        <v/>
      </c>
      <c r="I35" s="30">
        <f>IFERROR(VLOOKUP($A81,Results_30d_Deltas!$A$2:$H$5000,6,FALSE),"")</f>
        <v/>
      </c>
      <c r="J35" s="30" t="n"/>
      <c r="K35" s="30" t="n"/>
      <c r="L35" s="30" t="inlineStr">
        <is>
          <t>NO</t>
        </is>
      </c>
      <c r="M35" s="33" t="n">
        <v>-2.48185936661413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4" t="n"/>
      <c r="FJ35" s="34" t="n"/>
      <c r="FK35" s="34" t="n"/>
      <c r="FL35" s="34" t="n"/>
      <c r="FM35" s="34"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ez_manage.py:5893 top()</t>
        </is>
      </c>
      <c r="IL35" s="30" t="inlineStr">
        <is>
          <t>v12_quick_engine.py:3712 x2</t>
        </is>
      </c>
      <c r="IM35" s="30" t="n"/>
      <c r="IN35" s="77" t="inlineStr">
        <is>
          <t>SUSPICIOUS n=0 for stocks_short — keep, needs S1 fills (backtest-expert: &lt;30 trades, seek plateaus, punish)</t>
        </is>
      </c>
    </row>
    <row r="36" ht="10.5" customHeight="1" s="67">
      <c r="A36" s="30" t="inlineStr">
        <is>
          <t>HTF_GATE_SIGNALS_SMA200D</t>
        </is>
      </c>
      <c r="B36" s="72" t="inlineStr">
        <is>
          <t>False</t>
        </is>
      </c>
      <c r="C36" s="30" t="n"/>
      <c r="D36" s="30" t="n"/>
      <c r="E36" s="30" t="n"/>
      <c r="F36" s="30" t="n"/>
      <c r="G36" s="30">
        <f>IFERROR(VLOOKUP($A46&amp;"_"&amp;$B46,Results_Deltas!$A$2:$P$15000,5,FALSE),"")</f>
        <v/>
      </c>
      <c r="H36" s="30">
        <f>IFERROR(VLOOKUP($A46,Results_30d_Deltas!$A$2:$H$5000,7,FALSE)-E45,"")</f>
        <v/>
      </c>
      <c r="I36" s="30">
        <f>IFERROR(VLOOKUP($A46,Results_30d_Deltas!$A$2:$H$5000,6,FALSE),"")</f>
        <v/>
      </c>
      <c r="J36" s="30" t="n"/>
      <c r="K36" s="30" t="n"/>
      <c r="L36" s="30" t="inlineStr">
        <is>
          <t>NO</t>
        </is>
      </c>
      <c r="M36" s="33" t="n">
        <v>-2.471076424391291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4" t="n"/>
      <c r="FO36" s="34" t="n"/>
      <c r="FP36" s="34" t="n"/>
      <c r="FQ36" s="34" t="n"/>
      <c r="FR36" s="34"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ez_manage.py:4881 top()</t>
        </is>
      </c>
      <c r="IL36" s="30" t="inlineStr">
        <is>
          <t>v12_quick_engine.py:2057 x7</t>
        </is>
      </c>
      <c r="IM36" s="30" t="n"/>
      <c r="IN36" s="77" t="inlineStr">
        <is>
          <t>SUSPICIOUS n=0 for stocks_short — keep, needs S1 fills (backtest-expert: &lt;30 trades, seek plateaus, punish)</t>
        </is>
      </c>
    </row>
    <row r="37" ht="10.5" customHeight="1" s="67">
      <c r="A37" s="30" t="inlineStr">
        <is>
          <t>WT_COMPOSITE_ENTRY_STRONG</t>
        </is>
      </c>
      <c r="B37" s="72" t="inlineStr">
        <is>
          <t>37.5</t>
        </is>
      </c>
      <c r="C37" s="30" t="n"/>
      <c r="D37" s="30" t="n"/>
      <c r="E37" s="30" t="n"/>
      <c r="F37" s="30" t="n"/>
      <c r="G37" s="30">
        <f>IFERROR(VLOOKUP($A83&amp;"_"&amp;$B83,Results_Deltas!$A$2:$P$15000,5,FALSE),"")</f>
        <v/>
      </c>
      <c r="H37" s="30">
        <f>IFERROR(VLOOKUP($A83,Results_30d_Deltas!$A$2:$H$5000,7,FALSE)-E82,"")</f>
        <v/>
      </c>
      <c r="I37" s="30">
        <f>IFERROR(VLOOKUP($A83,Results_30d_Deltas!$A$2:$H$5000,6,FALSE),"")</f>
        <v/>
      </c>
      <c r="J37" s="30" t="n"/>
      <c r="K37" s="30" t="n"/>
      <c r="L37" s="30" t="inlineStr">
        <is>
          <t>NO</t>
        </is>
      </c>
      <c r="M37" s="33" t="n">
        <v>-2.45080215438066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ez_manage.py:5894 top()</t>
        </is>
      </c>
      <c r="IL37" s="30" t="inlineStr">
        <is>
          <t>v12_quick_engine.py:3713 x2</t>
        </is>
      </c>
      <c r="IM37" s="30" t="n"/>
      <c r="IN37" s="77" t="inlineStr">
        <is>
          <t>SUSPICIOUS n=0 for stocks_short — keep, needs S1 fills (backtest-expert: &lt;30 trades, seek plateaus, punish)</t>
        </is>
      </c>
    </row>
    <row r="38" ht="10.5" customHeight="1" s="67">
      <c r="A38" s="30" t="inlineStr">
        <is>
          <t>ATR_ADAPTIVE_SIZING_TARGET_PCT</t>
        </is>
      </c>
      <c r="B38" s="72" t="inlineStr">
        <is>
          <t>1.0</t>
        </is>
      </c>
      <c r="C38" s="30" t="n"/>
      <c r="D38" s="30" t="n"/>
      <c r="E38" s="30" t="n"/>
      <c r="F38" s="30" t="n"/>
      <c r="G38" s="30">
        <f>IFERROR(VLOOKUP($A40&amp;"_"&amp;$B40,Results_Deltas!$A$2:$P$15000,5,FALSE),"")</f>
        <v/>
      </c>
      <c r="H38" s="30">
        <f>IFERROR(VLOOKUP($A40,Results_30d_Deltas!$A$2:$H$5000,7,FALSE)-E39,"")</f>
        <v/>
      </c>
      <c r="I38" s="30">
        <f>IFERROR(VLOOKUP($A40,Results_30d_Deltas!$A$2:$H$5000,6,FALSE),"")</f>
        <v/>
      </c>
      <c r="J38" s="30" t="n"/>
      <c r="K38" s="30" t="n"/>
      <c r="L38" s="30" t="inlineStr">
        <is>
          <t>NO</t>
        </is>
      </c>
      <c r="M38" s="33" t="n">
        <v>-2.431621285929766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ez_manage.py:4327 top()</t>
        </is>
      </c>
      <c r="IL38" s="30" t="inlineStr">
        <is>
          <t>v12_quick_engine.py:1209 x7</t>
        </is>
      </c>
      <c r="IM38" s="30" t="n"/>
      <c r="IN38" s="77" t="inlineStr">
        <is>
          <t>SUSPICIOUS n=0 for stocks_short — keep, needs S1 fills (backtest-expert: &lt;30 trades, seek plateaus, punish)</t>
        </is>
      </c>
    </row>
    <row r="39" ht="10.5" customHeight="1" s="67">
      <c r="A39" s="30" t="inlineStr">
        <is>
          <t>ENTRY_SCORE_THRESHOLD</t>
        </is>
      </c>
      <c r="B39" s="72" t="inlineStr">
        <is>
          <t>9.0</t>
        </is>
      </c>
      <c r="C39" s="30" t="n"/>
      <c r="D39" s="30" t="n"/>
      <c r="E39" s="30" t="n"/>
      <c r="F39" s="30" t="n"/>
      <c r="G39" s="30">
        <f>IFERROR(VLOOKUP($A49&amp;"_"&amp;$B49,Results_Deltas!$A$2:$P$15000,5,FALSE),"")</f>
        <v/>
      </c>
      <c r="H39" s="30">
        <f>IFERROR(VLOOKUP($A49,Results_30d_Deltas!$A$2:$H$5000,7,FALSE)-E48,"")</f>
        <v/>
      </c>
      <c r="I39" s="30">
        <f>IFERROR(VLOOKUP($A49,Results_30d_Deltas!$A$2:$H$5000,6,FALSE),"")</f>
        <v/>
      </c>
      <c r="J39" s="30" t="n"/>
      <c r="K39" s="30" t="n"/>
      <c r="L39" s="30" t="inlineStr">
        <is>
          <t>NO</t>
        </is>
      </c>
      <c r="M39" s="33" t="n">
        <v>-2.418901294934846</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ez_manage.py:4644 top()</t>
        </is>
      </c>
      <c r="IL39" s="30" t="inlineStr">
        <is>
          <t>v12_quick_engine.py:3394 x9</t>
        </is>
      </c>
      <c r="IM39" s="30" t="n"/>
      <c r="IN39" s="77" t="inlineStr">
        <is>
          <t>SUSPICIOUS n=0 for stocks_short — keep, needs S1 fills (backtest-expert: &lt;30 trades, seek plateaus, punish)</t>
        </is>
      </c>
    </row>
    <row r="40" ht="10.5" customHeight="1" s="67">
      <c r="A40" s="30" t="inlineStr">
        <is>
          <t>ENTRY_PRIMARY_TF</t>
        </is>
      </c>
      <c r="B40" s="72" t="inlineStr">
        <is>
          <t>1h</t>
        </is>
      </c>
      <c r="C40" s="30" t="n"/>
      <c r="D40" s="30" t="n"/>
      <c r="E40" s="30" t="n"/>
      <c r="F40" s="30" t="n"/>
      <c r="G40" s="30">
        <f>IFERROR(VLOOKUP($A50&amp;"_"&amp;$B50,Results_Deltas!$A$2:$P$15000,5,FALSE),"")</f>
        <v/>
      </c>
      <c r="H40" s="30">
        <f>IFERROR(VLOOKUP($A50,Results_30d_Deltas!$A$2:$H$5000,7,FALSE)-E49,"")</f>
        <v/>
      </c>
      <c r="I40" s="30">
        <f>IFERROR(VLOOKUP($A50,Results_30d_Deltas!$A$2:$H$5000,6,FALSE),"")</f>
        <v/>
      </c>
      <c r="J40" s="30" t="n"/>
      <c r="K40" s="30" t="n"/>
      <c r="L40" s="30" t="inlineStr">
        <is>
          <t>NO</t>
        </is>
      </c>
      <c r="M40" s="33" t="n">
        <v>-2.366409760918885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ez_manage.py:3216 top()</t>
        </is>
      </c>
      <c r="IL40" s="30" t="inlineStr">
        <is>
          <t>v12_quick_engine.py:1728 x4</t>
        </is>
      </c>
      <c r="IM40" s="30" t="n"/>
      <c r="IN40" s="77" t="inlineStr">
        <is>
          <t>SUSPICIOUS n=0 for stocks_short — keep, needs S1 fills (backtest-expert: &lt;30 trades, seek plateaus, punish)</t>
        </is>
      </c>
    </row>
    <row r="41" ht="10.5" customHeight="1" s="67">
      <c r="A41" s="30" t="inlineStr">
        <is>
          <t>WT_COMPOSITE_ENTRY_GOOD</t>
        </is>
      </c>
      <c r="B41" s="72" t="inlineStr">
        <is>
          <t>15.0</t>
        </is>
      </c>
      <c r="C41" s="30" t="n"/>
      <c r="D41" s="30" t="n"/>
      <c r="E41" s="30" t="n"/>
      <c r="F41" s="30" t="n"/>
      <c r="G41" s="30">
        <f>IFERROR(VLOOKUP($A87&amp;"_"&amp;$B87,Results_Deltas!$A$2:$P$15000,5,FALSE),"")</f>
        <v/>
      </c>
      <c r="H41" s="30">
        <f>IFERROR(VLOOKUP($A87,Results_30d_Deltas!$A$2:$H$5000,7,FALSE)-E86,"")</f>
        <v/>
      </c>
      <c r="I41" s="30">
        <f>IFERROR(VLOOKUP($A87,Results_30d_Deltas!$A$2:$H$5000,6,FALSE),"")</f>
        <v/>
      </c>
      <c r="J41" s="30" t="n"/>
      <c r="K41" s="30" t="n"/>
      <c r="L41" s="30" t="inlineStr">
        <is>
          <t>NO</t>
        </is>
      </c>
      <c r="M41" s="33" t="n">
        <v>-2.366176969973517</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4" t="n"/>
      <c r="FJ41" s="34" t="n"/>
      <c r="FK41" s="34" t="n"/>
      <c r="FL41" s="34" t="n"/>
      <c r="FM41" s="34"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ez_manage.py:5892 top()</t>
        </is>
      </c>
      <c r="IL41" s="30" t="inlineStr">
        <is>
          <t>v12_quick_engine.py:3711 x2</t>
        </is>
      </c>
      <c r="IM41" s="30" t="n"/>
      <c r="IN41" s="77" t="inlineStr">
        <is>
          <t>SUSPICIOUS n=0 for stocks_short — keep, needs S1 fills (backtest-expert: &lt;30 trades, seek plateaus, punish)</t>
        </is>
      </c>
    </row>
    <row r="42" ht="10.5" customHeight="1" s="67">
      <c r="A42" s="30" t="inlineStr">
        <is>
          <t>PARTIAL_EXIT_FRAC</t>
        </is>
      </c>
      <c r="B42" s="72" t="inlineStr">
        <is>
          <t>2.0</t>
        </is>
      </c>
      <c r="C42" s="30" t="n"/>
      <c r="D42" s="30" t="n"/>
      <c r="E42" s="30" t="n"/>
      <c r="F42" s="30" t="n"/>
      <c r="G42" s="30">
        <f>IFERROR(VLOOKUP($A52&amp;"_"&amp;$B52,Results_Deltas!$A$2:$P$15000,5,FALSE),"")</f>
        <v/>
      </c>
      <c r="H42" s="30">
        <f>IFERROR(VLOOKUP($A52,Results_30d_Deltas!$A$2:$H$5000,7,FALSE)-E51,"")</f>
        <v/>
      </c>
      <c r="I42" s="30">
        <f>IFERROR(VLOOKUP($A52,Results_30d_Deltas!$A$2:$H$5000,6,FALSE),"")</f>
        <v/>
      </c>
      <c r="J42" s="30" t="n"/>
      <c r="K42" s="30" t="n"/>
      <c r="L42" s="30" t="inlineStr">
        <is>
          <t>NO</t>
        </is>
      </c>
      <c r="M42" s="33" t="n">
        <v>-2.362112099276799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4" t="n"/>
      <c r="HO42" s="34" t="n"/>
      <c r="HP42" s="34" t="n"/>
      <c r="HQ42" s="34" t="n"/>
      <c r="HR42" s="34"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ez_manage.py:6038 top()</t>
        </is>
      </c>
      <c r="IL42" s="30" t="inlineStr">
        <is>
          <t>v12_quick_engine.py:4280 x2</t>
        </is>
      </c>
      <c r="IM42" s="30" t="n"/>
      <c r="IN42" s="77" t="inlineStr">
        <is>
          <t>SUSPICIOUS n=0 for stocks_short — keep, needs S1 fills (backtest-expert: &lt;30 trades, seek plateaus, punish)</t>
        </is>
      </c>
    </row>
    <row r="43" ht="10.5" customHeight="1" s="67">
      <c r="A43" s="30" t="inlineStr">
        <is>
          <t>ENTRY_PRIMARY_TF</t>
        </is>
      </c>
      <c r="B43" s="72" t="inlineStr">
        <is>
          <t>15m</t>
        </is>
      </c>
      <c r="C43" s="30" t="n"/>
      <c r="D43" s="30" t="n"/>
      <c r="E43" s="30" t="n"/>
      <c r="F43" s="30" t="n"/>
      <c r="G43" s="30">
        <f>IFERROR(VLOOKUP($A53&amp;"_"&amp;$B53,Results_Deltas!$A$2:$P$15000,5,FALSE),"")</f>
        <v/>
      </c>
      <c r="H43" s="30">
        <f>IFERROR(VLOOKUP($A53,Results_30d_Deltas!$A$2:$H$5000,7,FALSE)-E52,"")</f>
        <v/>
      </c>
      <c r="I43" s="30">
        <f>IFERROR(VLOOKUP($A53,Results_30d_Deltas!$A$2:$H$5000,6,FALSE),"")</f>
        <v/>
      </c>
      <c r="J43" s="30" t="n"/>
      <c r="K43" s="30" t="n"/>
      <c r="L43" s="30" t="inlineStr">
        <is>
          <t>NO</t>
        </is>
      </c>
      <c r="M43" s="33" t="n">
        <v>-2.351095348997623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4" t="n"/>
      <c r="FJ43" s="34" t="n"/>
      <c r="FK43" s="34" t="n"/>
      <c r="FL43" s="34" t="n"/>
      <c r="FM43" s="34"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ez_manage.py:3216 top()</t>
        </is>
      </c>
      <c r="IL43" s="30" t="inlineStr">
        <is>
          <t>v12_quick_engine.py:1728 x4</t>
        </is>
      </c>
      <c r="IM43" s="30" t="n"/>
      <c r="IN43" s="77" t="inlineStr">
        <is>
          <t>SUSPICIOUS n=0 for stocks_short — keep, needs S1 fills (backtest-expert: &lt;30 trades, seek plateaus, punish)</t>
        </is>
      </c>
    </row>
    <row r="44" ht="10.5" customHeight="1" s="67">
      <c r="A44" s="30" t="inlineStr">
        <is>
          <t>WT_COMPOSITE_ENTRY_BLOCK</t>
        </is>
      </c>
      <c r="B44" s="72" t="inlineStr">
        <is>
          <t>-25.0</t>
        </is>
      </c>
      <c r="C44" s="30" t="n"/>
      <c r="D44" s="30" t="n"/>
      <c r="E44" s="30" t="n"/>
      <c r="F44" s="30" t="n"/>
      <c r="G44" s="30">
        <f>IFERROR(VLOOKUP($A90&amp;"_"&amp;$B90,Results_Deltas!$A$2:$P$15000,5,FALSE),"")</f>
        <v/>
      </c>
      <c r="H44" s="30">
        <f>IFERROR(VLOOKUP($A90,Results_30d_Deltas!$A$2:$H$5000,7,FALSE)-E89,"")</f>
        <v/>
      </c>
      <c r="I44" s="30">
        <f>IFERROR(VLOOKUP($A90,Results_30d_Deltas!$A$2:$H$5000,6,FALSE),"")</f>
        <v/>
      </c>
      <c r="J44" s="30" t="n"/>
      <c r="K44" s="30" t="n"/>
      <c r="L44" s="30" t="inlineStr">
        <is>
          <t>NO</t>
        </is>
      </c>
      <c r="M44" s="33" t="n">
        <v>-2.31993457068799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ez_manage.py:5891 top()</t>
        </is>
      </c>
      <c r="IL44" s="30" t="inlineStr">
        <is>
          <t>v12_quick_engine.py:3710 x2</t>
        </is>
      </c>
      <c r="IM44" s="30" t="n"/>
      <c r="IN44" s="77" t="inlineStr">
        <is>
          <t>SUSPICIOUS n=0 for stocks_short — keep, needs S1 fills (backtest-expert: &lt;30 trades, seek plateaus, punish)</t>
        </is>
      </c>
    </row>
    <row r="45" ht="10.5" customHeight="1" s="67">
      <c r="A45" s="30" t="inlineStr">
        <is>
          <t>ATR_ADAPTIVE_SIZING_TARGET_PCT</t>
        </is>
      </c>
      <c r="B45" s="72" t="inlineStr">
        <is>
          <t>3.0</t>
        </is>
      </c>
      <c r="C45" s="30" t="n"/>
      <c r="D45" s="30" t="n"/>
      <c r="E45" s="30" t="n"/>
      <c r="F45" s="30" t="n"/>
      <c r="G45" s="30">
        <f>IFERROR(VLOOKUP($A47&amp;"_"&amp;$B47,Results_Deltas!$A$2:$P$15000,5,FALSE),"")</f>
        <v/>
      </c>
      <c r="H45" s="30">
        <f>IFERROR(VLOOKUP($A47,Results_30d_Deltas!$A$2:$H$5000,7,FALSE)-E46,"")</f>
        <v/>
      </c>
      <c r="I45" s="30">
        <f>IFERROR(VLOOKUP($A47,Results_30d_Deltas!$A$2:$H$5000,6,FALSE),"")</f>
        <v/>
      </c>
      <c r="J45" s="30" t="n"/>
      <c r="K45" s="30" t="n"/>
      <c r="L45" s="30" t="inlineStr">
        <is>
          <t>NO</t>
        </is>
      </c>
      <c r="M45" s="33" t="n">
        <v>-2.29221883959306</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ez_manage.py:4327 top()</t>
        </is>
      </c>
      <c r="IL45" s="30" t="inlineStr">
        <is>
          <t>v12_quick_engine.py:1209 x7</t>
        </is>
      </c>
      <c r="IM45" s="30" t="n"/>
      <c r="IN45" s="77" t="inlineStr">
        <is>
          <t>SUSPICIOUS n=0 for stocks_short — keep, needs S1 fills (backtest-expert: &lt;30 trades, seek plateaus, punish)</t>
        </is>
      </c>
    </row>
    <row r="46" ht="10.5" customHeight="1" s="67">
      <c r="A46" s="30" t="inlineStr">
        <is>
          <t>WT_COMPOSITE_ENTRY_BLOCK</t>
        </is>
      </c>
      <c r="B46" s="72" t="inlineStr">
        <is>
          <t>-10.0</t>
        </is>
      </c>
      <c r="C46" s="30" t="n"/>
      <c r="D46" s="30" t="n"/>
      <c r="E46" s="30" t="n"/>
      <c r="F46" s="30" t="n"/>
      <c r="G46" s="30">
        <f>IFERROR(VLOOKUP($A92&amp;"_"&amp;$B92,Results_Deltas!$A$2:$P$15000,5,FALSE),"")</f>
        <v/>
      </c>
      <c r="H46" s="30">
        <f>IFERROR(VLOOKUP($A92,Results_30d_Deltas!$A$2:$H$5000,7,FALSE)-E91,"")</f>
        <v/>
      </c>
      <c r="I46" s="30">
        <f>IFERROR(VLOOKUP($A92,Results_30d_Deltas!$A$2:$H$5000,6,FALSE),"")</f>
        <v/>
      </c>
      <c r="J46" s="30" t="n"/>
      <c r="K46" s="30" t="n"/>
      <c r="L46" s="30" t="inlineStr">
        <is>
          <t>YES</t>
        </is>
      </c>
      <c r="M46" s="33" t="n">
        <v>-2.290662485442618</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ez_manage.py:5891 top()</t>
        </is>
      </c>
      <c r="IL46" s="30" t="inlineStr">
        <is>
          <t>v12_quick_engine.py:3710 x2</t>
        </is>
      </c>
      <c r="IM46" s="30" t="n"/>
      <c r="IN46" s="77" t="inlineStr">
        <is>
          <t>SUSPICIOUS n=0 for stocks_short — keep, needs S1 fills (backtest-expert: &lt;30 trades, seek plateaus, punish)</t>
        </is>
      </c>
    </row>
    <row r="47" ht="10.5" customHeight="1" s="67">
      <c r="A47" s="30" t="inlineStr">
        <is>
          <t>ENTRY_PRIMARY_TF</t>
        </is>
      </c>
      <c r="B47" s="72" t="inlineStr">
        <is>
          <t>D</t>
        </is>
      </c>
      <c r="C47" s="30" t="n"/>
      <c r="D47" s="30" t="n"/>
      <c r="E47" s="30" t="n"/>
      <c r="F47" s="30" t="n"/>
      <c r="G47" s="30">
        <f>IFERROR(VLOOKUP($A57&amp;"_"&amp;$B57,Results_Deltas!$A$2:$P$15000,5,FALSE),"")</f>
        <v/>
      </c>
      <c r="H47" s="30">
        <f>IFERROR(VLOOKUP($A57,Results_30d_Deltas!$A$2:$H$5000,7,FALSE)-E56,"")</f>
        <v/>
      </c>
      <c r="I47" s="30">
        <f>IFERROR(VLOOKUP($A57,Results_30d_Deltas!$A$2:$H$5000,6,FALSE),"")</f>
        <v/>
      </c>
      <c r="J47" s="30" t="n"/>
      <c r="K47" s="30" t="n"/>
      <c r="L47" s="30" t="inlineStr">
        <is>
          <t>NO</t>
        </is>
      </c>
      <c r="M47" s="33" t="n">
        <v>-2.286559861438988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ez_manage.py:3216 top()</t>
        </is>
      </c>
      <c r="IL47" s="30" t="inlineStr">
        <is>
          <t>v12_quick_engine.py:1728 x4</t>
        </is>
      </c>
      <c r="IM47" s="30" t="n"/>
      <c r="IN47" s="77" t="inlineStr">
        <is>
          <t>SUSPICIOUS n=0 for stocks_short — keep, needs S1 fills (backtest-expert: &lt;30 trades, seek plateaus, punish)</t>
        </is>
      </c>
    </row>
    <row r="48" ht="10.5" customHeight="1" s="67">
      <c r="A48" s="30" t="inlineStr">
        <is>
          <t>REENTRY_RALLY_K15M_MAX</t>
        </is>
      </c>
      <c r="B48" s="72" t="inlineStr">
        <is>
          <t>50.0</t>
        </is>
      </c>
      <c r="C48" s="30" t="n"/>
      <c r="D48" s="30" t="n"/>
      <c r="E48" s="30" t="n"/>
      <c r="F48" s="30" t="n"/>
      <c r="G48" s="30">
        <f>IFERROR(VLOOKUP($A58&amp;"_"&amp;$B58,Results_Deltas!$A$2:$P$15000,5,FALSE),"")</f>
        <v/>
      </c>
      <c r="H48" s="30">
        <f>IFERROR(VLOOKUP($A58,Results_30d_Deltas!$A$2:$H$5000,7,FALSE)-E57,"")</f>
        <v/>
      </c>
      <c r="I48" s="30">
        <f>IFERROR(VLOOKUP($A58,Results_30d_Deltas!$A$2:$H$5000,6,FALSE),"")</f>
        <v/>
      </c>
      <c r="J48" s="30" t="n"/>
      <c r="K48" s="30" t="n"/>
      <c r="L48" s="30" t="inlineStr">
        <is>
          <t>NO</t>
        </is>
      </c>
      <c r="M48" s="33" t="n">
        <v>-2.284099826657012</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ez_manage.py:3869 top()</t>
        </is>
      </c>
      <c r="IL48" s="30" t="inlineStr">
        <is>
          <t>v12_quick_engine.py:2902 x8</t>
        </is>
      </c>
      <c r="IM48" s="30" t="n"/>
    </row>
    <row r="49" ht="10.5" customHeight="1" s="67">
      <c r="A49" s="30" t="inlineStr">
        <is>
          <t>ATR_ADAPTIVE_STOP_MULT</t>
        </is>
      </c>
      <c r="B49" s="72" t="inlineStr">
        <is>
          <t>2.5</t>
        </is>
      </c>
      <c r="C49" s="30" t="n"/>
      <c r="D49" s="30" t="n"/>
      <c r="E49" s="30" t="n"/>
      <c r="F49" s="30" t="n"/>
      <c r="G49" s="30">
        <f>IFERROR(VLOOKUP($A51&amp;"_"&amp;$B51,Results_Deltas!$A$2:$P$15000,5,FALSE),"")</f>
        <v/>
      </c>
      <c r="H49" s="30">
        <f>IFERROR(VLOOKUP($A51,Results_30d_Deltas!$A$2:$H$5000,7,FALSE)-E50,"")</f>
        <v/>
      </c>
      <c r="I49" s="30">
        <f>IFERROR(VLOOKUP($A51,Results_30d_Deltas!$A$2:$H$5000,6,FALSE),"")</f>
        <v/>
      </c>
      <c r="J49" s="30" t="n"/>
      <c r="K49" s="30" t="n"/>
      <c r="L49" s="30" t="inlineStr">
        <is>
          <t>NO</t>
        </is>
      </c>
      <c r="M49" s="33" t="n">
        <v>-2.280780308324573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ez_manage.py:4329 top()</t>
        </is>
      </c>
      <c r="IL49" s="30" t="inlineStr">
        <is>
          <t>v12_quick_engine.py:1211 x6</t>
        </is>
      </c>
      <c r="IM49" s="30" t="n"/>
    </row>
    <row r="50" ht="10.5" customHeight="1" s="67">
      <c r="A50" s="30" t="inlineStr">
        <is>
          <t>REENTRY_K15M_PARTIAL_MULT</t>
        </is>
      </c>
      <c r="B50" s="72" t="inlineStr">
        <is>
          <t>0.3125</t>
        </is>
      </c>
      <c r="C50" s="30" t="n"/>
      <c r="D50" s="30" t="n"/>
      <c r="E50" s="30" t="n"/>
      <c r="F50" s="30" t="n"/>
      <c r="G50" s="30">
        <f>IFERROR(VLOOKUP($A60&amp;"_"&amp;$B60,Results_Deltas!$A$2:$P$15000,5,FALSE),"")</f>
        <v/>
      </c>
      <c r="H50" s="30">
        <f>IFERROR(VLOOKUP($A60,Results_30d_Deltas!$A$2:$H$5000,7,FALSE)-E59,"")</f>
        <v/>
      </c>
      <c r="I50" s="30">
        <f>IFERROR(VLOOKUP($A60,Results_30d_Deltas!$A$2:$H$5000,6,FALSE),"")</f>
        <v/>
      </c>
      <c r="J50" s="30" t="n"/>
      <c r="K50" s="30" t="n"/>
      <c r="L50" s="30" t="inlineStr">
        <is>
          <t>NO</t>
        </is>
      </c>
      <c r="M50" s="33" t="n">
        <v>-2.274476364602603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4" t="n"/>
      <c r="HO50" s="34" t="n"/>
      <c r="HP50" s="34" t="n"/>
      <c r="HQ50" s="34" t="n"/>
      <c r="HR50" s="34"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ez_manage.py:3860 top()</t>
        </is>
      </c>
      <c r="IL50" s="30" t="inlineStr">
        <is>
          <t>v12_quick_engine.py:2884 x8</t>
        </is>
      </c>
      <c r="IM50" s="30" t="n"/>
      <c r="IN50" s="77" t="inlineStr">
        <is>
          <t>SUSPICIOUS n=0 for stocks_short — keep, needs S1 fills (backtest-expert: &lt;30 trades, seek plateaus, punish)</t>
        </is>
      </c>
    </row>
    <row r="51" ht="10.5" customHeight="1" s="67">
      <c r="A51" s="30" t="inlineStr">
        <is>
          <t>WT_COMPOSITE_ENTRY_BLOCK</t>
        </is>
      </c>
      <c r="B51" s="72" t="inlineStr">
        <is>
          <t>-30.0</t>
        </is>
      </c>
      <c r="C51" s="30" t="n"/>
      <c r="D51" s="30" t="n"/>
      <c r="E51" s="30" t="n"/>
      <c r="F51" s="30" t="n"/>
      <c r="G51" s="30">
        <f>IFERROR(VLOOKUP($A97&amp;"_"&amp;$B97,Results_Deltas!$A$2:$P$15000,5,FALSE),"")</f>
        <v/>
      </c>
      <c r="H51" s="30">
        <f>IFERROR(VLOOKUP($A97,Results_30d_Deltas!$A$2:$H$5000,7,FALSE)-E96,"")</f>
        <v/>
      </c>
      <c r="I51" s="30">
        <f>IFERROR(VLOOKUP($A97,Results_30d_Deltas!$A$2:$H$5000,6,FALSE),"")</f>
        <v/>
      </c>
      <c r="J51" s="30" t="n"/>
      <c r="K51" s="30" t="n"/>
      <c r="L51" s="30" t="inlineStr">
        <is>
          <t>NO</t>
        </is>
      </c>
      <c r="M51" s="33" t="n">
        <v>-2.272190426091151</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ez_manage.py:5891 top()</t>
        </is>
      </c>
      <c r="IL51" s="30" t="inlineStr">
        <is>
          <t>v12_quick_engine.py:3710 x2</t>
        </is>
      </c>
      <c r="IM51" s="30" t="n"/>
      <c r="IN51" s="77" t="inlineStr">
        <is>
          <t>SUSPICIOUS n=0 for stocks_short — keep, needs S1 fills (backtest-expert: &lt;30 trades, seek plateaus, punish)</t>
        </is>
      </c>
    </row>
    <row r="52" ht="10.5" customHeight="1" s="67">
      <c r="A52" s="30" t="inlineStr">
        <is>
          <t>WT_COMPOSITE_ENTRY_OK</t>
        </is>
      </c>
      <c r="B52" s="72" t="inlineStr">
        <is>
          <t>12.5</t>
        </is>
      </c>
      <c r="C52" s="30" t="n"/>
      <c r="D52" s="30" t="n"/>
      <c r="E52" s="30" t="n"/>
      <c r="F52" s="30" t="n"/>
      <c r="G52" s="30">
        <f>IFERROR(VLOOKUP($A98&amp;"_"&amp;$B98,Results_Deltas!$A$2:$P$15000,5,FALSE),"")</f>
        <v/>
      </c>
      <c r="H52" s="30">
        <f>IFERROR(VLOOKUP($A98,Results_30d_Deltas!$A$2:$H$5000,7,FALSE)-E97,"")</f>
        <v/>
      </c>
      <c r="I52" s="30">
        <f>IFERROR(VLOOKUP($A98,Results_30d_Deltas!$A$2:$H$5000,6,FALSE),"")</f>
        <v/>
      </c>
      <c r="J52" s="30" t="n"/>
      <c r="K52" s="30" t="n"/>
      <c r="L52" s="30" t="inlineStr">
        <is>
          <t>YES</t>
        </is>
      </c>
      <c r="M52" s="33" t="n">
        <v>-2.259335254874725</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ez_manage.py:5893 top()</t>
        </is>
      </c>
      <c r="IL52" s="30" t="inlineStr">
        <is>
          <t>v12_quick_engine.py:3712 x2</t>
        </is>
      </c>
      <c r="IM52" s="30" t="n"/>
      <c r="IN52" s="77" t="inlineStr">
        <is>
          <t>SUSPICIOUS n=0 for stocks_short — keep, needs S1 fills (backtest-expert: &lt;30 trades, seek plateaus, punish)</t>
        </is>
      </c>
    </row>
    <row r="53" ht="10.5" customHeight="1" s="67">
      <c r="A53" s="30" t="inlineStr">
        <is>
          <t>ENTRY_PRIMARY_TF</t>
        </is>
      </c>
      <c r="B53" s="72" t="inlineStr">
        <is>
          <t>OFF</t>
        </is>
      </c>
      <c r="C53" s="30" t="n"/>
      <c r="D53" s="30" t="n"/>
      <c r="E53" s="30" t="n"/>
      <c r="F53" s="30" t="n"/>
      <c r="G53" s="30">
        <f>IFERROR(VLOOKUP($A63&amp;"_"&amp;$B63,Results_Deltas!$A$2:$P$15000,5,FALSE),"")</f>
        <v/>
      </c>
      <c r="H53" s="30">
        <f>IFERROR(VLOOKUP($A63,Results_30d_Deltas!$A$2:$H$5000,7,FALSE)-E62,"")</f>
        <v/>
      </c>
      <c r="I53" s="30">
        <f>IFERROR(VLOOKUP($A63,Results_30d_Deltas!$A$2:$H$5000,6,FALSE),"")</f>
        <v/>
      </c>
      <c r="J53" s="30" t="n"/>
      <c r="K53" s="30" t="n"/>
      <c r="L53" s="30" t="inlineStr">
        <is>
          <t>NO</t>
        </is>
      </c>
      <c r="M53" s="33" t="n">
        <v>-2.235806067054348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ez_manage.py:3216 top()</t>
        </is>
      </c>
      <c r="IL53" s="30" t="inlineStr">
        <is>
          <t>v12_quick_engine.py:1728 x4</t>
        </is>
      </c>
      <c r="IM53" s="30" t="n"/>
      <c r="IN53" s="77" t="inlineStr">
        <is>
          <t>SUSPICIOUS n=0 for stocks_short — keep, needs S1 fills (backtest-expert: &lt;30 trades, seek plateaus, punish)</t>
        </is>
      </c>
    </row>
    <row r="54" ht="10.5" customHeight="1" s="67">
      <c r="A54" s="30" t="inlineStr">
        <is>
          <t>WT_COMPOSITE_ENTRY_STRONG</t>
        </is>
      </c>
      <c r="B54" s="72" t="inlineStr">
        <is>
          <t>75.0</t>
        </is>
      </c>
      <c r="C54" s="30" t="n"/>
      <c r="D54" s="30" t="n"/>
      <c r="E54" s="30" t="n"/>
      <c r="F54" s="30" t="n"/>
      <c r="G54" s="30">
        <f>IFERROR(VLOOKUP($A100&amp;"_"&amp;$B100,Results_Deltas!$A$2:$P$15000,5,FALSE),"")</f>
        <v/>
      </c>
      <c r="H54" s="30">
        <f>IFERROR(VLOOKUP($A100,Results_30d_Deltas!$A$2:$H$5000,7,FALSE)-E99,"")</f>
        <v/>
      </c>
      <c r="I54" s="30">
        <f>IFERROR(VLOOKUP($A100,Results_30d_Deltas!$A$2:$H$5000,6,FALSE),"")</f>
        <v/>
      </c>
      <c r="J54" s="30" t="n"/>
      <c r="K54" s="30" t="n"/>
      <c r="L54" s="30" t="inlineStr">
        <is>
          <t>NO</t>
        </is>
      </c>
      <c r="M54" s="33" t="n">
        <v>-2.227750572260254</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ez_manage.py:5894 top()</t>
        </is>
      </c>
      <c r="IL54" s="30" t="inlineStr">
        <is>
          <t>v12_quick_engine.py:3713 x2</t>
        </is>
      </c>
      <c r="IM54" s="30" t="n"/>
      <c r="IN54" s="77" t="inlineStr">
        <is>
          <t>SUSPICIOUS n=0 for stocks_short — keep, needs S1 fills (backtest-expert: &lt;30 trades, seek plateaus, punish)</t>
        </is>
      </c>
    </row>
    <row r="55" ht="10.5" customHeight="1" s="67">
      <c r="A55" s="30" t="inlineStr">
        <is>
          <t>ENTRY_SCORE_THRESHOLD</t>
        </is>
      </c>
      <c r="B55" s="72" t="inlineStr">
        <is>
          <t>22.5</t>
        </is>
      </c>
      <c r="C55" s="30" t="n"/>
      <c r="D55" s="30" t="n"/>
      <c r="E55" s="30" t="n"/>
      <c r="F55" s="30" t="n"/>
      <c r="G55" s="30">
        <f>IFERROR(VLOOKUP($A65&amp;"_"&amp;$B65,Results_Deltas!$A$2:$P$15000,5,FALSE),"")</f>
        <v/>
      </c>
      <c r="H55" s="30">
        <f>IFERROR(VLOOKUP($A65,Results_30d_Deltas!$A$2:$H$5000,7,FALSE)-E64,"")</f>
        <v/>
      </c>
      <c r="I55" s="30">
        <f>IFERROR(VLOOKUP($A65,Results_30d_Deltas!$A$2:$H$5000,6,FALSE),"")</f>
        <v/>
      </c>
      <c r="J55" s="30" t="n"/>
      <c r="K55" s="30" t="n"/>
      <c r="L55" s="30" t="inlineStr">
        <is>
          <t>NO</t>
        </is>
      </c>
      <c r="M55" s="33" t="n">
        <v>-2.224201937225697</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ez_manage.py:4644 top()</t>
        </is>
      </c>
      <c r="IL55" s="30" t="inlineStr">
        <is>
          <t>v12_quick_engine.py:3394 x9</t>
        </is>
      </c>
      <c r="IM55" s="30" t="n"/>
      <c r="IN55" s="77" t="inlineStr">
        <is>
          <t>SUSPICIOUS n=0 for stocks_short — keep, needs S1 fills (backtest-expert: &lt;30 trades, seek plateaus, punish)</t>
        </is>
      </c>
    </row>
    <row r="56" ht="10.5" customHeight="1" s="67">
      <c r="A56" s="30" t="inlineStr">
        <is>
          <t>HAIKU_ENTRY_GATE_ENABLED</t>
        </is>
      </c>
      <c r="B56" s="72" t="inlineStr">
        <is>
          <t>True</t>
        </is>
      </c>
      <c r="C56" s="30" t="n"/>
      <c r="D56" s="30" t="n"/>
      <c r="E56" s="30" t="n"/>
      <c r="F56" s="30" t="n"/>
      <c r="G56" s="30">
        <f>IFERROR(VLOOKUP($A66&amp;"_"&amp;$B66,Results_Deltas!$A$2:$P$15000,5,FALSE),"")</f>
        <v/>
      </c>
      <c r="H56" s="30">
        <f>IFERROR(VLOOKUP($A66,Results_30d_Deltas!$A$2:$H$5000,7,FALSE)-E65,"")</f>
        <v/>
      </c>
      <c r="I56" s="30">
        <f>IFERROR(VLOOKUP($A66,Results_30d_Deltas!$A$2:$H$5000,6,FALSE),"")</f>
        <v/>
      </c>
      <c r="J56" s="30" t="n"/>
      <c r="K56" s="30" t="n"/>
      <c r="L56" s="30" t="inlineStr">
        <is>
          <t>NO</t>
        </is>
      </c>
      <c r="M56" s="33" t="n">
        <v>-2.222281754891431</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4" t="n"/>
      <c r="FC56" s="34" t="n"/>
      <c r="FD56" s="34" t="n"/>
      <c r="FE56" s="34" t="n"/>
      <c r="FF56" s="34"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4" t="n"/>
      <c r="HY56" s="34" t="n"/>
      <c r="HZ56" s="34" t="n"/>
      <c r="IA56" s="34" t="n"/>
      <c r="IB56" s="34" t="n"/>
      <c r="IC56" s="34" t="n"/>
      <c r="ID56" s="34" t="n"/>
      <c r="IE56" s="34" t="n"/>
      <c r="IF56" s="34" t="n"/>
      <c r="IG56" s="34" t="n"/>
      <c r="IH56" s="34" t="n"/>
      <c r="II56" s="34" t="n"/>
      <c r="IJ56" s="30" t="n"/>
      <c r="IK56" s="30" t="inlineStr">
        <is>
          <t>ez_manage.py:6007 top()</t>
        </is>
      </c>
      <c r="IL56" s="30" t="inlineStr">
        <is>
          <t>v12_quick_engine.py:4265 x2</t>
        </is>
      </c>
      <c r="IM56" s="30" t="n"/>
      <c r="IN56" s="77" t="inlineStr">
        <is>
          <t>SUSPICIOUS n=0 for stocks_short — keep, needs S1 fills (backtest-expert: &lt;30 trades, seek plateaus, punish)</t>
        </is>
      </c>
    </row>
    <row r="57" ht="10.5" customHeight="1" s="67">
      <c r="A57" s="30" t="inlineStr">
        <is>
          <t>REGIME_TRENDING_EXIT_GAIN_MIN</t>
        </is>
      </c>
      <c r="B57" s="72" t="inlineStr">
        <is>
          <t>1.5</t>
        </is>
      </c>
      <c r="C57" s="30" t="n"/>
      <c r="D57" s="30" t="n"/>
      <c r="E57" s="30" t="n"/>
      <c r="F57" s="30" t="n"/>
      <c r="G57" s="30">
        <f>IFERROR(VLOOKUP($A67&amp;"_"&amp;$B67,Results_Deltas!$A$2:$P$15000,5,FALSE),"")</f>
        <v/>
      </c>
      <c r="H57" s="30">
        <f>IFERROR(VLOOKUP($A67,Results_30d_Deltas!$A$2:$H$5000,7,FALSE)-E66,"")</f>
        <v/>
      </c>
      <c r="I57" s="30">
        <f>IFERROR(VLOOKUP($A67,Results_30d_Deltas!$A$2:$H$5000,6,FALSE),"")</f>
        <v/>
      </c>
      <c r="J57" s="30" t="n"/>
      <c r="K57" s="30" t="n"/>
      <c r="L57" s="30" t="inlineStr">
        <is>
          <t>NO</t>
        </is>
      </c>
      <c r="M57" s="33" t="n">
        <v>-2.217159303418895</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ez_manage.py:5359 top()</t>
        </is>
      </c>
      <c r="IL57" s="30" t="inlineStr">
        <is>
          <t>v12_quick_engine.py:2951 x5</t>
        </is>
      </c>
      <c r="IM57" s="30" t="n"/>
      <c r="IN57" s="77" t="inlineStr">
        <is>
          <t>SUSPICIOUS n=0 for stocks_short — keep, needs S1 fills (backtest-expert: &lt;30 trades, seek plateaus, punish)</t>
        </is>
      </c>
    </row>
    <row r="58" ht="10.5" customHeight="1" s="67">
      <c r="A58" s="30" t="inlineStr">
        <is>
          <t>REENTRY_K15M_PARTIAL_MULT</t>
        </is>
      </c>
      <c r="B58" s="72" t="inlineStr">
        <is>
          <t>0.1875</t>
        </is>
      </c>
      <c r="C58" s="30" t="n"/>
      <c r="D58" s="30" t="n"/>
      <c r="E58" s="30" t="n"/>
      <c r="F58" s="30" t="n"/>
      <c r="G58" s="30">
        <f>IFERROR(VLOOKUP($A68&amp;"_"&amp;$B68,Results_Deltas!$A$2:$P$15000,5,FALSE),"")</f>
        <v/>
      </c>
      <c r="H58" s="30">
        <f>IFERROR(VLOOKUP($A68,Results_30d_Deltas!$A$2:$H$5000,7,FALSE)-E67,"")</f>
        <v/>
      </c>
      <c r="I58" s="30">
        <f>IFERROR(VLOOKUP($A68,Results_30d_Deltas!$A$2:$H$5000,6,FALSE),"")</f>
        <v/>
      </c>
      <c r="J58" s="30" t="n"/>
      <c r="K58" s="30" t="n"/>
      <c r="L58" s="30" t="inlineStr">
        <is>
          <t>NO</t>
        </is>
      </c>
      <c r="M58" s="33" t="n">
        <v>-2.204313124519067</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4" t="n"/>
      <c r="HO58" s="34" t="n"/>
      <c r="HP58" s="34" t="n"/>
      <c r="HQ58" s="34" t="n"/>
      <c r="HR58" s="34"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ez_manage.py:3860 top()</t>
        </is>
      </c>
      <c r="IL58" s="30" t="inlineStr">
        <is>
          <t>v12_quick_engine.py:2884 x8</t>
        </is>
      </c>
      <c r="IM58" s="30" t="n"/>
      <c r="IN58" s="77" t="inlineStr">
        <is>
          <t>SUSPICIOUS n=0 for stocks_short — keep, needs S1 fills (backtest-expert: &lt;30 trades, seek plateaus, punish)</t>
        </is>
      </c>
    </row>
    <row r="59" ht="10.5" customHeight="1" s="67">
      <c r="A59" s="30" t="inlineStr">
        <is>
          <t>WT_COMPOSITE_ENTRY_STRONG</t>
        </is>
      </c>
      <c r="B59" s="72" t="inlineStr">
        <is>
          <t>62.5</t>
        </is>
      </c>
      <c r="C59" s="30" t="n"/>
      <c r="D59" s="30" t="n"/>
      <c r="E59" s="30" t="n"/>
      <c r="F59" s="30" t="n"/>
      <c r="G59" s="30">
        <f>IFERROR(VLOOKUP($A105&amp;"_"&amp;$B105,Results_Deltas!$A$2:$P$15000,5,FALSE),"")</f>
        <v/>
      </c>
      <c r="H59" s="30">
        <f>IFERROR(VLOOKUP($A105,Results_30d_Deltas!$A$2:$H$5000,7,FALSE)-E104,"")</f>
        <v/>
      </c>
      <c r="I59" s="30">
        <f>IFERROR(VLOOKUP($A105,Results_30d_Deltas!$A$2:$H$5000,6,FALSE),"")</f>
        <v/>
      </c>
      <c r="J59" s="30" t="n"/>
      <c r="K59" s="30" t="n"/>
      <c r="L59" s="30" t="inlineStr">
        <is>
          <t>NO</t>
        </is>
      </c>
      <c r="M59" s="33" t="n">
        <v>-2.201314032107981</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ez_manage.py:5894 top()</t>
        </is>
      </c>
      <c r="IL59" s="30" t="inlineStr">
        <is>
          <t>v12_quick_engine.py:3713 x2</t>
        </is>
      </c>
      <c r="IM59" s="30" t="n"/>
      <c r="IN59" s="77" t="inlineStr">
        <is>
          <t>SUSPICIOUS n=0 for stocks_short — keep, needs S1 fills (backtest-expert: &lt;30 trades, seek plateaus, punish)</t>
        </is>
      </c>
    </row>
    <row r="60" ht="10.5" customHeight="1" s="67">
      <c r="A60" s="30" t="inlineStr">
        <is>
          <t>ENTRY_SCORE_THRESHOLD</t>
        </is>
      </c>
      <c r="B60" s="72" t="inlineStr">
        <is>
          <t>27.0</t>
        </is>
      </c>
      <c r="C60" s="30" t="n"/>
      <c r="D60" s="30" t="n"/>
      <c r="E60" s="30" t="n"/>
      <c r="F60" s="30" t="n"/>
      <c r="G60" s="30">
        <f>IFERROR(VLOOKUP($A70&amp;"_"&amp;$B70,Results_Deltas!$A$2:$P$15000,5,FALSE),"")</f>
        <v/>
      </c>
      <c r="H60" s="30">
        <f>IFERROR(VLOOKUP($A70,Results_30d_Deltas!$A$2:$H$5000,7,FALSE)-E69,"")</f>
        <v/>
      </c>
      <c r="I60" s="30">
        <f>IFERROR(VLOOKUP($A70,Results_30d_Deltas!$A$2:$H$5000,6,FALSE),"")</f>
        <v/>
      </c>
      <c r="J60" s="30" t="n"/>
      <c r="K60" s="30" t="n"/>
      <c r="L60" s="30" t="inlineStr">
        <is>
          <t>NO</t>
        </is>
      </c>
      <c r="M60" s="33" t="n">
        <v>-2.195323461993538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ez_manage.py:4644 top()</t>
        </is>
      </c>
      <c r="IL60" s="30" t="inlineStr">
        <is>
          <t>v12_quick_engine.py:3394 x9</t>
        </is>
      </c>
      <c r="IM60" s="30" t="n"/>
      <c r="IN60" s="77" t="inlineStr">
        <is>
          <t>SUSPICIOUS n=0 for stocks_short — keep, needs S1 fills (backtest-expert: &lt;30 trades, seek plateaus, punish)</t>
        </is>
      </c>
    </row>
    <row r="61" ht="10.5" customHeight="1" s="67">
      <c r="A61" s="30" t="inlineStr">
        <is>
          <t>REENTRY_K15M_PARTIAL_MULT</t>
        </is>
      </c>
      <c r="B61" s="72" t="inlineStr">
        <is>
          <t>0.125</t>
        </is>
      </c>
      <c r="C61" s="30" t="n"/>
      <c r="D61" s="30" t="n"/>
      <c r="E61" s="30" t="n"/>
      <c r="F61" s="30" t="n"/>
      <c r="G61" s="30">
        <f>IFERROR(VLOOKUP($A71&amp;"_"&amp;$B71,Results_Deltas!$A$2:$P$15000,5,FALSE),"")</f>
        <v/>
      </c>
      <c r="H61" s="30">
        <f>IFERROR(VLOOKUP($A71,Results_30d_Deltas!$A$2:$H$5000,7,FALSE)-E70,"")</f>
        <v/>
      </c>
      <c r="I61" s="30">
        <f>IFERROR(VLOOKUP($A71,Results_30d_Deltas!$A$2:$H$5000,6,FALSE),"")</f>
        <v/>
      </c>
      <c r="J61" s="30" t="n"/>
      <c r="K61" s="30" t="n"/>
      <c r="L61" s="30" t="inlineStr">
        <is>
          <t>NO</t>
        </is>
      </c>
      <c r="M61" s="33" t="n">
        <v>-2.175672420145575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4" t="n"/>
      <c r="HO61" s="34" t="n"/>
      <c r="HP61" s="34" t="n"/>
      <c r="HQ61" s="34" t="n"/>
      <c r="HR61" s="34"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ez_manage.py:3860 top()</t>
        </is>
      </c>
      <c r="IL61" s="30" t="inlineStr">
        <is>
          <t>v12_quick_engine.py:2884 x8</t>
        </is>
      </c>
      <c r="IM61" s="30" t="n"/>
      <c r="IN61" s="77" t="inlineStr">
        <is>
          <t>SUSPICIOUS n=0 for stocks_short — keep, needs S1 fills (backtest-expert: &lt;30 trades, seek plateaus, punish)</t>
        </is>
      </c>
    </row>
    <row r="62" ht="10.5" customHeight="1" s="67">
      <c r="A62" s="30" t="inlineStr">
        <is>
          <t>ATR_ADAPTIVE_SIZING_TARGET_PCT</t>
        </is>
      </c>
      <c r="B62" s="72" t="inlineStr">
        <is>
          <t>1.5</t>
        </is>
      </c>
      <c r="C62" s="30" t="n"/>
      <c r="D62" s="30" t="n"/>
      <c r="E62" s="30" t="n"/>
      <c r="F62" s="30" t="n"/>
      <c r="G62" s="30">
        <f>IFERROR(VLOOKUP($A64&amp;"_"&amp;$B64,Results_Deltas!$A$2:$P$15000,5,FALSE),"")</f>
        <v/>
      </c>
      <c r="H62" s="30">
        <f>IFERROR(VLOOKUP($A64,Results_30d_Deltas!$A$2:$H$5000,7,FALSE)-E63,"")</f>
        <v/>
      </c>
      <c r="I62" s="30">
        <f>IFERROR(VLOOKUP($A64,Results_30d_Deltas!$A$2:$H$5000,6,FALSE),"")</f>
        <v/>
      </c>
      <c r="J62" s="30" t="n"/>
      <c r="K62" s="30" t="n"/>
      <c r="L62" s="30" t="inlineStr">
        <is>
          <t>NO</t>
        </is>
      </c>
      <c r="M62" s="33" t="n">
        <v>-2.162841665718689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ez_manage.py:4327 top()</t>
        </is>
      </c>
      <c r="IL62" s="30" t="inlineStr">
        <is>
          <t>v12_quick_engine.py:1209 x7</t>
        </is>
      </c>
      <c r="IM62" s="30" t="n"/>
      <c r="IN62" s="77" t="inlineStr">
        <is>
          <t>SUSPICIOUS n=0 for stocks_short — keep, needs S1 fills (backtest-expert: &lt;30 trades, seek plateaus, punish)</t>
        </is>
      </c>
    </row>
    <row r="63" ht="10.5" customHeight="1" s="67">
      <c r="A63" s="30" t="inlineStr">
        <is>
          <t>ATR_ADAPTIVE_SIZING_TARGET_PCT</t>
        </is>
      </c>
      <c r="B63" s="72" t="n">
        <v>1.5</v>
      </c>
      <c r="C63" s="30" t="n"/>
      <c r="D63" s="30" t="n"/>
      <c r="E63" s="30" t="n"/>
      <c r="F63" s="30" t="n"/>
      <c r="G63" s="30">
        <f>IFERROR(VLOOKUP($A65&amp;"_"&amp;$B65,Results_Deltas!$A$2:$P$15000,5,FALSE),"")</f>
        <v/>
      </c>
      <c r="H63" s="30">
        <f>IFERROR(VLOOKUP($A65,Results_30d_Deltas!$A$2:$H$5000,7,FALSE)-E64,"")</f>
        <v/>
      </c>
      <c r="I63" s="30">
        <f>IFERROR(VLOOKUP($A65,Results_30d_Deltas!$A$2:$H$5000,6,FALSE),"")</f>
        <v/>
      </c>
      <c r="J63" s="30" t="n"/>
      <c r="K63" s="30" t="n"/>
      <c r="L63" s="30" t="inlineStr">
        <is>
          <t>NO</t>
        </is>
      </c>
      <c r="M63" s="33" t="n">
        <v>-2.162841665718689</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ez_manage.py:4327 top()</t>
        </is>
      </c>
      <c r="IL63" s="30" t="inlineStr">
        <is>
          <t>v12_quick_engine.py:1209 x7</t>
        </is>
      </c>
      <c r="IM63" s="30" t="n"/>
      <c r="IN63" s="77" t="inlineStr">
        <is>
          <t>SUSPICIOUS n=0 for stocks_short — keep, needs S1 fills (backtest-expert: &lt;30 trades, seek plateaus, punish)</t>
        </is>
      </c>
    </row>
    <row r="64" ht="10.5" customHeight="1" s="67">
      <c r="A64" s="31" t="inlineStr">
        <is>
          <t>WT_DIV_ENTRY_GATE_ENABLED</t>
        </is>
      </c>
      <c r="B64" s="72" t="inlineStr">
        <is>
          <t>True</t>
        </is>
      </c>
      <c r="C64" s="30" t="n"/>
      <c r="D64" s="30" t="n"/>
      <c r="E64" s="30" t="n"/>
      <c r="F64" s="30" t="n"/>
      <c r="G64" s="30">
        <f>IFERROR(VLOOKUP($A110&amp;"_"&amp;$B110,Results_Deltas!$A$2:$P$15000,5,FALSE),"")</f>
        <v/>
      </c>
      <c r="H64" s="30">
        <f>IFERROR(VLOOKUP($A110,Results_30d_Deltas!$A$2:$H$5000,7,FALSE)-E109,"")</f>
        <v/>
      </c>
      <c r="I64" s="30">
        <f>IFERROR(VLOOKUP($A110,Results_30d_Deltas!$A$2:$H$5000,6,FALSE),"")</f>
        <v/>
      </c>
      <c r="J64" s="30" t="n"/>
      <c r="K64" s="30" t="n"/>
      <c r="L64" s="30" t="inlineStr">
        <is>
          <t>NO</t>
        </is>
      </c>
      <c r="M64" s="33" t="n">
        <v>-2.146608526394907</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4" t="n"/>
      <c r="FJ64" s="34" t="n"/>
      <c r="FK64" s="34" t="n"/>
      <c r="FL64" s="34" t="n"/>
      <c r="FM64" s="34"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4" t="n"/>
      <c r="HY64" s="34" t="n"/>
      <c r="HZ64" s="34" t="n"/>
      <c r="IA64" s="34" t="n"/>
      <c r="IB64" s="34" t="n"/>
      <c r="IC64" s="34" t="n"/>
      <c r="ID64" s="34" t="n"/>
      <c r="IE64" s="34" t="n"/>
      <c r="IF64" s="34" t="n"/>
      <c r="IG64" s="34" t="n"/>
      <c r="IH64" s="34" t="n"/>
      <c r="II64" s="34" t="n"/>
      <c r="IJ64" s="30" t="n"/>
      <c r="IK64" s="30" t="inlineStr">
        <is>
          <t>ez_manage.py:5913 top()</t>
        </is>
      </c>
      <c r="IL64" s="30" t="inlineStr">
        <is>
          <t>v12_quick_engine.py:3743 x2</t>
        </is>
      </c>
      <c r="IM64" s="30" t="n"/>
      <c r="IN64" s="77" t="inlineStr">
        <is>
          <t>SUSPICIOUS n=0 for stocks_short — keep, needs S1 fills (backtest-expert: &lt;30 trades, seek plateaus, punish)</t>
        </is>
      </c>
    </row>
    <row r="65" ht="10.5" customHeight="1" s="67">
      <c r="A65" s="31" t="inlineStr">
        <is>
          <t>MACD_ZERO_CROSS_TF</t>
        </is>
      </c>
      <c r="B65" s="72" t="inlineStr">
        <is>
          <t>1h</t>
        </is>
      </c>
      <c r="C65" s="30" t="n"/>
      <c r="D65" s="30" t="n"/>
      <c r="E65" s="30" t="n"/>
      <c r="F65" s="30" t="n"/>
      <c r="G65" s="30">
        <f>IFERROR(VLOOKUP($A75&amp;"_"&amp;$B75,Results_Deltas!$A$2:$P$15000,5,FALSE),"")</f>
        <v/>
      </c>
      <c r="H65" s="30">
        <f>IFERROR(VLOOKUP($A75,Results_30d_Deltas!$A$2:$H$5000,7,FALSE)-E74,"")</f>
        <v/>
      </c>
      <c r="I65" s="30">
        <f>IFERROR(VLOOKUP($A75,Results_30d_Deltas!$A$2:$H$5000,6,FALSE),"")</f>
        <v/>
      </c>
      <c r="J65" s="30" t="n"/>
      <c r="K65" s="30" t="n"/>
      <c r="L65" s="30" t="inlineStr">
        <is>
          <t>YES</t>
        </is>
      </c>
      <c r="M65" s="33" t="n">
        <v>-2.132386605543307</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4" t="n"/>
      <c r="AW65" s="34" t="n"/>
      <c r="AX65" s="34" t="n"/>
      <c r="AY65" s="34" t="n"/>
      <c r="AZ65" s="34"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ez_manage.py:3501 top()</t>
        </is>
      </c>
      <c r="IL65" s="30" t="inlineStr">
        <is>
          <t>v12_quick_engine.py:2236 x2</t>
        </is>
      </c>
      <c r="IM65" s="30" t="n"/>
      <c r="IN65" s="77" t="inlineStr">
        <is>
          <t>SUSPICIOUS n=0 for stocks_short — keep, needs S1 fills (backtest-expert: &lt;30 trades, seek plateaus, punish)</t>
        </is>
      </c>
    </row>
    <row r="66" ht="10.5" customHeight="1" s="67">
      <c r="A66" s="30" t="inlineStr">
        <is>
          <t>MACD_ZERO_CROSS_SCORE</t>
        </is>
      </c>
      <c r="B66" s="72" t="inlineStr">
        <is>
          <t>22</t>
        </is>
      </c>
      <c r="C66" s="30" t="n"/>
      <c r="D66" s="30" t="n"/>
      <c r="E66" s="30" t="n"/>
      <c r="F66" s="30" t="n"/>
      <c r="G66" s="30">
        <f>IFERROR(VLOOKUP($A76&amp;"_"&amp;$B76,Results_Deltas!$A$2:$P$15000,5,FALSE),"")</f>
        <v/>
      </c>
      <c r="H66" s="30">
        <f>IFERROR(VLOOKUP($A76,Results_30d_Deltas!$A$2:$H$5000,7,FALSE)-E75,"")</f>
        <v/>
      </c>
      <c r="I66" s="30">
        <f>IFERROR(VLOOKUP($A76,Results_30d_Deltas!$A$2:$H$5000,6,FALSE),"")</f>
        <v/>
      </c>
      <c r="J66" s="30" t="n"/>
      <c r="K66" s="30" t="n"/>
      <c r="L66" s="30" t="inlineStr">
        <is>
          <t>NO</t>
        </is>
      </c>
      <c r="M66" s="33" t="n">
        <v>-2.100126632626782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4" t="n"/>
      <c r="AW66" s="34" t="n"/>
      <c r="AX66" s="34" t="n"/>
      <c r="AY66" s="34" t="n"/>
      <c r="AZ66" s="34"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ez_manage.py:3500 top()</t>
        </is>
      </c>
      <c r="IL66" s="30" t="inlineStr">
        <is>
          <t>v12_quick_engine.py:2235 x2</t>
        </is>
      </c>
      <c r="IM66" s="30" t="n"/>
      <c r="IN66" s="77" t="inlineStr">
        <is>
          <t>SUSPICIOUS n=0 for stocks_short — keep, needs S1 fills (backtest-expert: &lt;30 trades, seek plateaus, punish)</t>
        </is>
      </c>
    </row>
    <row r="67" ht="10.5" customHeight="1" s="67">
      <c r="A67" s="30" t="inlineStr">
        <is>
          <t>WT_15M_CROSS_ENTRY_ENABLED</t>
        </is>
      </c>
      <c r="B67" s="72" t="inlineStr">
        <is>
          <t>True</t>
        </is>
      </c>
      <c r="C67" s="30" t="n"/>
      <c r="D67" s="30" t="n"/>
      <c r="E67" s="30" t="n"/>
      <c r="F67" s="30" t="n"/>
      <c r="G67" s="30">
        <f>IFERROR(VLOOKUP($A113&amp;"_"&amp;$B113,Results_Deltas!$A$2:$P$15000,5,FALSE),"")</f>
        <v/>
      </c>
      <c r="H67" s="30">
        <f>IFERROR(VLOOKUP($A113,Results_30d_Deltas!$A$2:$H$5000,7,FALSE)-E112,"")</f>
        <v/>
      </c>
      <c r="I67" s="30">
        <f>IFERROR(VLOOKUP($A113,Results_30d_Deltas!$A$2:$H$5000,6,FALSE),"")</f>
        <v/>
      </c>
      <c r="J67" s="30" t="n"/>
      <c r="K67" s="30" t="n"/>
      <c r="L67" s="30" t="inlineStr">
        <is>
          <t>YES</t>
        </is>
      </c>
      <c r="M67" s="33" t="n">
        <v>-2.097953944953243</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4" t="n"/>
      <c r="AW67" s="34" t="n"/>
      <c r="AX67" s="34" t="n"/>
      <c r="AY67" s="34" t="n"/>
      <c r="AZ67" s="34"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ez_manage.py:6077 top()</t>
        </is>
      </c>
      <c r="IL67" s="30" t="inlineStr">
        <is>
          <t>v12_quick_engine.py:4289 x4</t>
        </is>
      </c>
      <c r="IM67" s="30" t="n"/>
      <c r="IN67" s="77" t="inlineStr">
        <is>
          <t>SUSPICIOUS n=0 for stocks_short — keep, needs S1 fills (backtest-expert: &lt;30 trades, seek plateaus, punish)</t>
        </is>
      </c>
    </row>
    <row r="68" ht="10.5" customHeight="1" s="67">
      <c r="A68" s="30" t="inlineStr">
        <is>
          <t>ATR_ADAPTIVE_STOP_MULT</t>
        </is>
      </c>
      <c r="B68" s="72" t="inlineStr">
        <is>
          <t>3.0</t>
        </is>
      </c>
      <c r="C68" s="30" t="n"/>
      <c r="D68" s="30" t="n"/>
      <c r="E68" s="30" t="n"/>
      <c r="F68" s="30" t="n"/>
      <c r="G68" s="30">
        <f>IFERROR(VLOOKUP($A70&amp;"_"&amp;$B70,Results_Deltas!$A$2:$P$15000,5,FALSE),"")</f>
        <v/>
      </c>
      <c r="H68" s="30">
        <f>IFERROR(VLOOKUP($A70,Results_30d_Deltas!$A$2:$H$5000,7,FALSE)-E69,"")</f>
        <v/>
      </c>
      <c r="I68" s="30">
        <f>IFERROR(VLOOKUP($A70,Results_30d_Deltas!$A$2:$H$5000,6,FALSE),"")</f>
        <v/>
      </c>
      <c r="J68" s="30" t="n"/>
      <c r="K68" s="30" t="n"/>
      <c r="L68" s="30" t="inlineStr">
        <is>
          <t>NO</t>
        </is>
      </c>
      <c r="M68" s="33" t="n">
        <v>-2.077377703868327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ez_manage.py:4329 top()</t>
        </is>
      </c>
      <c r="IL68" s="30" t="inlineStr">
        <is>
          <t>v12_quick_engine.py:1211 x6</t>
        </is>
      </c>
      <c r="IM68" s="30" t="n"/>
    </row>
    <row r="69" ht="10.5" customHeight="1" s="67">
      <c r="A69" s="30" t="inlineStr">
        <is>
          <t>ATR_ADAPTIVE_STOP_MULT</t>
        </is>
      </c>
      <c r="B69" s="72" t="inlineStr">
        <is>
          <t>1.5</t>
        </is>
      </c>
      <c r="C69" s="30" t="n"/>
      <c r="D69" s="30" t="n"/>
      <c r="E69" s="30" t="n"/>
      <c r="F69" s="30" t="n"/>
      <c r="G69" s="30">
        <f>IFERROR(VLOOKUP($A71&amp;"_"&amp;$B71,Results_Deltas!$A$2:$P$15000,5,FALSE),"")</f>
        <v/>
      </c>
      <c r="H69" s="30">
        <f>IFERROR(VLOOKUP($A71,Results_30d_Deltas!$A$2:$H$5000,7,FALSE)-E70,"")</f>
        <v/>
      </c>
      <c r="I69" s="30">
        <f>IFERROR(VLOOKUP($A71,Results_30d_Deltas!$A$2:$H$5000,6,FALSE),"")</f>
        <v/>
      </c>
      <c r="J69" s="30" t="n"/>
      <c r="K69" s="30" t="n"/>
      <c r="L69" s="30" t="inlineStr">
        <is>
          <t>NO</t>
        </is>
      </c>
      <c r="M69" s="33" t="n">
        <v>-2.07616201076016</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ez_manage.py:4329 top()</t>
        </is>
      </c>
      <c r="IL69" s="30" t="inlineStr">
        <is>
          <t>v12_quick_engine.py:1211 x6</t>
        </is>
      </c>
      <c r="IM69" s="30" t="n"/>
    </row>
    <row r="70" ht="10.5" customHeight="1" s="67">
      <c r="A70" s="30" t="inlineStr">
        <is>
          <t>MACD_ZERO_CROSS_TF</t>
        </is>
      </c>
      <c r="B70" s="72" t="inlineStr">
        <is>
          <t>4h</t>
        </is>
      </c>
      <c r="C70" s="30" t="n"/>
      <c r="D70" s="30" t="n"/>
      <c r="E70" s="30" t="n"/>
      <c r="F70" s="30" t="n"/>
      <c r="G70" s="30">
        <f>IFERROR(VLOOKUP($A80&amp;"_"&amp;$B80,Results_Deltas!$A$2:$P$15000,5,FALSE),"")</f>
        <v/>
      </c>
      <c r="H70" s="30">
        <f>IFERROR(VLOOKUP($A80,Results_30d_Deltas!$A$2:$H$5000,7,FALSE)-E79,"")</f>
        <v/>
      </c>
      <c r="I70" s="30">
        <f>IFERROR(VLOOKUP($A80,Results_30d_Deltas!$A$2:$H$5000,6,FALSE),"")</f>
        <v/>
      </c>
      <c r="J70" s="30" t="n"/>
      <c r="K70" s="30" t="n"/>
      <c r="L70" s="30" t="inlineStr">
        <is>
          <t>NO</t>
        </is>
      </c>
      <c r="M70" s="33" t="n">
        <v>-2.063344484227976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4" t="n"/>
      <c r="AW70" s="34" t="n"/>
      <c r="AX70" s="34" t="n"/>
      <c r="AY70" s="34" t="n"/>
      <c r="AZ70" s="34"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ez_manage.py:3501 top()</t>
        </is>
      </c>
      <c r="IL70" s="30" t="inlineStr">
        <is>
          <t>v12_quick_engine.py:2236 x2</t>
        </is>
      </c>
      <c r="IM70" s="30" t="n"/>
      <c r="IN70" s="77" t="inlineStr">
        <is>
          <t>SUSPICIOUS n=0 for stocks_short — keep, needs S1 fills (backtest-expert: &lt;30 trades, seek plateaus, punish)</t>
        </is>
      </c>
    </row>
    <row r="71" ht="10.5" customHeight="1" s="67">
      <c r="A71" s="30" t="inlineStr">
        <is>
          <t>MACD_ZERO_CROSS_SCORE</t>
        </is>
      </c>
      <c r="B71" s="72" t="inlineStr">
        <is>
          <t>11</t>
        </is>
      </c>
      <c r="C71" s="30" t="n"/>
      <c r="D71" s="30" t="n"/>
      <c r="E71" s="30" t="n"/>
      <c r="F71" s="30" t="n"/>
      <c r="G71" s="30">
        <f>IFERROR(VLOOKUP($A81&amp;"_"&amp;$B81,Results_Deltas!$A$2:$P$15000,5,FALSE),"")</f>
        <v/>
      </c>
      <c r="H71" s="30">
        <f>IFERROR(VLOOKUP($A81,Results_30d_Deltas!$A$2:$H$5000,7,FALSE)-E80,"")</f>
        <v/>
      </c>
      <c r="I71" s="30">
        <f>IFERROR(VLOOKUP($A81,Results_30d_Deltas!$A$2:$H$5000,6,FALSE),"")</f>
        <v/>
      </c>
      <c r="J71" s="30" t="n"/>
      <c r="K71" s="30" t="n"/>
      <c r="L71" s="30" t="inlineStr">
        <is>
          <t>NO</t>
        </is>
      </c>
      <c r="M71" s="33" t="n">
        <v>-2.047150590242266</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ez_manage.py:3500 top()</t>
        </is>
      </c>
      <c r="IL71" s="30" t="inlineStr">
        <is>
          <t>v12_quick_engine.py:2235 x2</t>
        </is>
      </c>
      <c r="IM71" s="30" t="n"/>
      <c r="IN71" s="77" t="inlineStr">
        <is>
          <t>SUSPICIOUS n=0 for stocks_short — keep, needs S1 fills (backtest-expert: &lt;30 trades, seek plateaus, punish)</t>
        </is>
      </c>
    </row>
    <row r="72" ht="10.5" customHeight="1" s="67">
      <c r="A72" s="30" t="inlineStr">
        <is>
          <t>ATR_ADAPTIVE_STOP_MULT</t>
        </is>
      </c>
      <c r="B72" s="72" t="inlineStr">
        <is>
          <t>1.0</t>
        </is>
      </c>
      <c r="C72" s="30" t="n"/>
      <c r="D72" s="30" t="n"/>
      <c r="E72" s="30" t="n"/>
      <c r="F72" s="30" t="n"/>
      <c r="G72" s="30">
        <f>IFERROR(VLOOKUP($A74&amp;"_"&amp;$B74,Results_Deltas!$A$2:$P$15000,5,FALSE),"")</f>
        <v/>
      </c>
      <c r="H72" s="30">
        <f>IFERROR(VLOOKUP($A74,Results_30d_Deltas!$A$2:$H$5000,7,FALSE)-E73,"")</f>
        <v/>
      </c>
      <c r="I72" s="30">
        <f>IFERROR(VLOOKUP($A74,Results_30d_Deltas!$A$2:$H$5000,6,FALSE),"")</f>
        <v/>
      </c>
      <c r="J72" s="30" t="n"/>
      <c r="K72" s="30" t="n"/>
      <c r="L72" s="30" t="inlineStr">
        <is>
          <t>NO</t>
        </is>
      </c>
      <c r="M72" s="33" t="n">
        <v>-2.020068837430727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ez_manage.py:4329 top()</t>
        </is>
      </c>
      <c r="IL72" s="30" t="inlineStr">
        <is>
          <t>v12_quick_engine.py:1211 x6</t>
        </is>
      </c>
      <c r="IM72" s="30" t="n"/>
    </row>
    <row r="73" ht="10.5" customHeight="1" s="67">
      <c r="A73" s="30" t="inlineStr">
        <is>
          <t>TREND_MIN_GAIN_EXIT</t>
        </is>
      </c>
      <c r="B73" s="72" t="inlineStr">
        <is>
          <t>0.5</t>
        </is>
      </c>
      <c r="C73" s="30" t="n"/>
      <c r="D73" s="30" t="n"/>
      <c r="E73" s="30" t="n"/>
      <c r="F73" s="30" t="n"/>
      <c r="G73" s="30">
        <f>IFERROR(VLOOKUP($A119&amp;"_"&amp;$B119,Results_Deltas!$A$2:$P$15000,5,FALSE),"")</f>
        <v/>
      </c>
      <c r="H73" s="30">
        <f>IFERROR(VLOOKUP($A119,Results_30d_Deltas!$A$2:$H$5000,7,FALSE)-E118,"")</f>
        <v/>
      </c>
      <c r="I73" s="30">
        <f>IFERROR(VLOOKUP($A119,Results_30d_Deltas!$A$2:$H$5000,6,FALSE),"")</f>
        <v/>
      </c>
      <c r="J73" s="30" t="n"/>
      <c r="K73" s="30" t="n"/>
      <c r="L73" s="30" t="inlineStr">
        <is>
          <t>NO</t>
        </is>
      </c>
      <c r="M73" s="33" t="n">
        <v>-2.018841533844335</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4" t="n"/>
      <c r="AM73" s="34" t="n"/>
      <c r="AN73" s="34" t="n"/>
      <c r="AO73" s="34" t="n"/>
      <c r="AP73" s="34"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ez_manage.py:4205 top()</t>
        </is>
      </c>
      <c r="IL73" s="30" t="inlineStr">
        <is>
          <t>v12_quick_engine.py:3545 x2</t>
        </is>
      </c>
      <c r="IM73" s="30" t="n"/>
      <c r="IN73" s="77" t="inlineStr">
        <is>
          <t>SUSPICIOUS n=0 for stocks_short — keep, needs S1 fills (backtest-expert: &lt;30 trades, seek plateaus, punish)</t>
        </is>
      </c>
    </row>
    <row r="74" ht="10.5" customHeight="1" s="67">
      <c r="A74" s="30" t="inlineStr">
        <is>
          <t>REENTRY_K15M_PARTIAL_MULT</t>
        </is>
      </c>
      <c r="B74" s="72" t="inlineStr">
        <is>
          <t>0.375</t>
        </is>
      </c>
      <c r="C74" s="30" t="n"/>
      <c r="D74" s="30" t="n"/>
      <c r="E74" s="30" t="n"/>
      <c r="F74" s="30" t="n"/>
      <c r="G74" s="30">
        <f>IFERROR(VLOOKUP($A84&amp;"_"&amp;$B84,Results_Deltas!$A$2:$P$15000,5,FALSE),"")</f>
        <v/>
      </c>
      <c r="H74" s="30">
        <f>IFERROR(VLOOKUP($A84,Results_30d_Deltas!$A$2:$H$5000,7,FALSE)-E83,"")</f>
        <v/>
      </c>
      <c r="I74" s="30">
        <f>IFERROR(VLOOKUP($A84,Results_30d_Deltas!$A$2:$H$5000,6,FALSE),"")</f>
        <v/>
      </c>
      <c r="J74" s="30" t="n"/>
      <c r="K74" s="30" t="n"/>
      <c r="L74" s="30" t="inlineStr">
        <is>
          <t>NO</t>
        </is>
      </c>
      <c r="M74" s="33" t="n">
        <v>-2.015485152885912</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4" t="n"/>
      <c r="HO74" s="34" t="n"/>
      <c r="HP74" s="34" t="n"/>
      <c r="HQ74" s="34" t="n"/>
      <c r="HR74" s="34"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ez_manage.py:3860 top()</t>
        </is>
      </c>
      <c r="IL74" s="30" t="inlineStr">
        <is>
          <t>v12_quick_engine.py:2884 x8</t>
        </is>
      </c>
      <c r="IM74" s="30" t="n"/>
      <c r="IN74" s="77" t="inlineStr">
        <is>
          <t>SUSPICIOUS n=0 for stocks_short — keep, needs S1 fills (backtest-expert: &lt;30 trades, seek plateaus, punish)</t>
        </is>
      </c>
    </row>
    <row r="75" ht="10.5" customHeight="1" s="67">
      <c r="A75" s="30" t="inlineStr">
        <is>
          <t>MACD_ZERO_CROSS_ENABLED</t>
        </is>
      </c>
      <c r="B75" s="72" t="inlineStr">
        <is>
          <t>True</t>
        </is>
      </c>
      <c r="C75" s="30" t="n"/>
      <c r="D75" s="30" t="n"/>
      <c r="E75" s="30" t="n"/>
      <c r="F75" s="30" t="n"/>
      <c r="G75" s="30">
        <f>IFERROR(VLOOKUP($A85&amp;"_"&amp;$B85,Results_Deltas!$A$2:$P$15000,5,FALSE),"")</f>
        <v/>
      </c>
      <c r="H75" s="30">
        <f>IFERROR(VLOOKUP($A85,Results_30d_Deltas!$A$2:$H$5000,7,FALSE)-E84,"")</f>
        <v/>
      </c>
      <c r="I75" s="30">
        <f>IFERROR(VLOOKUP($A85,Results_30d_Deltas!$A$2:$H$5000,6,FALSE),"")</f>
        <v/>
      </c>
      <c r="J75" s="30" t="n"/>
      <c r="K75" s="30" t="n"/>
      <c r="L75" s="30" t="inlineStr">
        <is>
          <t>NO</t>
        </is>
      </c>
      <c r="M75" s="33" t="n">
        <v>-2.014989243016735</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30" t="n"/>
      <c r="IK75" s="30" t="inlineStr">
        <is>
          <t>ez_manage.py:3499 top()</t>
        </is>
      </c>
      <c r="IL75" s="30" t="inlineStr">
        <is>
          <t>v12_quick_engine.py:2234 x2</t>
        </is>
      </c>
      <c r="IM75" s="30" t="n"/>
      <c r="IN75" s="77" t="inlineStr">
        <is>
          <t>SUSPICIOUS n=0 for stocks_short — keep, needs S1 fills (backtest-expert: &lt;30 trades, seek plateaus, punish)</t>
        </is>
      </c>
    </row>
    <row r="76" ht="10.5" customHeight="1" s="67">
      <c r="A76" s="30" t="inlineStr">
        <is>
          <t>STOCH_CROSS_ENTRY_TRADIER</t>
        </is>
      </c>
      <c r="B76" s="72" t="inlineStr">
        <is>
          <t>False</t>
        </is>
      </c>
      <c r="C76" s="30" t="n"/>
      <c r="D76" s="30" t="n"/>
      <c r="E76" s="30" t="n"/>
      <c r="F76" s="30" t="n"/>
      <c r="G76" s="30">
        <f>IFERROR(VLOOKUP($A110&amp;"_"&amp;$B110,Results_Deltas!$A$2:$P$15000,5,FALSE),"")</f>
        <v/>
      </c>
      <c r="H76" s="30">
        <f>IFERROR(VLOOKUP($A110,Results_30d_Deltas!$A$2:$H$5000,7,FALSE)-E109,"")</f>
        <v/>
      </c>
      <c r="I76" s="30">
        <f>IFERROR(VLOOKUP($A110,Results_30d_Deltas!$A$2:$H$5000,6,FALSE),"")</f>
        <v/>
      </c>
      <c r="J76" s="30" t="n"/>
      <c r="K76" s="30" t="n"/>
      <c r="L76" s="30" t="inlineStr">
        <is>
          <t>NO</t>
        </is>
      </c>
      <c r="M76" s="33" t="n">
        <v>-2.014064997655132</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ez_manage.py:5661 top()</t>
        </is>
      </c>
      <c r="IL76" s="30" t="inlineStr">
        <is>
          <t>v12_quick_engine.py:3305 x8</t>
        </is>
      </c>
      <c r="IM76" s="30" t="n"/>
    </row>
    <row r="77" ht="10.5" customHeight="1" s="67">
      <c r="A77" s="30" t="inlineStr">
        <is>
          <t>RZ_BREAKOUT_BAND</t>
        </is>
      </c>
      <c r="B77" s="72" t="inlineStr">
        <is>
          <t>2.0</t>
        </is>
      </c>
      <c r="C77" s="30" t="n"/>
      <c r="D77" s="30" t="n"/>
      <c r="E77" s="30" t="n"/>
      <c r="F77" s="30" t="n"/>
      <c r="G77" s="30">
        <f>IFERROR(VLOOKUP($A87&amp;"_"&amp;$B87,Results_Deltas!$A$2:$P$15000,5,FALSE),"")</f>
        <v/>
      </c>
      <c r="H77" s="30">
        <f>IFERROR(VLOOKUP($A87,Results_30d_Deltas!$A$2:$H$5000,7,FALSE)-E86,"")</f>
        <v/>
      </c>
      <c r="I77" s="30">
        <f>IFERROR(VLOOKUP($A87,Results_30d_Deltas!$A$2:$H$5000,6,FALSE),"")</f>
        <v/>
      </c>
      <c r="J77" s="30" t="n"/>
      <c r="K77" s="30" t="n"/>
      <c r="L77" s="30" t="inlineStr">
        <is>
          <t>NO</t>
        </is>
      </c>
      <c r="M77" s="33" t="n">
        <v>-1.993096527127662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4" t="n"/>
      <c r="AR77" s="34" t="n"/>
      <c r="AS77" s="34" t="n"/>
      <c r="AT77" s="34" t="n"/>
      <c r="AU77" s="34"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4" t="n"/>
      <c r="BQ77" s="34" t="n"/>
      <c r="BR77" s="34" t="n"/>
      <c r="BS77" s="34" t="n"/>
      <c r="BT77" s="34"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4" t="n"/>
      <c r="CZ77" s="34" t="n"/>
      <c r="DA77" s="34" t="n"/>
      <c r="DB77" s="34" t="n"/>
      <c r="DC77" s="34"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4" t="n"/>
      <c r="GA77" s="34" t="n"/>
      <c r="GB77" s="34" t="n"/>
      <c r="GC77" s="34" t="n"/>
      <c r="GD77" s="34"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ez_manage.py:5397 top()</t>
        </is>
      </c>
      <c r="IL77" s="30" t="inlineStr">
        <is>
          <t>v12_quick_engine.py:4036 x3</t>
        </is>
      </c>
      <c r="IM77" s="30" t="n"/>
      <c r="IN77" s="77" t="inlineStr">
        <is>
          <t>SUSPICIOUS n=0 for stocks_short — keep, needs S1 fills (backtest-expert: &lt;30 trades, seek plateaus, punish)</t>
        </is>
      </c>
    </row>
    <row r="78" ht="10.5" customHeight="1" s="67">
      <c r="A78" s="30" t="inlineStr">
        <is>
          <t>RZ_BREAKOUT_BAND</t>
        </is>
      </c>
      <c r="B78" s="72" t="inlineStr">
        <is>
          <t>1.0</t>
        </is>
      </c>
      <c r="C78" s="30" t="n"/>
      <c r="D78" s="30" t="n"/>
      <c r="E78" s="30" t="n"/>
      <c r="F78" s="30" t="n"/>
      <c r="G78" s="30">
        <f>IFERROR(VLOOKUP($A88&amp;"_"&amp;$B88,Results_Deltas!$A$2:$P$15000,5,FALSE),"")</f>
        <v/>
      </c>
      <c r="H78" s="30">
        <f>IFERROR(VLOOKUP($A88,Results_30d_Deltas!$A$2:$H$5000,7,FALSE)-E87,"")</f>
        <v/>
      </c>
      <c r="I78" s="30">
        <f>IFERROR(VLOOKUP($A88,Results_30d_Deltas!$A$2:$H$5000,6,FALSE),"")</f>
        <v/>
      </c>
      <c r="J78" s="30" t="n"/>
      <c r="K78" s="30" t="n"/>
      <c r="L78" s="30" t="inlineStr">
        <is>
          <t>NO</t>
        </is>
      </c>
      <c r="M78" s="33" t="n">
        <v>-1.992658751805711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4" t="n"/>
      <c r="AR78" s="34" t="n"/>
      <c r="AS78" s="34" t="n"/>
      <c r="AT78" s="34" t="n"/>
      <c r="AU78" s="34"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4" t="n"/>
      <c r="BQ78" s="34" t="n"/>
      <c r="BR78" s="34" t="n"/>
      <c r="BS78" s="34" t="n"/>
      <c r="BT78" s="34"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4" t="n"/>
      <c r="CZ78" s="34" t="n"/>
      <c r="DA78" s="34" t="n"/>
      <c r="DB78" s="34" t="n"/>
      <c r="DC78" s="34"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4" t="n"/>
      <c r="GA78" s="34" t="n"/>
      <c r="GB78" s="34" t="n"/>
      <c r="GC78" s="34" t="n"/>
      <c r="GD78" s="34"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ez_manage.py:5397 top()</t>
        </is>
      </c>
      <c r="IL78" s="30" t="inlineStr">
        <is>
          <t>v12_quick_engine.py:4036 x3</t>
        </is>
      </c>
      <c r="IM78" s="30" t="n"/>
      <c r="IN78" s="77" t="inlineStr">
        <is>
          <t>SUSPICIOUS n=0 for stocks_short — keep, needs S1 fills (backtest-expert: &lt;30 trades, seek plateaus, punish)</t>
        </is>
      </c>
    </row>
    <row r="79" ht="10.5" customHeight="1" s="67">
      <c r="A79" s="30" t="inlineStr">
        <is>
          <t>MACD_ZERO_CROSS_SCORE</t>
        </is>
      </c>
      <c r="B79" s="72" t="inlineStr">
        <is>
          <t>8</t>
        </is>
      </c>
      <c r="C79" s="30" t="n"/>
      <c r="D79" s="30" t="n"/>
      <c r="E79" s="30" t="n"/>
      <c r="F79" s="30" t="n"/>
      <c r="G79" s="30">
        <f>IFERROR(VLOOKUP($A89&amp;"_"&amp;$B89,Results_Deltas!$A$2:$P$15000,5,FALSE),"")</f>
        <v/>
      </c>
      <c r="H79" s="30">
        <f>IFERROR(VLOOKUP($A89,Results_30d_Deltas!$A$2:$H$5000,7,FALSE)-E88,"")</f>
        <v/>
      </c>
      <c r="I79" s="30">
        <f>IFERROR(VLOOKUP($A89,Results_30d_Deltas!$A$2:$H$5000,6,FALSE),"")</f>
        <v/>
      </c>
      <c r="J79" s="30" t="n"/>
      <c r="K79" s="30" t="n"/>
      <c r="L79" s="30" t="inlineStr">
        <is>
          <t>NO</t>
        </is>
      </c>
      <c r="M79" s="33" t="n">
        <v>-1.99083186710186</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ez_manage.py:3500 top()</t>
        </is>
      </c>
      <c r="IL79" s="30" t="inlineStr">
        <is>
          <t>v12_quick_engine.py:2235 x2</t>
        </is>
      </c>
      <c r="IM79" s="30" t="n"/>
      <c r="IN79" s="77" t="inlineStr">
        <is>
          <t>SUSPICIOUS n=0 for stocks_short — keep, needs S1 fills (backtest-expert: &lt;30 trades, seek plateaus, punish)</t>
        </is>
      </c>
    </row>
    <row r="80" ht="10.5" customHeight="1" s="67">
      <c r="A80" s="30" t="inlineStr">
        <is>
          <t>WT_COMPOSITE_ENTRY_OK</t>
        </is>
      </c>
      <c r="B80" s="72" t="inlineStr">
        <is>
          <t>5.0</t>
        </is>
      </c>
      <c r="C80" s="30" t="n"/>
      <c r="D80" s="30" t="n"/>
      <c r="E80" s="30" t="n"/>
      <c r="F80" s="30" t="n"/>
      <c r="G80" s="30">
        <f>IFERROR(VLOOKUP($A126&amp;"_"&amp;$B126,Results_Deltas!$A$2:$P$15000,5,FALSE),"")</f>
        <v/>
      </c>
      <c r="H80" s="30">
        <f>IFERROR(VLOOKUP($A126,Results_30d_Deltas!$A$2:$H$5000,7,FALSE)-E125,"")</f>
        <v/>
      </c>
      <c r="I80" s="30">
        <f>IFERROR(VLOOKUP($A126,Results_30d_Deltas!$A$2:$H$5000,6,FALSE),"")</f>
        <v/>
      </c>
      <c r="J80" s="30" t="n"/>
      <c r="K80" s="30" t="n"/>
      <c r="L80" s="30" t="inlineStr">
        <is>
          <t>NO</t>
        </is>
      </c>
      <c r="M80" s="33" t="n">
        <v>-1.977302790063769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ez_manage.py:5893 top()</t>
        </is>
      </c>
      <c r="IL80" s="30" t="inlineStr">
        <is>
          <t>v12_quick_engine.py:3712 x2</t>
        </is>
      </c>
      <c r="IM80" s="30" t="n"/>
      <c r="IN80" s="77" t="inlineStr">
        <is>
          <t>SUSPICIOUS n=0 for stocks_short — keep, needs S1 fills (backtest-expert: &lt;30 trades, seek plateaus, punish)</t>
        </is>
      </c>
    </row>
    <row r="81" ht="10.5" customHeight="1" s="67">
      <c r="A81" s="30" t="inlineStr">
        <is>
          <t>REENTRY2_STOCH_CROSS_ENABLED</t>
        </is>
      </c>
      <c r="B81" s="72" t="inlineStr">
        <is>
          <t>True</t>
        </is>
      </c>
      <c r="C81" s="30" t="n"/>
      <c r="D81" s="30" t="n"/>
      <c r="E81" s="30" t="n"/>
      <c r="F81" s="30" t="n"/>
      <c r="G81" s="30">
        <f>IFERROR(VLOOKUP($A91&amp;"_"&amp;$B91,Results_Deltas!$A$2:$P$15000,5,FALSE),"")</f>
        <v/>
      </c>
      <c r="H81" s="30">
        <f>IFERROR(VLOOKUP($A91,Results_30d_Deltas!$A$2:$H$5000,7,FALSE)-E90,"")</f>
        <v/>
      </c>
      <c r="I81" s="30">
        <f>IFERROR(VLOOKUP($A91,Results_30d_Deltas!$A$2:$H$5000,6,FALSE),"")</f>
        <v/>
      </c>
      <c r="J81" s="30" t="n"/>
      <c r="K81" s="30" t="n"/>
      <c r="L81" s="30" t="inlineStr">
        <is>
          <t>NO</t>
        </is>
      </c>
      <c r="M81" s="33" t="n">
        <v>-1.976664185673324</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4" t="n"/>
      <c r="HY81" s="34" t="n"/>
      <c r="HZ81" s="34" t="n"/>
      <c r="IA81" s="34" t="n"/>
      <c r="IB81" s="34" t="n"/>
      <c r="IC81" s="34" t="n"/>
      <c r="ID81" s="34" t="n"/>
      <c r="IE81" s="34" t="n"/>
      <c r="IF81" s="34" t="n"/>
      <c r="IG81" s="34" t="n"/>
      <c r="IH81" s="34" t="n"/>
      <c r="II81" s="34" t="n"/>
      <c r="IJ81" s="30" t="n"/>
      <c r="IK81" s="30" t="inlineStr">
        <is>
          <t>ez_manage.py:5285 top()</t>
        </is>
      </c>
      <c r="IL81" s="30" t="inlineStr">
        <is>
          <t>v12_quick_engine.py:2842 x10</t>
        </is>
      </c>
      <c r="IM81" s="30" t="n"/>
      <c r="IN81" s="77" t="inlineStr">
        <is>
          <t>SUSPICIOUS n=0 for stocks_short — keep, needs S1 fills (backtest-expert: &lt;30 trades, seek plateaus, punish)</t>
        </is>
      </c>
    </row>
    <row r="82" ht="10.5" customHeight="1" s="67">
      <c r="A82" s="30" t="inlineStr">
        <is>
          <t>MACD_ZERO_CROSS_SCORE</t>
        </is>
      </c>
      <c r="B82" s="72" t="inlineStr">
        <is>
          <t>19</t>
        </is>
      </c>
      <c r="C82" s="30" t="n"/>
      <c r="D82" s="30" t="n"/>
      <c r="E82" s="30" t="n"/>
      <c r="F82" s="30" t="n"/>
      <c r="G82" s="30">
        <f>IFERROR(VLOOKUP($A92&amp;"_"&amp;$B92,Results_Deltas!$A$2:$P$15000,5,FALSE),"")</f>
        <v/>
      </c>
      <c r="H82" s="30">
        <f>IFERROR(VLOOKUP($A92,Results_30d_Deltas!$A$2:$H$5000,7,FALSE)-E91,"")</f>
        <v/>
      </c>
      <c r="I82" s="30">
        <f>IFERROR(VLOOKUP($A92,Results_30d_Deltas!$A$2:$H$5000,6,FALSE),"")</f>
        <v/>
      </c>
      <c r="J82" s="30" t="n"/>
      <c r="K82" s="30" t="n"/>
      <c r="L82" s="30" t="inlineStr">
        <is>
          <t>NO</t>
        </is>
      </c>
      <c r="M82" s="33" t="n">
        <v>-1.97263086601701</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ez_manage.py:3500 top()</t>
        </is>
      </c>
      <c r="IL82" s="30" t="inlineStr">
        <is>
          <t>v12_quick_engine.py:2235 x2</t>
        </is>
      </c>
      <c r="IM82" s="30" t="n"/>
      <c r="IN82" s="77" t="inlineStr">
        <is>
          <t>SUSPICIOUS n=0 for stocks_short — keep, needs S1 fills (backtest-expert: &lt;30 trades, seek plateaus, punish)</t>
        </is>
      </c>
    </row>
    <row r="83" ht="10.5" customHeight="1" s="67">
      <c r="A83" s="30" t="inlineStr">
        <is>
          <t>REGIME_TRENDING_EXIT_GAIN_MIN</t>
        </is>
      </c>
      <c r="B83" s="72" t="inlineStr">
        <is>
          <t>3.0</t>
        </is>
      </c>
      <c r="C83" s="30" t="n"/>
      <c r="D83" s="30" t="n"/>
      <c r="E83" s="30" t="n"/>
      <c r="F83" s="30" t="n"/>
      <c r="G83" s="30">
        <f>IFERROR(VLOOKUP($A93&amp;"_"&amp;$B93,Results_Deltas!$A$2:$P$15000,5,FALSE),"")</f>
        <v/>
      </c>
      <c r="H83" s="30">
        <f>IFERROR(VLOOKUP($A93,Results_30d_Deltas!$A$2:$H$5000,7,FALSE)-E92,"")</f>
        <v/>
      </c>
      <c r="I83" s="30">
        <f>IFERROR(VLOOKUP($A93,Results_30d_Deltas!$A$2:$H$5000,6,FALSE),"")</f>
        <v/>
      </c>
      <c r="J83" s="30" t="n"/>
      <c r="K83" s="30" t="n"/>
      <c r="L83" s="30" t="inlineStr">
        <is>
          <t>NO</t>
        </is>
      </c>
      <c r="M83" s="33" t="n">
        <v>-1.960314998082486</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4" t="n"/>
      <c r="AM83" s="34" t="n"/>
      <c r="AN83" s="34" t="n"/>
      <c r="AO83" s="34" t="n"/>
      <c r="AP83" s="34"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ez_manage.py:5359 top()</t>
        </is>
      </c>
      <c r="IL83" s="30" t="inlineStr">
        <is>
          <t>v12_quick_engine.py:2951 x5</t>
        </is>
      </c>
      <c r="IM83" s="30" t="n"/>
      <c r="IN83" s="77" t="inlineStr">
        <is>
          <t>SUSPICIOUS n=0 for stocks_short — keep, needs S1 fills (backtest-expert: &lt;30 trades, seek plateaus, punish)</t>
        </is>
      </c>
    </row>
    <row r="84" ht="10.5" customHeight="1" s="67">
      <c r="A84" s="30" t="inlineStr">
        <is>
          <t>MACD_ZERO_CROSS_TF</t>
        </is>
      </c>
      <c r="B84" s="72" t="inlineStr">
        <is>
          <t>OFF</t>
        </is>
      </c>
      <c r="C84" s="30" t="n"/>
      <c r="D84" s="30" t="n"/>
      <c r="E84" s="30" t="n"/>
      <c r="F84" s="30" t="n"/>
      <c r="G84" s="30">
        <f>IFERROR(VLOOKUP($A94&amp;"_"&amp;$B94,Results_Deltas!$A$2:$P$15000,5,FALSE),"")</f>
        <v/>
      </c>
      <c r="H84" s="30">
        <f>IFERROR(VLOOKUP($A94,Results_30d_Deltas!$A$2:$H$5000,7,FALSE)-E93,"")</f>
        <v/>
      </c>
      <c r="I84" s="30">
        <f>IFERROR(VLOOKUP($A94,Results_30d_Deltas!$A$2:$H$5000,6,FALSE),"")</f>
        <v/>
      </c>
      <c r="J84" s="30" t="n"/>
      <c r="K84" s="30" t="n"/>
      <c r="L84" s="30" t="inlineStr">
        <is>
          <t>NO</t>
        </is>
      </c>
      <c r="M84" s="33" t="n">
        <v>-1.948062632859289</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c r="IN84" s="77" t="inlineStr">
        <is>
          <t>SUSPICIOUS n=0 for stocks_short — keep, needs S1 fills (backtest-expert: &lt;30 trades, seek plateaus, punish)</t>
        </is>
      </c>
    </row>
    <row r="85" ht="10.5" customHeight="1" s="67">
      <c r="A85" s="30" t="inlineStr">
        <is>
          <t>REGIME_TRENDING_EXIT_GAIN_MIN</t>
        </is>
      </c>
      <c r="B85" s="72" t="inlineStr">
        <is>
          <t>1.0</t>
        </is>
      </c>
      <c r="C85" s="30" t="n"/>
      <c r="D85" s="30" t="n"/>
      <c r="E85" s="30" t="n"/>
      <c r="F85" s="30" t="n"/>
      <c r="G85" s="30">
        <f>IFERROR(VLOOKUP($A95&amp;"_"&amp;$B95,Results_Deltas!$A$2:$P$15000,5,FALSE),"")</f>
        <v/>
      </c>
      <c r="H85" s="30">
        <f>IFERROR(VLOOKUP($A95,Results_30d_Deltas!$A$2:$H$5000,7,FALSE)-E94,"")</f>
        <v/>
      </c>
      <c r="I85" s="30">
        <f>IFERROR(VLOOKUP($A95,Results_30d_Deltas!$A$2:$H$5000,6,FALSE),"")</f>
        <v/>
      </c>
      <c r="J85" s="30" t="n"/>
      <c r="K85" s="30" t="n"/>
      <c r="L85" s="30" t="inlineStr">
        <is>
          <t>NO</t>
        </is>
      </c>
      <c r="M85" s="33" t="n">
        <v>-1.937176977490214</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4" t="n"/>
      <c r="AM85" s="34" t="n"/>
      <c r="AN85" s="34" t="n"/>
      <c r="AO85" s="34" t="n"/>
      <c r="AP85" s="34"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ez_manage.py:5359 top()</t>
        </is>
      </c>
      <c r="IL85" s="30" t="inlineStr">
        <is>
          <t>v12_quick_engine.py:2951 x5</t>
        </is>
      </c>
      <c r="IM85" s="30" t="n"/>
      <c r="IN85" s="77" t="inlineStr">
        <is>
          <t>SUSPICIOUS n=0 for stocks_short — keep, needs S1 fills (backtest-expert: &lt;30 trades, seek plateaus, punish)</t>
        </is>
      </c>
    </row>
    <row r="86" ht="10.5" customHeight="1" s="67">
      <c r="A86" s="30" t="inlineStr">
        <is>
          <t>REGIME_TRENDING_EXIT_GAIN_MIN</t>
        </is>
      </c>
      <c r="B86" s="72" t="inlineStr">
        <is>
          <t>2.5</t>
        </is>
      </c>
      <c r="C86" s="30" t="n"/>
      <c r="D86" s="30" t="n"/>
      <c r="E86" s="30" t="n"/>
      <c r="F86" s="30" t="n"/>
      <c r="G86" s="30">
        <f>IFERROR(VLOOKUP($A96&amp;"_"&amp;$B96,Results_Deltas!$A$2:$P$15000,5,FALSE),"")</f>
        <v/>
      </c>
      <c r="H86" s="30">
        <f>IFERROR(VLOOKUP($A96,Results_30d_Deltas!$A$2:$H$5000,7,FALSE)-E95,"")</f>
        <v/>
      </c>
      <c r="I86" s="30">
        <f>IFERROR(VLOOKUP($A96,Results_30d_Deltas!$A$2:$H$5000,6,FALSE),"")</f>
        <v/>
      </c>
      <c r="J86" s="30" t="n"/>
      <c r="K86" s="30" t="n"/>
      <c r="L86" s="30" t="inlineStr">
        <is>
          <t>NO</t>
        </is>
      </c>
      <c r="M86" s="33" t="n">
        <v>-1.922357838555788</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ez_manage.py:5359 top()</t>
        </is>
      </c>
      <c r="IL86" s="30" t="inlineStr">
        <is>
          <t>v12_quick_engine.py:2951 x5</t>
        </is>
      </c>
      <c r="IM86" s="30" t="n"/>
      <c r="IN86" s="77" t="inlineStr">
        <is>
          <t>SUSPICIOUS n=0 for stocks_short — keep, needs S1 fills (backtest-expert: &lt;30 trades, seek plateaus, punish)</t>
        </is>
      </c>
    </row>
    <row r="87" ht="10.5" customHeight="1" s="67">
      <c r="A87" s="30" t="inlineStr">
        <is>
          <t>RZ_BREAKOUT_BAND</t>
        </is>
      </c>
      <c r="B87" s="72" t="inlineStr">
        <is>
          <t>0.5</t>
        </is>
      </c>
      <c r="C87" s="30" t="n"/>
      <c r="D87" s="30" t="n"/>
      <c r="E87" s="30" t="n"/>
      <c r="F87" s="30" t="n"/>
      <c r="G87" s="30">
        <f>IFERROR(VLOOKUP($A97&amp;"_"&amp;$B97,Results_Deltas!$A$2:$P$15000,5,FALSE),"")</f>
        <v/>
      </c>
      <c r="H87" s="30">
        <f>IFERROR(VLOOKUP($A97,Results_30d_Deltas!$A$2:$H$5000,7,FALSE)-E96,"")</f>
        <v/>
      </c>
      <c r="I87" s="30">
        <f>IFERROR(VLOOKUP($A97,Results_30d_Deltas!$A$2:$H$5000,6,FALSE),"")</f>
        <v/>
      </c>
      <c r="J87" s="30" t="n"/>
      <c r="K87" s="30" t="n"/>
      <c r="L87" s="30" t="inlineStr">
        <is>
          <t>NO</t>
        </is>
      </c>
      <c r="M87" s="33" t="n">
        <v>-1.920530848939318</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4" t="n"/>
      <c r="AR87" s="34" t="n"/>
      <c r="AS87" s="34" t="n"/>
      <c r="AT87" s="34" t="n"/>
      <c r="AU87" s="34"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4" t="n"/>
      <c r="BQ87" s="34" t="n"/>
      <c r="BR87" s="34" t="n"/>
      <c r="BS87" s="34" t="n"/>
      <c r="BT87" s="34"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4" t="n"/>
      <c r="CZ87" s="34" t="n"/>
      <c r="DA87" s="34" t="n"/>
      <c r="DB87" s="34" t="n"/>
      <c r="DC87" s="34"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4" t="n"/>
      <c r="GA87" s="34" t="n"/>
      <c r="GB87" s="34" t="n"/>
      <c r="GC87" s="34" t="n"/>
      <c r="GD87" s="34"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ez_manage.py:5397 top()</t>
        </is>
      </c>
      <c r="IL87" s="30" t="inlineStr">
        <is>
          <t>v12_quick_engine.py:4036 x3</t>
        </is>
      </c>
      <c r="IM87" s="30" t="n"/>
      <c r="IN87" s="77" t="inlineStr">
        <is>
          <t>SUSPICIOUS n=0 for stocks_short — keep, needs S1 fills (backtest-expert: &lt;30 trades, seek plateaus, punish)</t>
        </is>
      </c>
    </row>
    <row r="88" ht="10.5" customHeight="1" s="67">
      <c r="A88" s="30" t="inlineStr">
        <is>
          <t>TREND_MIN_GAIN_EXIT</t>
        </is>
      </c>
      <c r="B88" s="72" t="inlineStr">
        <is>
          <t>1.0</t>
        </is>
      </c>
      <c r="C88" s="30" t="n"/>
      <c r="D88" s="30" t="n"/>
      <c r="E88" s="30" t="n"/>
      <c r="F88" s="30" t="n"/>
      <c r="G88" s="30">
        <f>IFERROR(VLOOKUP($A134&amp;"_"&amp;$B134,Results_Deltas!$A$2:$P$15000,5,FALSE),"")</f>
        <v/>
      </c>
      <c r="H88" s="30">
        <f>IFERROR(VLOOKUP($A134,Results_30d_Deltas!$A$2:$H$5000,7,FALSE)-E133,"")</f>
        <v/>
      </c>
      <c r="I88" s="30">
        <f>IFERROR(VLOOKUP($A134,Results_30d_Deltas!$A$2:$H$5000,6,FALSE),"")</f>
        <v/>
      </c>
      <c r="J88" s="30" t="n"/>
      <c r="K88" s="30" t="n"/>
      <c r="L88" s="30" t="inlineStr">
        <is>
          <t>YES</t>
        </is>
      </c>
      <c r="M88" s="33" t="n">
        <v>-1.905444656774442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ez_manage.py:4205 top()</t>
        </is>
      </c>
      <c r="IL88" s="30" t="inlineStr">
        <is>
          <t>v12_quick_engine.py:3545 x2</t>
        </is>
      </c>
      <c r="IM88" s="30" t="n"/>
      <c r="IN88" s="77" t="inlineStr">
        <is>
          <t>SUSPICIOUS n=0 for stocks_short — keep, needs S1 fills (backtest-expert: &lt;30 trades, seek plateaus, punish)</t>
        </is>
      </c>
    </row>
    <row r="89" ht="10.5" customHeight="1" s="67">
      <c r="A89" s="30" t="inlineStr">
        <is>
          <t>V8_ENTRY_ENGINE_DC_ENABLED</t>
        </is>
      </c>
      <c r="B89" s="72" t="inlineStr">
        <is>
          <t>False</t>
        </is>
      </c>
      <c r="C89" s="30" t="n"/>
      <c r="D89" s="30" t="n"/>
      <c r="E89" s="30" t="n"/>
      <c r="F89" s="30" t="n"/>
      <c r="G89" s="30">
        <f>IFERROR(VLOOKUP($A135&amp;"_"&amp;$B135,Results_Deltas!$A$2:$P$15000,5,FALSE),"")</f>
        <v/>
      </c>
      <c r="H89" s="30">
        <f>IFERROR(VLOOKUP($A135,Results_30d_Deltas!$A$2:$H$5000,7,FALSE)-E134,"")</f>
        <v/>
      </c>
      <c r="I89" s="30">
        <f>IFERROR(VLOOKUP($A135,Results_30d_Deltas!$A$2:$H$5000,6,FALSE),"")</f>
        <v/>
      </c>
      <c r="J89" s="30" t="n"/>
      <c r="K89" s="30" t="n"/>
      <c r="L89" s="30" t="inlineStr">
        <is>
          <t>NO</t>
        </is>
      </c>
      <c r="M89" s="33" t="n">
        <v>-1.887024930035878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4" t="n"/>
      <c r="CA89" s="34" t="n"/>
      <c r="CB89" s="34" t="n"/>
      <c r="CC89" s="34" t="n"/>
      <c r="CD89" s="34"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4" t="n"/>
      <c r="FJ89" s="34" t="n"/>
      <c r="FK89" s="34" t="n"/>
      <c r="FL89" s="34" t="n"/>
      <c r="FM89" s="34"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4" t="n"/>
      <c r="HY89" s="34" t="n"/>
      <c r="HZ89" s="34" t="n"/>
      <c r="IA89" s="34" t="n"/>
      <c r="IB89" s="34" t="n"/>
      <c r="IC89" s="34" t="n"/>
      <c r="ID89" s="34" t="n"/>
      <c r="IE89" s="34" t="n"/>
      <c r="IF89" s="34" t="n"/>
      <c r="IG89" s="34" t="n"/>
      <c r="IH89" s="34" t="n"/>
      <c r="II89" s="34" t="n"/>
      <c r="IJ89" s="30" t="n"/>
      <c r="IK89" s="30" t="inlineStr">
        <is>
          <t>ez_manage.py:6073 top()</t>
        </is>
      </c>
      <c r="IL89" s="30" t="inlineStr">
        <is>
          <t>v12_quick_engine.py:4285 x4</t>
        </is>
      </c>
      <c r="IM89" s="30" t="n"/>
      <c r="IN89" s="77" t="inlineStr">
        <is>
          <t>SUSPICIOUS n=0 for stocks_short — keep, needs S1 fills (backtest-expert: &lt;30 trades, seek plateaus, punish)</t>
        </is>
      </c>
    </row>
    <row r="90" ht="10.5" customHeight="1" s="67">
      <c r="A90" s="30" t="inlineStr">
        <is>
          <t>MACD_ZERO_CROSS_TF</t>
        </is>
      </c>
      <c r="B90" s="72" t="inlineStr">
        <is>
          <t>D</t>
        </is>
      </c>
      <c r="C90" s="30" t="n"/>
      <c r="D90" s="30" t="n"/>
      <c r="E90" s="30" t="n"/>
      <c r="F90" s="30" t="n"/>
      <c r="G90" s="30">
        <f>IFERROR(VLOOKUP($A100&amp;"_"&amp;$B100,Results_Deltas!$A$2:$P$15000,5,FALSE),"")</f>
        <v/>
      </c>
      <c r="H90" s="30">
        <f>IFERROR(VLOOKUP($A100,Results_30d_Deltas!$A$2:$H$5000,7,FALSE)-E99,"")</f>
        <v/>
      </c>
      <c r="I90" s="30">
        <f>IFERROR(VLOOKUP($A100,Results_30d_Deltas!$A$2:$H$5000,6,FALSE),"")</f>
        <v/>
      </c>
      <c r="J90" s="30" t="n"/>
      <c r="K90" s="30" t="n"/>
      <c r="L90" s="30" t="inlineStr">
        <is>
          <t>NO</t>
        </is>
      </c>
      <c r="M90" s="33" t="n">
        <v>-1.879366019791117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4" t="n"/>
      <c r="AW90" s="34" t="n"/>
      <c r="AX90" s="34" t="n"/>
      <c r="AY90" s="34" t="n"/>
      <c r="AZ90" s="34"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ez_manage.py:3501 top()</t>
        </is>
      </c>
      <c r="IL90" s="30" t="inlineStr">
        <is>
          <t>v12_quick_engine.py:2236 x2</t>
        </is>
      </c>
      <c r="IM90" s="30" t="n"/>
      <c r="IN90" s="77" t="inlineStr">
        <is>
          <t>SUSPICIOUS n=0 for stocks_short — keep, needs S1 fills (backtest-expert: &lt;30 trades, seek plateaus, punish)</t>
        </is>
      </c>
    </row>
    <row r="91" ht="10.5" customHeight="1" s="67">
      <c r="A91" s="30" t="inlineStr">
        <is>
          <t>PARTIAL_EXIT_FRAC</t>
        </is>
      </c>
      <c r="B91" s="72" t="inlineStr">
        <is>
          <t>0.5</t>
        </is>
      </c>
      <c r="C91" s="30" t="n"/>
      <c r="D91" s="30" t="n"/>
      <c r="E91" s="30" t="n"/>
      <c r="F91" s="30" t="n"/>
      <c r="G91" s="30">
        <f>IFERROR(VLOOKUP($A101&amp;"_"&amp;$B101,Results_Deltas!$A$2:$P$15000,5,FALSE),"")</f>
        <v/>
      </c>
      <c r="H91" s="30">
        <f>IFERROR(VLOOKUP($A101,Results_30d_Deltas!$A$2:$H$5000,7,FALSE)-E100,"")</f>
        <v/>
      </c>
      <c r="I91" s="30">
        <f>IFERROR(VLOOKUP($A101,Results_30d_Deltas!$A$2:$H$5000,6,FALSE),"")</f>
        <v/>
      </c>
      <c r="J91" s="30" t="n"/>
      <c r="K91" s="30" t="n"/>
      <c r="L91" s="30" t="inlineStr">
        <is>
          <t>NO</t>
        </is>
      </c>
      <c r="M91" s="33" t="n">
        <v>-1.866929289790486</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ez_manage.py:6038 top()</t>
        </is>
      </c>
      <c r="IL91" s="30" t="inlineStr">
        <is>
          <t>v12_quick_engine.py:4280 x2</t>
        </is>
      </c>
      <c r="IM91" s="30" t="n"/>
      <c r="IN91" s="77" t="inlineStr">
        <is>
          <t>SUSPICIOUS n=0 for stocks_short — keep, needs S1 fills (backtest-expert: &lt;30 trades, seek plateaus, punish)</t>
        </is>
      </c>
    </row>
    <row r="92" ht="10.5" customHeight="1" s="67">
      <c r="A92" s="31" t="inlineStr">
        <is>
          <t>WT_COMPOSITE_ENTRY_OK</t>
        </is>
      </c>
      <c r="B92" s="72" t="inlineStr">
        <is>
          <t>10.0</t>
        </is>
      </c>
      <c r="C92" s="30" t="n"/>
      <c r="D92" s="30" t="n"/>
      <c r="E92" s="30" t="n"/>
      <c r="F92" s="30" t="n"/>
      <c r="G92" s="30">
        <f>IFERROR(VLOOKUP($A138&amp;"_"&amp;$B138,Results_Deltas!$A$2:$P$15000,5,FALSE),"")</f>
        <v/>
      </c>
      <c r="H92" s="30">
        <f>IFERROR(VLOOKUP($A138,Results_30d_Deltas!$A$2:$H$5000,7,FALSE)-E137,"")</f>
        <v/>
      </c>
      <c r="I92" s="30">
        <f>IFERROR(VLOOKUP($A138,Results_30d_Deltas!$A$2:$H$5000,6,FALSE),"")</f>
        <v/>
      </c>
      <c r="J92" s="30" t="n"/>
      <c r="K92" s="30" t="n"/>
      <c r="L92" s="30" t="inlineStr">
        <is>
          <t>NO</t>
        </is>
      </c>
      <c r="M92" s="33" t="n">
        <v>-1.812367997008803</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4" t="n"/>
      <c r="FJ92" s="34" t="n"/>
      <c r="FK92" s="34" t="n"/>
      <c r="FL92" s="34" t="n"/>
      <c r="FM92" s="34"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ez_manage.py:5893 top()</t>
        </is>
      </c>
      <c r="IL92" s="30" t="inlineStr">
        <is>
          <t>v12_quick_engine.py:3712 x2</t>
        </is>
      </c>
      <c r="IM92" s="30" t="n"/>
      <c r="IN92" s="77" t="inlineStr">
        <is>
          <t>SUSPICIOUS n=0 for stocks_short — keep, needs S1 fills (backtest-expert: &lt;30 trades, seek plateaus, punish)</t>
        </is>
      </c>
    </row>
    <row r="93" ht="10.5" customHeight="1" s="67">
      <c r="A93" s="31" t="inlineStr">
        <is>
          <t>WT_COMPOSITE_ENTRY_STRONG</t>
        </is>
      </c>
      <c r="B93" s="72" t="inlineStr">
        <is>
          <t>50.0</t>
        </is>
      </c>
      <c r="C93" s="30" t="n"/>
      <c r="D93" s="30" t="n"/>
      <c r="E93" s="30" t="n"/>
      <c r="F93" s="30" t="n"/>
      <c r="G93" s="30">
        <f>IFERROR(VLOOKUP($A139&amp;"_"&amp;$B139,Results_Deltas!$A$2:$P$15000,5,FALSE),"")</f>
        <v/>
      </c>
      <c r="H93" s="30">
        <f>IFERROR(VLOOKUP($A139,Results_30d_Deltas!$A$2:$H$5000,7,FALSE)-E138,"")</f>
        <v/>
      </c>
      <c r="I93" s="30">
        <f>IFERROR(VLOOKUP($A139,Results_30d_Deltas!$A$2:$H$5000,6,FALSE),"")</f>
        <v/>
      </c>
      <c r="J93" s="30" t="n"/>
      <c r="K93" s="30" t="n"/>
      <c r="L93" s="30" t="inlineStr">
        <is>
          <t>YES</t>
        </is>
      </c>
      <c r="M93" s="33" t="n">
        <v>-1.812367997008803</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4" t="n"/>
      <c r="FJ93" s="34" t="n"/>
      <c r="FK93" s="34" t="n"/>
      <c r="FL93" s="34" t="n"/>
      <c r="FM93" s="34"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ez_manage.py:5894 top()</t>
        </is>
      </c>
      <c r="IL93" s="30" t="inlineStr">
        <is>
          <t>v12_quick_engine.py:3713 x2</t>
        </is>
      </c>
      <c r="IM93" s="30" t="n"/>
      <c r="IN93" s="77" t="inlineStr">
        <is>
          <t>SUSPICIOUS n=0 for stocks_short — keep, needs S1 fills (backtest-expert: &lt;30 trades, seek plateaus, punish)</t>
        </is>
      </c>
    </row>
    <row r="94" ht="10.5" customHeight="1" s="67">
      <c r="A94" s="30" t="inlineStr">
        <is>
          <t>MI_MIN_GAIN_EXIT</t>
        </is>
      </c>
      <c r="B94" s="72" t="inlineStr">
        <is>
          <t>0.5</t>
        </is>
      </c>
      <c r="C94" s="30" t="n"/>
      <c r="D94" s="30" t="n"/>
      <c r="E94" s="30" t="n"/>
      <c r="F94" s="30" t="n"/>
      <c r="G94" s="30">
        <f>IFERROR(VLOOKUP($A104&amp;"_"&amp;$B104,Results_Deltas!$A$2:$P$15000,5,FALSE),"")</f>
        <v/>
      </c>
      <c r="H94" s="30">
        <f>IFERROR(VLOOKUP($A104,Results_30d_Deltas!$A$2:$H$5000,7,FALSE)-E103,"")</f>
        <v/>
      </c>
      <c r="I94" s="30">
        <f>IFERROR(VLOOKUP($A104,Results_30d_Deltas!$A$2:$H$5000,6,FALSE),"")</f>
        <v/>
      </c>
      <c r="J94" s="30" t="n"/>
      <c r="K94" s="30" t="n"/>
      <c r="L94" s="30" t="inlineStr">
        <is>
          <t>NO</t>
        </is>
      </c>
      <c r="M94" s="33" t="n">
        <v>-1.807617310989206</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4" t="n"/>
      <c r="AM94" s="34" t="n"/>
      <c r="AN94" s="34" t="n"/>
      <c r="AO94" s="34" t="n"/>
      <c r="AP94" s="34"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ez_manage.py:3565 top()</t>
        </is>
      </c>
      <c r="IL94" s="30" t="inlineStr">
        <is>
          <t>v12_quick_engine.py:2342 x8</t>
        </is>
      </c>
      <c r="IM94" s="30" t="n"/>
      <c r="IN94" s="77" t="inlineStr">
        <is>
          <t>SUSPICIOUS n=0 for stocks_short — keep, needs S1 fills (backtest-expert: &lt;30 trades, seek plateaus, punish)</t>
        </is>
      </c>
    </row>
    <row r="95" ht="10.5" customHeight="1" s="67">
      <c r="A95" s="30" t="inlineStr">
        <is>
          <t>V8_ENTRY_ENGINE_WT_ENABLED</t>
        </is>
      </c>
      <c r="B95" s="72" t="inlineStr">
        <is>
          <t>False</t>
        </is>
      </c>
      <c r="C95" s="30" t="n"/>
      <c r="D95" s="30" t="n"/>
      <c r="E95" s="30" t="n"/>
      <c r="F95" s="30" t="n"/>
      <c r="G95" s="30">
        <f>IFERROR(VLOOKUP($A141&amp;"_"&amp;$B141,Results_Deltas!$A$2:$P$15000,5,FALSE),"")</f>
        <v/>
      </c>
      <c r="H95" s="30">
        <f>IFERROR(VLOOKUP($A141,Results_30d_Deltas!$A$2:$H$5000,7,FALSE)-E140,"")</f>
        <v/>
      </c>
      <c r="I95" s="30">
        <f>IFERROR(VLOOKUP($A141,Results_30d_Deltas!$A$2:$H$5000,6,FALSE),"")</f>
        <v/>
      </c>
      <c r="J95" s="30" t="n"/>
      <c r="K95" s="30" t="n"/>
      <c r="L95" s="30" t="inlineStr">
        <is>
          <t>NO</t>
        </is>
      </c>
      <c r="M95" s="33" t="n">
        <v>-1.793080396371133</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4" t="n"/>
      <c r="CA95" s="34" t="n"/>
      <c r="CB95" s="34" t="n"/>
      <c r="CC95" s="34" t="n"/>
      <c r="CD95" s="34"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4" t="n"/>
      <c r="FJ95" s="34" t="n"/>
      <c r="FK95" s="34" t="n"/>
      <c r="FL95" s="34" t="n"/>
      <c r="FM95" s="34"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4" t="n"/>
      <c r="HY95" s="34" t="n"/>
      <c r="HZ95" s="34" t="n"/>
      <c r="IA95" s="34" t="n"/>
      <c r="IB95" s="34" t="n"/>
      <c r="IC95" s="34" t="n"/>
      <c r="ID95" s="34" t="n"/>
      <c r="IE95" s="34" t="n"/>
      <c r="IF95" s="34" t="n"/>
      <c r="IG95" s="34" t="n"/>
      <c r="IH95" s="34" t="n"/>
      <c r="II95" s="34" t="n"/>
      <c r="IJ95" s="30" t="n"/>
      <c r="IK95" s="30" t="inlineStr">
        <is>
          <t>ez_manage.py:6074 top()</t>
        </is>
      </c>
      <c r="IL95" s="30" t="inlineStr">
        <is>
          <t>v12_quick_engine.py:4286 x4</t>
        </is>
      </c>
      <c r="IM95" s="30" t="n"/>
      <c r="IN95" s="77" t="inlineStr">
        <is>
          <t>SUSPICIOUS n=0 for stocks_short — keep, needs S1 fills (backtest-expert: &lt;30 trades, seek plateaus, punish)</t>
        </is>
      </c>
    </row>
    <row r="96" ht="10.5" customHeight="1" s="67">
      <c r="A96" s="30" t="inlineStr">
        <is>
          <t>MI_MIN_GAIN_EXIT</t>
        </is>
      </c>
      <c r="B96" s="72" t="inlineStr">
        <is>
          <t>1.0</t>
        </is>
      </c>
      <c r="C96" s="30" t="n"/>
      <c r="D96" s="30" t="n"/>
      <c r="E96" s="30" t="n"/>
      <c r="F96" s="30" t="n"/>
      <c r="G96" s="30">
        <f>IFERROR(VLOOKUP($A106&amp;"_"&amp;$B106,Results_Deltas!$A$2:$P$15000,5,FALSE),"")</f>
        <v/>
      </c>
      <c r="H96" s="30">
        <f>IFERROR(VLOOKUP($A106,Results_30d_Deltas!$A$2:$H$5000,7,FALSE)-E105,"")</f>
        <v/>
      </c>
      <c r="I96" s="30">
        <f>IFERROR(VLOOKUP($A106,Results_30d_Deltas!$A$2:$H$5000,6,FALSE),"")</f>
        <v/>
      </c>
      <c r="J96" s="30" t="n"/>
      <c r="K96" s="30" t="n"/>
      <c r="L96" s="30" t="inlineStr">
        <is>
          <t>NO</t>
        </is>
      </c>
      <c r="M96" s="33" t="n">
        <v>-1.776346016726043</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4" t="n"/>
      <c r="AM96" s="34" t="n"/>
      <c r="AN96" s="34" t="n"/>
      <c r="AO96" s="34" t="n"/>
      <c r="AP96" s="34"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ez_manage.py:3565 top()</t>
        </is>
      </c>
      <c r="IL96" s="30" t="inlineStr">
        <is>
          <t>v12_quick_engine.py:2342 x8</t>
        </is>
      </c>
      <c r="IM96" s="30" t="n"/>
      <c r="IN96" s="77" t="inlineStr">
        <is>
          <t>SUSPICIOUS n=0 for stocks_short — keep, needs S1 fills (backtest-expert: &lt;30 trades, seek plateaus, punish)</t>
        </is>
      </c>
    </row>
    <row r="97" ht="10.5" customHeight="1" s="67">
      <c r="A97" s="30" t="inlineStr">
        <is>
          <t>EXIT_SCORER_DC_EXTREME</t>
        </is>
      </c>
      <c r="B97" s="72" t="inlineStr">
        <is>
          <t>0.5</t>
        </is>
      </c>
      <c r="C97" s="30" t="n"/>
      <c r="D97" s="30" t="n"/>
      <c r="E97" s="30" t="n"/>
      <c r="F97" s="30" t="n"/>
      <c r="G97" s="30">
        <f>IFERROR(VLOOKUP($A107&amp;"_"&amp;$B107,Results_Deltas!$A$2:$P$15000,5,FALSE),"")</f>
        <v/>
      </c>
      <c r="H97" s="30">
        <f>IFERROR(VLOOKUP($A107,Results_30d_Deltas!$A$2:$H$5000,7,FALSE)-E106,"")</f>
        <v/>
      </c>
      <c r="I97" s="30">
        <f>IFERROR(VLOOKUP($A107,Results_30d_Deltas!$A$2:$H$5000,6,FALSE),"")</f>
        <v/>
      </c>
      <c r="J97" s="30" t="n"/>
      <c r="K97" s="30" t="n"/>
      <c r="L97" s="30" t="inlineStr">
        <is>
          <t>NO</t>
        </is>
      </c>
      <c r="M97" s="33" t="n">
        <v>-1.772336469843701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4" t="n"/>
      <c r="BV97" s="34" t="n"/>
      <c r="BW97" s="34" t="n"/>
      <c r="BX97" s="34" t="n"/>
      <c r="BY97" s="34"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ez_manage.py:3252 top()</t>
        </is>
      </c>
      <c r="IL97" s="30" t="inlineStr">
        <is>
          <t>v12_quick_engine.py:1781 x6</t>
        </is>
      </c>
      <c r="IM97" s="30" t="n"/>
      <c r="IN97" s="77" t="inlineStr">
        <is>
          <t>SUSPICIOUS n=0 for stocks_short — keep, needs S1 fills (backtest-expert: &lt;30 trades, seek plateaus, punish)</t>
        </is>
      </c>
    </row>
    <row r="98" ht="10.5" customHeight="1" s="67">
      <c r="A98" s="30" t="inlineStr">
        <is>
          <t>EXIT_SCORER_DC_EXTREME</t>
        </is>
      </c>
      <c r="B98" s="72" t="inlineStr">
        <is>
          <t>0.3</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-1.750244997612441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4" t="n"/>
      <c r="BV98" s="34" t="n"/>
      <c r="BW98" s="34" t="n"/>
      <c r="BX98" s="34" t="n"/>
      <c r="BY98" s="34"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ez_manage.py:3252 top()</t>
        </is>
      </c>
      <c r="IL98" s="30" t="inlineStr">
        <is>
          <t>v12_quick_engine.py:1781 x6</t>
        </is>
      </c>
      <c r="IM98" s="30" t="n"/>
      <c r="IN98" s="77" t="inlineStr">
        <is>
          <t>SUSPICIOUS n=0 for stocks_short — keep, needs S1 fills (backtest-expert: &lt;30 trades, seek plateaus, punish)</t>
        </is>
      </c>
    </row>
    <row r="99" ht="10.5" customHeight="1" s="67">
      <c r="A99" s="31" t="inlineStr">
        <is>
          <t>WT_COMPOSITE_ENTRY_BLOCK</t>
        </is>
      </c>
      <c r="B99" s="72" t="inlineStr">
        <is>
          <t>-20.0</t>
        </is>
      </c>
      <c r="C99" s="30" t="n"/>
      <c r="D99" s="30" t="n"/>
      <c r="E99" s="30" t="n"/>
      <c r="F99" s="30" t="n"/>
      <c r="G99" s="30">
        <f>IFERROR(VLOOKUP($A145&amp;"_"&amp;$B145,Results_Deltas!$A$2:$P$15000,5,FALSE),"")</f>
        <v/>
      </c>
      <c r="H99" s="30">
        <f>IFERROR(VLOOKUP($A145,Results_30d_Deltas!$A$2:$H$5000,7,FALSE)-E144,"")</f>
        <v/>
      </c>
      <c r="I99" s="30">
        <f>IFERROR(VLOOKUP($A145,Results_30d_Deltas!$A$2:$H$5000,6,FALSE),"")</f>
        <v/>
      </c>
      <c r="J99" s="30" t="n"/>
      <c r="K99" s="30" t="n"/>
      <c r="L99" s="30" t="inlineStr">
        <is>
          <t>NO</t>
        </is>
      </c>
      <c r="M99" s="33" t="n">
        <v>-1.747640568544203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4" t="n"/>
      <c r="FJ99" s="34" t="n"/>
      <c r="FK99" s="34" t="n"/>
      <c r="FL99" s="34" t="n"/>
      <c r="FM99" s="34"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ez_manage.py:5891 top()</t>
        </is>
      </c>
      <c r="IL99" s="30" t="inlineStr">
        <is>
          <t>v12_quick_engine.py:3710 x2</t>
        </is>
      </c>
      <c r="IM99" s="30" t="n"/>
      <c r="IN99" s="77" t="inlineStr">
        <is>
          <t>SUSPICIOUS n=0 for stocks_short — keep, needs S1 fills (backtest-expert: &lt;30 trades, seek plateaus, punish)</t>
        </is>
      </c>
    </row>
    <row r="100" ht="10.5" customHeight="1" s="67">
      <c r="A100" s="31" t="inlineStr">
        <is>
          <t>WT_COMPOSITE_ENTRY_GOOD</t>
        </is>
      </c>
      <c r="B100" s="72" t="inlineStr">
        <is>
          <t>30.0</t>
        </is>
      </c>
      <c r="C100" s="30" t="n"/>
      <c r="D100" s="30" t="n"/>
      <c r="E100" s="30" t="n"/>
      <c r="F100" s="30" t="n"/>
      <c r="G100" s="30">
        <f>IFERROR(VLOOKUP($A146&amp;"_"&amp;$B146,Results_Deltas!$A$2:$P$15000,5,FALSE),"")</f>
        <v/>
      </c>
      <c r="H100" s="30">
        <f>IFERROR(VLOOKUP($A146,Results_30d_Deltas!$A$2:$H$5000,7,FALSE)-E145,"")</f>
        <v/>
      </c>
      <c r="I100" s="30">
        <f>IFERROR(VLOOKUP($A146,Results_30d_Deltas!$A$2:$H$5000,6,FALSE),"")</f>
        <v/>
      </c>
      <c r="J100" s="30" t="n"/>
      <c r="K100" s="30" t="n"/>
      <c r="L100" s="30" t="inlineStr">
        <is>
          <t>NO</t>
        </is>
      </c>
      <c r="M100" s="33" t="n">
        <v>-1.747640568544203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4" t="n"/>
      <c r="FJ100" s="34" t="n"/>
      <c r="FK100" s="34" t="n"/>
      <c r="FL100" s="34" t="n"/>
      <c r="FM100" s="34"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ez_manage.py:5892 top()</t>
        </is>
      </c>
      <c r="IL100" s="30" t="inlineStr">
        <is>
          <t>v12_quick_engine.py:3711 x2</t>
        </is>
      </c>
      <c r="IM100" s="30" t="n"/>
      <c r="IN100" s="77" t="inlineStr">
        <is>
          <t>SUSPICIOUS n=0 for stocks_short — keep, needs S1 fills (backtest-expert: &lt;30 trades, seek plateaus, punish)</t>
        </is>
      </c>
    </row>
    <row r="101" ht="10.5" customHeight="1" s="67">
      <c r="A101" s="30" t="inlineStr">
        <is>
          <t>QUICK_REENTRY_60MIN_MIN_PCT</t>
        </is>
      </c>
      <c r="B101" s="72" t="inlineStr">
        <is>
          <t>0</t>
        </is>
      </c>
      <c r="C101" s="30" t="n"/>
      <c r="D101" s="30" t="n"/>
      <c r="E101" s="30" t="n"/>
      <c r="F101" s="30" t="n"/>
      <c r="G101" s="30">
        <f>IFERROR(VLOOKUP($A111&amp;"_"&amp;$B111,Results_Deltas!$A$2:$P$15000,5,FALSE),"")</f>
        <v/>
      </c>
      <c r="H101" s="30">
        <f>IFERROR(VLOOKUP($A111,Results_30d_Deltas!$A$2:$H$5000,7,FALSE)-E110,"")</f>
        <v/>
      </c>
      <c r="I101" s="30">
        <f>IFERROR(VLOOKUP($A111,Results_30d_Deltas!$A$2:$H$5000,6,FALSE),"")</f>
        <v/>
      </c>
      <c r="J101" s="30" t="n"/>
      <c r="K101" s="30" t="n"/>
      <c r="L101" s="30" t="inlineStr">
        <is>
          <t>NO</t>
        </is>
      </c>
      <c r="M101" s="33" t="n">
        <v>-1.744379099736998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ez_manage.py:6042 top()</t>
        </is>
      </c>
      <c r="IL101" s="30" t="inlineStr">
        <is>
          <t>v12_quick_engine.py:4283 x4</t>
        </is>
      </c>
      <c r="IM101" s="30" t="n"/>
      <c r="IN101" s="77" t="inlineStr">
        <is>
          <t>SUSPICIOUS n=0 for stocks_short — keep, needs S1 fills (backtest-expert: &lt;30 trades, seek plateaus, punish)</t>
        </is>
      </c>
    </row>
    <row r="102" ht="10.5" customHeight="1" s="67">
      <c r="A102" s="30" t="inlineStr">
        <is>
          <t>REENTRY_RALLY_K15M_MAX</t>
        </is>
      </c>
      <c r="B102" s="72" t="inlineStr">
        <is>
          <t>100.0</t>
        </is>
      </c>
      <c r="C102" s="30" t="n"/>
      <c r="D102" s="30" t="n"/>
      <c r="E102" s="30" t="n"/>
      <c r="F102" s="30" t="n"/>
      <c r="G102" s="30">
        <f>IFERROR(VLOOKUP($A112&amp;"_"&amp;$B112,Results_Deltas!$A$2:$P$15000,5,FALSE),"")</f>
        <v/>
      </c>
      <c r="H102" s="30">
        <f>IFERROR(VLOOKUP($A112,Results_30d_Deltas!$A$2:$H$5000,7,FALSE)-E111,"")</f>
        <v/>
      </c>
      <c r="I102" s="30">
        <f>IFERROR(VLOOKUP($A112,Results_30d_Deltas!$A$2:$H$5000,6,FALSE),"")</f>
        <v/>
      </c>
      <c r="J102" s="30" t="n"/>
      <c r="K102" s="30" t="n"/>
      <c r="L102" s="30" t="inlineStr">
        <is>
          <t>NO</t>
        </is>
      </c>
      <c r="M102" s="33" t="n">
        <v>-1.744379099736998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ez_manage.py:3869 top()</t>
        </is>
      </c>
      <c r="IL102" s="30" t="inlineStr">
        <is>
          <t>v12_quick_engine.py:2902 x8</t>
        </is>
      </c>
      <c r="IM102" s="30" t="n"/>
    </row>
    <row r="103" ht="10.5" customHeight="1" s="67">
      <c r="A103" s="30" t="inlineStr">
        <is>
          <t>PARTIAL_EXIT_FRAC</t>
        </is>
      </c>
      <c r="B103" s="72" t="inlineStr">
        <is>
          <t>1.0</t>
        </is>
      </c>
      <c r="C103" s="30" t="n"/>
      <c r="D103" s="30" t="n"/>
      <c r="E103" s="30" t="n"/>
      <c r="F103" s="30" t="n"/>
      <c r="G103" s="30">
        <f>IFERROR(VLOOKUP($A113&amp;"_"&amp;$B113,Results_Deltas!$A$2:$P$15000,5,FALSE),"")</f>
        <v/>
      </c>
      <c r="H103" s="30">
        <f>IFERROR(VLOOKUP($A113,Results_30d_Deltas!$A$2:$H$5000,7,FALSE)-E112,"")</f>
        <v/>
      </c>
      <c r="I103" s="30">
        <f>IFERROR(VLOOKUP($A113,Results_30d_Deltas!$A$2:$H$5000,6,FALSE),"")</f>
        <v/>
      </c>
      <c r="J103" s="30" t="n"/>
      <c r="K103" s="30" t="n"/>
      <c r="L103" s="30" t="inlineStr">
        <is>
          <t>NO</t>
        </is>
      </c>
      <c r="M103" s="33" t="n">
        <v>-1.720239465412378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ez_manage.py:6038 top()</t>
        </is>
      </c>
      <c r="IL103" s="30" t="inlineStr">
        <is>
          <t>v12_quick_engine.py:4280 x2</t>
        </is>
      </c>
      <c r="IM103" s="30" t="n"/>
      <c r="IN103" s="77" t="inlineStr">
        <is>
          <t>SUSPICIOUS n=0 for stocks_short — keep, needs S1 fills (backtest-expert: &lt;30 trades, seek plateaus, punish)</t>
        </is>
      </c>
    </row>
    <row r="104" ht="10.5" customHeight="1" s="67">
      <c r="A104" s="31" t="inlineStr">
        <is>
          <t>ENTRY_SCORE_THRESHOLD</t>
        </is>
      </c>
      <c r="B104" s="72" t="inlineStr">
        <is>
          <t>18.0</t>
        </is>
      </c>
      <c r="C104" s="30" t="n"/>
      <c r="D104" s="30" t="n"/>
      <c r="E104" s="30" t="n"/>
      <c r="F104" s="30" t="n"/>
      <c r="G104" s="30">
        <f>IFERROR(VLOOKUP($A114&amp;"_"&amp;$B114,Results_Deltas!$A$2:$P$15000,5,FALSE),"")</f>
        <v/>
      </c>
      <c r="H104" s="30">
        <f>IFERROR(VLOOKUP($A114,Results_30d_Deltas!$A$2:$H$5000,7,FALSE)-E113,"")</f>
        <v/>
      </c>
      <c r="I104" s="30">
        <f>IFERROR(VLOOKUP($A114,Results_30d_Deltas!$A$2:$H$5000,6,FALSE),"")</f>
        <v/>
      </c>
      <c r="J104" s="30" t="n"/>
      <c r="K104" s="30" t="n"/>
      <c r="L104" s="30" t="inlineStr">
        <is>
          <t>YES</t>
        </is>
      </c>
      <c r="M104" s="33" t="n">
        <v>-1.707779964618048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4" t="n"/>
      <c r="FJ104" s="34" t="n"/>
      <c r="FK104" s="34" t="n"/>
      <c r="FL104" s="34" t="n"/>
      <c r="FM104" s="34"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ez_manage.py:4644 top()</t>
        </is>
      </c>
      <c r="IL104" s="30" t="inlineStr">
        <is>
          <t>v12_quick_engine.py:3394 x9</t>
        </is>
      </c>
      <c r="IM104" s="30" t="n"/>
      <c r="IN104" s="77" t="inlineStr">
        <is>
          <t>SUSPICIOUS n=0 for stocks_short — keep, needs S1 fills (backtest-expert: &lt;30 trades, seek plateaus, punish)</t>
        </is>
      </c>
    </row>
    <row r="105" ht="10.5" customHeight="1" s="67">
      <c r="A105" s="30" t="inlineStr">
        <is>
          <t>DC_BREAKOUT_TF</t>
        </is>
      </c>
      <c r="B105" s="72" t="inlineStr">
        <is>
          <t>OFF</t>
        </is>
      </c>
      <c r="C105" s="30" t="n"/>
      <c r="D105" s="30" t="n"/>
      <c r="E105" s="30" t="n"/>
      <c r="F105" s="30" t="n"/>
      <c r="G105" s="30">
        <f>IFERROR(VLOOKUP($A105&amp;"="&amp;$B105,Results_Deltas!$A$2:$P$15000,5,FALSE),"")</f>
        <v/>
      </c>
      <c r="H105" s="30">
        <f>IFERROR(VLOOKUP($A105,Results_30d_Deltas!$A$2:$H$5000,7,FALSE)-E105,"")</f>
        <v/>
      </c>
      <c r="I105" s="30">
        <f>IFERROR(VLOOKUP($A105,Results_30d_Deltas!$A$2:$H$5000,6,FALSE),"")</f>
        <v/>
      </c>
      <c r="J105" s="30" t="n"/>
      <c r="K105" s="30" t="n"/>
      <c r="L105" s="30" t="inlineStr">
        <is>
          <t>NO</t>
        </is>
      </c>
      <c r="M105" s="33" t="n">
        <v>-1.706557532642373</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4" t="n"/>
      <c r="AR105" s="34" t="n"/>
      <c r="AS105" s="34" t="n"/>
      <c r="AT105" s="34" t="n"/>
      <c r="AU105" s="34"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4" t="n"/>
      <c r="BQ105" s="34" t="n"/>
      <c r="BR105" s="34" t="n"/>
      <c r="BS105" s="34" t="n"/>
      <c r="BT105" s="34"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4" t="n"/>
      <c r="CZ105" s="34" t="n"/>
      <c r="DA105" s="34" t="n"/>
      <c r="DB105" s="34" t="n"/>
      <c r="DC105" s="34"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4" t="n"/>
      <c r="GA105" s="34" t="n"/>
      <c r="GB105" s="34" t="n"/>
      <c r="GC105" s="34" t="n"/>
      <c r="GD105" s="34"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ez_manage.py:3078 top()</t>
        </is>
      </c>
      <c r="IL105" s="30" t="inlineStr">
        <is>
          <t>v12_quick_engine.py:1518 x5</t>
        </is>
      </c>
      <c r="IM105" s="30" t="n"/>
      <c r="IN105" s="77" t="inlineStr">
        <is>
          <t>SUSPICIOUS n=0 for stocks_short — keep, needs S1 fills (backtest-expert: &lt;30 trades, seek plateaus, punish)</t>
        </is>
      </c>
    </row>
    <row r="106" ht="10.5" customHeight="1" s="67">
      <c r="A106" s="31" t="inlineStr">
        <is>
          <t>EXIT_SCORER_DC_EXTREME</t>
        </is>
      </c>
      <c r="B106" s="72" t="n">
        <v>0.8</v>
      </c>
      <c r="C106" s="30" t="n"/>
      <c r="D106" s="30" t="n"/>
      <c r="E106" s="30" t="n"/>
      <c r="F106" s="30" t="n"/>
      <c r="G106" s="30">
        <f>IFERROR(VLOOKUP($A116&amp;"_"&amp;$B116,Results_Deltas!$A$2:$P$15000,5,FALSE),"")</f>
        <v/>
      </c>
      <c r="H106" s="30">
        <f>IFERROR(VLOOKUP($A116,Results_30d_Deltas!$A$2:$H$5000,7,FALSE)-E115,"")</f>
        <v/>
      </c>
      <c r="I106" s="30">
        <f>IFERROR(VLOOKUP($A116,Results_30d_Deltas!$A$2:$H$5000,6,FALSE),"")</f>
        <v/>
      </c>
      <c r="J106" s="30" t="n"/>
      <c r="K106" s="30" t="n"/>
      <c r="L106" s="30" t="inlineStr">
        <is>
          <t>YES</t>
        </is>
      </c>
      <c r="M106" s="33" t="n">
        <v>-1.687840441287602</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4" t="n"/>
      <c r="BV106" s="34" t="n"/>
      <c r="BW106" s="34" t="n"/>
      <c r="BX106" s="34" t="n"/>
      <c r="BY106" s="34"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ez_manage.py:3252 top()</t>
        </is>
      </c>
      <c r="IL106" s="30" t="inlineStr">
        <is>
          <t>v12_quick_engine.py:1781 x6</t>
        </is>
      </c>
      <c r="IM106" s="30" t="n"/>
      <c r="IN106" s="77" t="inlineStr">
        <is>
          <t>SUSPICIOUS n=0 for stocks_short — keep, needs S1 fills (backtest-expert: &lt;30 trades, seek plateaus, punish)</t>
        </is>
      </c>
    </row>
    <row r="107" ht="10.5" customHeight="1" s="67">
      <c r="A107" s="30" t="inlineStr">
        <is>
          <t>EXIT_SCORER_DC_EXTREME</t>
        </is>
      </c>
      <c r="B107" s="72" t="inlineStr">
        <is>
          <t>0.6</t>
        </is>
      </c>
      <c r="C107" s="30" t="n"/>
      <c r="D107" s="30" t="n"/>
      <c r="E107" s="30" t="n"/>
      <c r="F107" s="30" t="n"/>
      <c r="G107" s="30">
        <f>IFERROR(VLOOKUP($A117&amp;"_"&amp;$B117,Results_Deltas!$A$2:$P$15000,5,FALSE),"")</f>
        <v/>
      </c>
      <c r="H107" s="30">
        <f>IFERROR(VLOOKUP($A117,Results_30d_Deltas!$A$2:$H$5000,7,FALSE)-E116,"")</f>
        <v/>
      </c>
      <c r="I107" s="30">
        <f>IFERROR(VLOOKUP($A117,Results_30d_Deltas!$A$2:$H$5000,6,FALSE),"")</f>
        <v/>
      </c>
      <c r="J107" s="30" t="n"/>
      <c r="K107" s="30" t="n"/>
      <c r="L107" s="30" t="inlineStr">
        <is>
          <t>NO</t>
        </is>
      </c>
      <c r="M107" s="33" t="n">
        <v>-1.682678991142316</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4" t="n"/>
      <c r="BV107" s="34" t="n"/>
      <c r="BW107" s="34" t="n"/>
      <c r="BX107" s="34" t="n"/>
      <c r="BY107" s="34"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ez_manage.py:3252 top()</t>
        </is>
      </c>
      <c r="IL107" s="30" t="inlineStr">
        <is>
          <t>v12_quick_engine.py:1781 x6</t>
        </is>
      </c>
      <c r="IM107" s="30" t="n"/>
      <c r="IN107" s="77" t="inlineStr">
        <is>
          <t>SUSPICIOUS n=0 for stocks_short — keep, needs S1 fills (backtest-expert: &lt;30 trades, seek plateaus, punish)</t>
        </is>
      </c>
    </row>
    <row r="108" ht="10.5" customHeight="1" s="67">
      <c r="A108" s="30" t="inlineStr">
        <is>
          <t>STDEV_BREAKOUT_PCTB_LONG</t>
        </is>
      </c>
      <c r="B108" s="72" t="inlineStr">
        <is>
          <t>2.0</t>
        </is>
      </c>
      <c r="C108" s="30" t="n"/>
      <c r="D108" s="30" t="n"/>
      <c r="E108" s="30" t="n"/>
      <c r="F108" s="30" t="n"/>
      <c r="G108" s="30">
        <f>IFERROR(VLOOKUP($A142&amp;"_"&amp;$B142,Results_Deltas!$A$2:$P$15000,5,FALSE),"")</f>
        <v/>
      </c>
      <c r="H108" s="30">
        <f>IFERROR(VLOOKUP($A142,Results_30d_Deltas!$A$2:$H$5000,7,FALSE)-E141,"")</f>
        <v/>
      </c>
      <c r="I108" s="30">
        <f>IFERROR(VLOOKUP($A142,Results_30d_Deltas!$A$2:$H$5000,6,FALSE),"")</f>
        <v/>
      </c>
      <c r="J108" s="30" t="n"/>
      <c r="K108" s="30" t="n"/>
      <c r="L108" s="30" t="inlineStr">
        <is>
          <t>NO</t>
        </is>
      </c>
      <c r="M108" s="33" t="n">
        <v>-1.660154571987368</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4" t="n"/>
      <c r="AR108" s="34" t="n"/>
      <c r="AS108" s="34" t="n"/>
      <c r="AT108" s="34" t="n"/>
      <c r="AU108" s="34"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4" t="n"/>
      <c r="BQ108" s="34" t="n"/>
      <c r="BR108" s="34" t="n"/>
      <c r="BS108" s="34" t="n"/>
      <c r="BT108" s="34"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4" t="n"/>
      <c r="CZ108" s="34" t="n"/>
      <c r="DA108" s="34" t="n"/>
      <c r="DB108" s="34" t="n"/>
      <c r="DC108" s="34"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4" t="n"/>
      <c r="GA108" s="34" t="n"/>
      <c r="GB108" s="34" t="n"/>
      <c r="GC108" s="34" t="n"/>
      <c r="GD108" s="34"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ez_manage.py:4044 top()</t>
        </is>
      </c>
      <c r="IL108" s="30" t="inlineStr">
        <is>
          <t>v12_quick_engine.py:3280 x3</t>
        </is>
      </c>
      <c r="IM108" s="30" t="n"/>
      <c r="IN108" s="77" t="inlineStr">
        <is>
          <t>SUSPICIOUS n=0 for stocks_short — keep, needs S1 fills (backtest-expert: &lt;30 trades, seek plateaus, punish)</t>
        </is>
      </c>
    </row>
    <row r="109" ht="10.5" customHeight="1" s="67">
      <c r="A109" s="30" t="inlineStr">
        <is>
          <t>E_1_EXIT_DELTA_THR</t>
        </is>
      </c>
      <c r="B109" s="72" t="inlineStr">
        <is>
          <t>0.5</t>
        </is>
      </c>
      <c r="C109" s="30" t="n"/>
      <c r="D109" s="30" t="n"/>
      <c r="E109" s="30" t="n"/>
      <c r="F109" s="30" t="n"/>
      <c r="G109" s="30">
        <f>IFERROR(VLOOKUP($A119&amp;"_"&amp;$B119,Results_Deltas!$A$2:$P$15000,5,FALSE),"")</f>
        <v/>
      </c>
      <c r="H109" s="30">
        <f>IFERROR(VLOOKUP($A119,Results_30d_Deltas!$A$2:$H$5000,7,FALSE)-E118,"")</f>
        <v/>
      </c>
      <c r="I109" s="30">
        <f>IFERROR(VLOOKUP($A119,Results_30d_Deltas!$A$2:$H$5000,6,FALSE),"")</f>
        <v/>
      </c>
      <c r="J109" s="30" t="n"/>
      <c r="K109" s="30" t="n"/>
      <c r="L109" s="30" t="inlineStr">
        <is>
          <t>NO</t>
        </is>
      </c>
      <c r="M109" s="33" t="n">
        <v>-1.649241649930749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4" t="n"/>
      <c r="CA109" s="34" t="n"/>
      <c r="CB109" s="34" t="n"/>
      <c r="CC109" s="34" t="n"/>
      <c r="CD109" s="34"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ez_manage.py:4698 top()</t>
        </is>
      </c>
      <c r="IL109" s="30" t="inlineStr">
        <is>
          <t>v12_quick_engine.py:1817 x9</t>
        </is>
      </c>
      <c r="IM109" s="30" t="n"/>
      <c r="IN109" s="77" t="inlineStr">
        <is>
          <t>SUSPICIOUS n=0 for stocks_short — keep, needs S1 fills (backtest-expert: &lt;30 trades, seek plateaus, punish)</t>
        </is>
      </c>
    </row>
    <row r="110" ht="10.5" customHeight="1" s="67">
      <c r="A110" s="30" t="inlineStr">
        <is>
          <t>STDEV_SUPPRESS_EARLY_EXIT</t>
        </is>
      </c>
      <c r="B110" s="72" t="inlineStr">
        <is>
          <t>2.0</t>
        </is>
      </c>
      <c r="C110" s="30" t="n"/>
      <c r="D110" s="30" t="n"/>
      <c r="E110" s="30" t="n"/>
      <c r="F110" s="30" t="n"/>
      <c r="G110" s="30">
        <f>IFERROR(VLOOKUP($A144&amp;"_"&amp;$B144,Results_Deltas!$A$2:$P$15000,5,FALSE),"")</f>
        <v/>
      </c>
      <c r="H110" s="30">
        <f>IFERROR(VLOOKUP($A144,Results_30d_Deltas!$A$2:$H$5000,7,FALSE)-E143,"")</f>
        <v/>
      </c>
      <c r="I110" s="30">
        <f>IFERROR(VLOOKUP($A144,Results_30d_Deltas!$A$2:$H$5000,6,FALSE),"")</f>
        <v/>
      </c>
      <c r="J110" s="30" t="n"/>
      <c r="K110" s="30" t="n"/>
      <c r="L110" s="30" t="inlineStr">
        <is>
          <t>NO</t>
        </is>
      </c>
      <c r="M110" s="33" t="n">
        <v>-1.647738607535243</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ez_manage.py:4060 top()</t>
        </is>
      </c>
      <c r="IL110" s="30" t="inlineStr">
        <is>
          <t>v12_quick_engine.py:3300 x2</t>
        </is>
      </c>
      <c r="IM110" s="30" t="n"/>
      <c r="IN110" s="77" t="inlineStr">
        <is>
          <t>SUSPICIOUS n=0 for stocks_short — keep, needs S1 fills (backtest-expert: &lt;30 trades, seek plateaus, punish)</t>
        </is>
      </c>
    </row>
    <row r="111" ht="10.5" customHeight="1" s="67">
      <c r="A111" s="30" t="inlineStr">
        <is>
          <t>EXIT_SCORER_DC_EXTREME</t>
        </is>
      </c>
      <c r="B111" s="72" t="inlineStr">
        <is>
          <t>0.2</t>
        </is>
      </c>
      <c r="C111" s="30" t="n"/>
      <c r="D111" s="30" t="n"/>
      <c r="E111" s="30" t="n"/>
      <c r="F111" s="30" t="n"/>
      <c r="G111" s="30">
        <f>IFERROR(VLOOKUP($A121&amp;"_"&amp;$B121,Results_Deltas!$A$2:$P$15000,5,FALSE),"")</f>
        <v/>
      </c>
      <c r="H111" s="30">
        <f>IFERROR(VLOOKUP($A121,Results_30d_Deltas!$A$2:$H$5000,7,FALSE)-E120,"")</f>
        <v/>
      </c>
      <c r="I111" s="30">
        <f>IFERROR(VLOOKUP($A121,Results_30d_Deltas!$A$2:$H$5000,6,FALSE),"")</f>
        <v/>
      </c>
      <c r="J111" s="30" t="n"/>
      <c r="K111" s="30" t="n"/>
      <c r="L111" s="30" t="inlineStr">
        <is>
          <t>NO</t>
        </is>
      </c>
      <c r="M111" s="33" t="n">
        <v>-1.633029672291533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4" t="n"/>
      <c r="BV111" s="34" t="n"/>
      <c r="BW111" s="34" t="n"/>
      <c r="BX111" s="34" t="n"/>
      <c r="BY111" s="34"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ez_manage.py:3252 top()</t>
        </is>
      </c>
      <c r="IL111" s="30" t="inlineStr">
        <is>
          <t>v12_quick_engine.py:1781 x6</t>
        </is>
      </c>
      <c r="IM111" s="30" t="n"/>
      <c r="IN111" s="77" t="inlineStr">
        <is>
          <t>SUSPICIOUS n=0 for stocks_short — keep, needs S1 fills (backtest-expert: &lt;30 trades, seek plateaus, punish)</t>
        </is>
      </c>
    </row>
    <row r="112" ht="10.5" customHeight="1" s="67">
      <c r="A112" s="30" t="inlineStr">
        <is>
          <t>MI_MIN_GAIN_EXIT</t>
        </is>
      </c>
      <c r="B112" s="72" t="inlineStr">
        <is>
          <t>2.0</t>
        </is>
      </c>
      <c r="C112" s="30" t="n"/>
      <c r="D112" s="30" t="n"/>
      <c r="E112" s="30" t="n"/>
      <c r="F112" s="30" t="n"/>
      <c r="G112" s="30">
        <f>IFERROR(VLOOKUP($A122&amp;"_"&amp;$B122,Results_Deltas!$A$2:$P$15000,5,FALSE),"")</f>
        <v/>
      </c>
      <c r="H112" s="30">
        <f>IFERROR(VLOOKUP($A122,Results_30d_Deltas!$A$2:$H$5000,7,FALSE)-E121,"")</f>
        <v/>
      </c>
      <c r="I112" s="30">
        <f>IFERROR(VLOOKUP($A122,Results_30d_Deltas!$A$2:$H$5000,6,FALSE),"")</f>
        <v/>
      </c>
      <c r="J112" s="30" t="n"/>
      <c r="K112" s="30" t="n"/>
      <c r="L112" s="30" t="inlineStr">
        <is>
          <t>NO</t>
        </is>
      </c>
      <c r="M112" s="33" t="n">
        <v>-1.626380982987921</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ez_manage.py:3565 top()</t>
        </is>
      </c>
      <c r="IL112" s="30" t="inlineStr">
        <is>
          <t>v12_quick_engine.py:2342 x8</t>
        </is>
      </c>
      <c r="IM112" s="30" t="n"/>
      <c r="IN112" s="77" t="inlineStr">
        <is>
          <t>SUSPICIOUS n=0 for stocks_short — keep, needs S1 fills (backtest-expert: &lt;30 trades, seek plateaus, punish)</t>
        </is>
      </c>
    </row>
    <row r="113" ht="10.5" customHeight="1" s="67">
      <c r="A113" s="31" t="inlineStr">
        <is>
          <t>WRONG_SIDE_WT_TFS_REQUIRED</t>
        </is>
      </c>
      <c r="B113" s="72" t="inlineStr">
        <is>
          <t>4</t>
        </is>
      </c>
      <c r="C113" s="30" t="n"/>
      <c r="D113" s="30" t="n"/>
      <c r="E113" s="30" t="n"/>
      <c r="F113" s="30" t="n"/>
      <c r="G113" s="30">
        <f>IFERROR(VLOOKUP($A159&amp;"_"&amp;$B159,Results_Deltas!$A$2:$P$15000,5,FALSE),"")</f>
        <v/>
      </c>
      <c r="H113" s="30">
        <f>IFERROR(VLOOKUP($A159,Results_30d_Deltas!$A$2:$H$5000,7,FALSE)-E158,"")</f>
        <v/>
      </c>
      <c r="I113" s="30">
        <f>IFERROR(VLOOKUP($A159,Results_30d_Deltas!$A$2:$H$5000,6,FALSE),"")</f>
        <v/>
      </c>
      <c r="J113" s="30" t="n"/>
      <c r="K113" s="30" t="n"/>
      <c r="L113" s="30" t="inlineStr">
        <is>
          <t>NO</t>
        </is>
      </c>
      <c r="M113" s="33" t="n">
        <v>-1.604411213452703</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ez_manage.py:4278 top()</t>
        </is>
      </c>
      <c r="IL113" s="30" t="inlineStr">
        <is>
          <t>v12_quick_engine.py:3667 x3</t>
        </is>
      </c>
      <c r="IM113" s="30" t="n"/>
      <c r="IN113" s="77" t="inlineStr">
        <is>
          <t>SUSPICIOUS n=0 for stocks_short — keep, needs S1 fills (backtest-expert: &lt;30 trades, seek plateaus, punish)</t>
        </is>
      </c>
    </row>
    <row r="114" ht="10.5" customHeight="1" s="67">
      <c r="A114" s="31" t="inlineStr">
        <is>
          <t>ATR_LONG_WINDOW</t>
        </is>
      </c>
      <c r="B114" s="72" t="inlineStr">
        <is>
          <t>100</t>
        </is>
      </c>
      <c r="C114" s="30" t="n"/>
      <c r="D114" s="30" t="n"/>
      <c r="E114" s="30" t="n"/>
      <c r="F114" s="30" t="n"/>
      <c r="G114" s="30">
        <f>IFERROR(VLOOKUP($A116&amp;"_"&amp;$B116,Results_Deltas!$A$2:$P$15000,5,FALSE),"")</f>
        <v/>
      </c>
      <c r="H114" s="30">
        <f>IFERROR(VLOOKUP($A116,Results_30d_Deltas!$A$2:$H$5000,7,FALSE)-E115,"")</f>
        <v/>
      </c>
      <c r="I114" s="30">
        <f>IFERROR(VLOOKUP($A116,Results_30d_Deltas!$A$2:$H$5000,6,FALSE),"")</f>
        <v/>
      </c>
      <c r="J114" s="30" t="n"/>
      <c r="K114" s="30" t="n"/>
      <c r="L114" s="30" t="inlineStr">
        <is>
          <t>YES</t>
        </is>
      </c>
      <c r="M114" s="33" t="n">
        <v>-1.591360202971989</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ez_manage.py:4330 top()</t>
        </is>
      </c>
      <c r="IL114" s="30" t="inlineStr">
        <is>
          <t>v12_quick_engine.py:199 x5</t>
        </is>
      </c>
      <c r="IM114" s="30" t="n"/>
      <c r="IN114" s="77" t="inlineStr">
        <is>
          <t>SUSPICIOUS n=0 for stocks_short — keep, needs S1 fills (backtest-expert: &lt;30 trades, seek plateaus, punish)</t>
        </is>
      </c>
    </row>
    <row r="115" ht="10.5" customHeight="1" s="67">
      <c r="A115" s="30" t="inlineStr">
        <is>
          <t>E_1_EXIT_DELTA_THR</t>
        </is>
      </c>
      <c r="B115" s="72" t="inlineStr">
        <is>
          <t>1.0</t>
        </is>
      </c>
      <c r="C115" s="30" t="n"/>
      <c r="D115" s="30" t="n"/>
      <c r="E115" s="30" t="n"/>
      <c r="F115" s="30" t="n"/>
      <c r="G115" s="30">
        <f>IFERROR(VLOOKUP($A125&amp;"_"&amp;$B125,Results_Deltas!$A$2:$P$15000,5,FALSE),"")</f>
        <v/>
      </c>
      <c r="H115" s="30">
        <f>IFERROR(VLOOKUP($A125,Results_30d_Deltas!$A$2:$H$5000,7,FALSE)-E124,"")</f>
        <v/>
      </c>
      <c r="I115" s="30">
        <f>IFERROR(VLOOKUP($A125,Results_30d_Deltas!$A$2:$H$5000,6,FALSE),"")</f>
        <v/>
      </c>
      <c r="J115" s="30" t="n"/>
      <c r="K115" s="30" t="n"/>
      <c r="L115" s="30" t="inlineStr">
        <is>
          <t>NO</t>
        </is>
      </c>
      <c r="M115" s="33" t="n">
        <v>-1.570821845995447</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4" t="n"/>
      <c r="CA115" s="34" t="n"/>
      <c r="CB115" s="34" t="n"/>
      <c r="CC115" s="34" t="n"/>
      <c r="CD115" s="34"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ez_manage.py:4698 top()</t>
        </is>
      </c>
      <c r="IL115" s="30" t="inlineStr">
        <is>
          <t>v12_quick_engine.py:1817 x9</t>
        </is>
      </c>
      <c r="IM115" s="30" t="n"/>
      <c r="IN115" s="77" t="inlineStr">
        <is>
          <t>SUSPICIOUS n=0 for stocks_short — keep, needs S1 fills (backtest-expert: &lt;30 trades, seek plateaus, punish)</t>
        </is>
      </c>
    </row>
    <row r="116" ht="10.5" customHeight="1" s="67">
      <c r="A116" s="31" t="inlineStr">
        <is>
          <t>ATR_ADAPTIVE_STOP_MULT</t>
        </is>
      </c>
      <c r="B116" s="72" t="inlineStr">
        <is>
          <t>2.0</t>
        </is>
      </c>
      <c r="C116" s="30" t="n"/>
      <c r="D116" s="30" t="n"/>
      <c r="E116" s="30" t="n"/>
      <c r="F116" s="30" t="n"/>
      <c r="G116" s="30">
        <f>IFERROR(VLOOKUP($A118&amp;"_"&amp;$B118,Results_Deltas!$A$2:$P$15000,5,FALSE),"")</f>
        <v/>
      </c>
      <c r="H116" s="30">
        <f>IFERROR(VLOOKUP($A118,Results_30d_Deltas!$A$2:$H$5000,7,FALSE)-E117,"")</f>
        <v/>
      </c>
      <c r="I116" s="30">
        <f>IFERROR(VLOOKUP($A118,Results_30d_Deltas!$A$2:$H$5000,6,FALSE),"")</f>
        <v/>
      </c>
      <c r="J116" s="30" t="n"/>
      <c r="K116" s="30" t="n"/>
      <c r="L116" s="30" t="inlineStr">
        <is>
          <t>YES</t>
        </is>
      </c>
      <c r="M116" s="33" t="n">
        <v>-1.549931546192403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4" t="n"/>
      <c r="ED116" s="34" t="n"/>
      <c r="EE116" s="34" t="n"/>
      <c r="EF116" s="34" t="n"/>
      <c r="EG116" s="34"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ez_manage.py:4329 top()</t>
        </is>
      </c>
      <c r="IL116" s="30" t="inlineStr">
        <is>
          <t>v12_quick_engine.py:1211 x6</t>
        </is>
      </c>
      <c r="IM116" s="30" t="n"/>
    </row>
    <row r="117" ht="10.5" customHeight="1" s="67">
      <c r="A117" s="30" t="inlineStr">
        <is>
          <t>E_1_EXIT_DELTA_THR</t>
        </is>
      </c>
      <c r="B117" s="72" t="inlineStr">
        <is>
          <t>2.0</t>
        </is>
      </c>
      <c r="C117" s="30" t="n"/>
      <c r="D117" s="30" t="n"/>
      <c r="E117" s="30" t="n"/>
      <c r="F117" s="30" t="n"/>
      <c r="G117" s="30">
        <f>IFERROR(VLOOKUP($A127&amp;"_"&amp;$B127,Results_Deltas!$A$2:$P$15000,5,FALSE),"")</f>
        <v/>
      </c>
      <c r="H117" s="30">
        <f>IFERROR(VLOOKUP($A127,Results_30d_Deltas!$A$2:$H$5000,7,FALSE)-E126,"")</f>
        <v/>
      </c>
      <c r="I117" s="30">
        <f>IFERROR(VLOOKUP($A127,Results_30d_Deltas!$A$2:$H$5000,6,FALSE),"")</f>
        <v/>
      </c>
      <c r="J117" s="30" t="n"/>
      <c r="K117" s="30" t="n"/>
      <c r="L117" s="30" t="inlineStr">
        <is>
          <t>NO</t>
        </is>
      </c>
      <c r="M117" s="33" t="n">
        <v>-1.540753548422064</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4" t="n"/>
      <c r="CA117" s="34" t="n"/>
      <c r="CB117" s="34" t="n"/>
      <c r="CC117" s="34" t="n"/>
      <c r="CD117" s="34"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ez_manage.py:4698 top()</t>
        </is>
      </c>
      <c r="IL117" s="30" t="inlineStr">
        <is>
          <t>v12_quick_engine.py:1817 x9</t>
        </is>
      </c>
      <c r="IM117" s="30" t="n"/>
      <c r="IN117" s="77" t="inlineStr">
        <is>
          <t>SUSPICIOUS n=0 for stocks_short — keep, needs S1 fills (backtest-expert: &lt;30 trades, seek plateaus, punish)</t>
        </is>
      </c>
    </row>
    <row r="118" ht="10.5" customHeight="1" s="67">
      <c r="A118" s="31" t="inlineStr">
        <is>
          <t>MACD_ZERO_CROSS_SCORE</t>
        </is>
      </c>
      <c r="B118" s="72" t="inlineStr">
        <is>
          <t>15</t>
        </is>
      </c>
      <c r="C118" s="30" t="n"/>
      <c r="D118" s="30" t="n"/>
      <c r="E118" s="30" t="n"/>
      <c r="F118" s="30" t="n"/>
      <c r="G118" s="30">
        <f>IFERROR(VLOOKUP($A128&amp;"_"&amp;$B128,Results_Deltas!$A$2:$P$15000,5,FALSE),"")</f>
        <v/>
      </c>
      <c r="H118" s="30">
        <f>IFERROR(VLOOKUP($A128,Results_30d_Deltas!$A$2:$H$5000,7,FALSE)-E127,"")</f>
        <v/>
      </c>
      <c r="I118" s="30">
        <f>IFERROR(VLOOKUP($A128,Results_30d_Deltas!$A$2:$H$5000,6,FALSE),"")</f>
        <v/>
      </c>
      <c r="J118" s="30" t="n"/>
      <c r="K118" s="30" t="n"/>
      <c r="L118" s="30" t="inlineStr">
        <is>
          <t>YES</t>
        </is>
      </c>
      <c r="M118" s="33" t="n">
        <v>-1.447322238750774</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4" t="n"/>
      <c r="AW118" s="34" t="n"/>
      <c r="AX118" s="34" t="n"/>
      <c r="AY118" s="34" t="n"/>
      <c r="AZ118" s="34"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ez_manage.py:3500 top()</t>
        </is>
      </c>
      <c r="IL118" s="30" t="inlineStr">
        <is>
          <t>v12_quick_engine.py:2235 x2</t>
        </is>
      </c>
      <c r="IM118" s="30" t="n"/>
      <c r="IN118" s="77" t="inlineStr">
        <is>
          <t>SUSPICIOUS n=0 for stocks_short — keep, needs S1 fills (backtest-expert: &lt;30 trades, seek plateaus, punish)</t>
        </is>
      </c>
    </row>
    <row r="119" ht="10.5" customHeight="1" s="67">
      <c r="A119" s="30" t="inlineStr">
        <is>
          <t>STDEV_BREAKOUT_PCTB_SHORT</t>
        </is>
      </c>
      <c r="B119" s="72" t="inlineStr">
        <is>
          <t>2.0</t>
        </is>
      </c>
      <c r="C119" s="30" t="n"/>
      <c r="D119" s="30" t="n"/>
      <c r="E119" s="30" t="n"/>
      <c r="F119" s="30" t="n"/>
      <c r="G119" s="30">
        <f>IFERROR(VLOOKUP($A153&amp;"_"&amp;$B153,Results_Deltas!$A$2:$P$15000,5,FALSE),"")</f>
        <v/>
      </c>
      <c r="H119" s="30">
        <f>IFERROR(VLOOKUP($A153,Results_30d_Deltas!$A$2:$H$5000,7,FALSE)-E152,"")</f>
        <v/>
      </c>
      <c r="I119" s="30">
        <f>IFERROR(VLOOKUP($A153,Results_30d_Deltas!$A$2:$H$5000,6,FALSE),"")</f>
        <v/>
      </c>
      <c r="J119" s="30" t="n"/>
      <c r="K119" s="30" t="n"/>
      <c r="L119" s="30" t="inlineStr">
        <is>
          <t>NO</t>
        </is>
      </c>
      <c r="M119" s="33" t="n">
        <v>-1.439087672068075</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4" t="n"/>
      <c r="AR119" s="34" t="n"/>
      <c r="AS119" s="34" t="n"/>
      <c r="AT119" s="34" t="n"/>
      <c r="AU119" s="34"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4" t="n"/>
      <c r="BQ119" s="34" t="n"/>
      <c r="BR119" s="34" t="n"/>
      <c r="BS119" s="34" t="n"/>
      <c r="BT119" s="34"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4" t="n"/>
      <c r="CZ119" s="34" t="n"/>
      <c r="DA119" s="34" t="n"/>
      <c r="DB119" s="34" t="n"/>
      <c r="DC119" s="34"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4" t="n"/>
      <c r="GA119" s="34" t="n"/>
      <c r="GB119" s="34" t="n"/>
      <c r="GC119" s="34" t="n"/>
      <c r="GD119" s="34"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ez_manage.py:4045 top()</t>
        </is>
      </c>
      <c r="IL119" s="30" t="inlineStr">
        <is>
          <t>v12_quick_engine.py:3281 x3</t>
        </is>
      </c>
      <c r="IM119" s="30" t="n"/>
      <c r="IN119" s="77" t="inlineStr">
        <is>
          <t>SUSPICIOUS n=0 for stocks_short — keep, needs S1 fills (backtest-expert: &lt;30 trades, seek plateaus, punish)</t>
        </is>
      </c>
    </row>
    <row r="120" ht="10.5" customHeight="1" s="67">
      <c r="A120" s="30" t="inlineStr">
        <is>
          <t>STDEV_BREAKOUT_PCTB_SHORT</t>
        </is>
      </c>
      <c r="B120" s="72" t="inlineStr">
        <is>
          <t>0.5</t>
        </is>
      </c>
      <c r="C120" s="30" t="n"/>
      <c r="D120" s="30" t="n"/>
      <c r="E120" s="30" t="n"/>
      <c r="F120" s="30" t="n"/>
      <c r="G120" s="30">
        <f>IFERROR(VLOOKUP($A154&amp;"_"&amp;$B154,Results_Deltas!$A$2:$P$15000,5,FALSE),"")</f>
        <v/>
      </c>
      <c r="H120" s="30">
        <f>IFERROR(VLOOKUP($A154,Results_30d_Deltas!$A$2:$H$5000,7,FALSE)-E153,"")</f>
        <v/>
      </c>
      <c r="I120" s="30">
        <f>IFERROR(VLOOKUP($A154,Results_30d_Deltas!$A$2:$H$5000,6,FALSE),"")</f>
        <v/>
      </c>
      <c r="J120" s="30" t="n"/>
      <c r="K120" s="30" t="n"/>
      <c r="L120" s="30" t="inlineStr">
        <is>
          <t>YES</t>
        </is>
      </c>
      <c r="M120" s="33" t="n">
        <v>-1.436323212933576</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4" t="n"/>
      <c r="AR120" s="34" t="n"/>
      <c r="AS120" s="34" t="n"/>
      <c r="AT120" s="34" t="n"/>
      <c r="AU120" s="34"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4" t="n"/>
      <c r="BQ120" s="34" t="n"/>
      <c r="BR120" s="34" t="n"/>
      <c r="BS120" s="34" t="n"/>
      <c r="BT120" s="34"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4" t="n"/>
      <c r="CZ120" s="34" t="n"/>
      <c r="DA120" s="34" t="n"/>
      <c r="DB120" s="34" t="n"/>
      <c r="DC120" s="34"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4" t="n"/>
      <c r="GA120" s="34" t="n"/>
      <c r="GB120" s="34" t="n"/>
      <c r="GC120" s="34" t="n"/>
      <c r="GD120" s="34"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ez_manage.py:4045 top()</t>
        </is>
      </c>
      <c r="IL120" s="30" t="inlineStr">
        <is>
          <t>v12_quick_engine.py:3281 x3</t>
        </is>
      </c>
      <c r="IM120" s="30" t="n"/>
      <c r="IN120" s="77" t="inlineStr">
        <is>
          <t>SUSPICIOUS n=0 for stocks_short — keep, needs S1 fills (backtest-expert: &lt;30 trades, seek plateaus, punish)</t>
        </is>
      </c>
    </row>
    <row r="121" ht="10.5" customHeight="1" s="67">
      <c r="A121" s="30" t="inlineStr">
        <is>
          <t>STDEV_BREAKOUT_PCTB_LONG</t>
        </is>
      </c>
      <c r="B121" s="72" t="inlineStr">
        <is>
          <t>0.5</t>
        </is>
      </c>
      <c r="C121" s="30" t="n"/>
      <c r="D121" s="30" t="n"/>
      <c r="E121" s="30" t="n"/>
      <c r="F121" s="30" t="n"/>
      <c r="G121" s="30">
        <f>IFERROR(VLOOKUP($A155&amp;"_"&amp;$B155,Results_Deltas!$A$2:$P$15000,5,FALSE),"")</f>
        <v/>
      </c>
      <c r="H121" s="30">
        <f>IFERROR(VLOOKUP($A155,Results_30d_Deltas!$A$2:$H$5000,7,FALSE)-E154,"")</f>
        <v/>
      </c>
      <c r="I121" s="30">
        <f>IFERROR(VLOOKUP($A155,Results_30d_Deltas!$A$2:$H$5000,6,FALSE),"")</f>
        <v/>
      </c>
      <c r="J121" s="30" t="n"/>
      <c r="K121" s="30" t="n"/>
      <c r="L121" s="30" t="inlineStr">
        <is>
          <t>NO</t>
        </is>
      </c>
      <c r="M121" s="33" t="n">
        <v>-1.388537336687307</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4" t="n"/>
      <c r="AR121" s="34" t="n"/>
      <c r="AS121" s="34" t="n"/>
      <c r="AT121" s="34" t="n"/>
      <c r="AU121" s="34"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4" t="n"/>
      <c r="BQ121" s="34" t="n"/>
      <c r="BR121" s="34" t="n"/>
      <c r="BS121" s="34" t="n"/>
      <c r="BT121" s="34"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4" t="n"/>
      <c r="CZ121" s="34" t="n"/>
      <c r="DA121" s="34" t="n"/>
      <c r="DB121" s="34" t="n"/>
      <c r="DC121" s="34"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4" t="n"/>
      <c r="GA121" s="34" t="n"/>
      <c r="GB121" s="34" t="n"/>
      <c r="GC121" s="34" t="n"/>
      <c r="GD121" s="34"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ez_manage.py:4044 top()</t>
        </is>
      </c>
      <c r="IL121" s="30" t="inlineStr">
        <is>
          <t>v12_quick_engine.py:3280 x3</t>
        </is>
      </c>
      <c r="IM121" s="30" t="n"/>
      <c r="IN121" s="77" t="inlineStr">
        <is>
          <t>SUSPICIOUS n=0 for stocks_short — keep, needs S1 fills (backtest-expert: &lt;30 trades, seek plateaus, punish)</t>
        </is>
      </c>
    </row>
    <row r="122" ht="10.5" customHeight="1" s="67">
      <c r="A122" s="30" t="inlineStr">
        <is>
          <t>INTRADAY_SESSION_FORCE_EXIT_UTC</t>
        </is>
      </c>
      <c r="B122" s="72" t="inlineStr">
        <is>
          <t>0</t>
        </is>
      </c>
      <c r="C122" s="30" t="n"/>
      <c r="D122" s="30" t="n"/>
      <c r="E122" s="30" t="n"/>
      <c r="F122" s="30" t="n"/>
      <c r="G122" s="30">
        <f>IFERROR(VLOOKUP($A132&amp;"_"&amp;$B132,Results_Deltas!$A$2:$P$15000,5,FALSE),"")</f>
        <v/>
      </c>
      <c r="H122" s="30">
        <f>IFERROR(VLOOKUP($A132,Results_30d_Deltas!$A$2:$H$5000,7,FALSE)-E131,"")</f>
        <v/>
      </c>
      <c r="I122" s="30">
        <f>IFERROR(VLOOKUP($A132,Results_30d_Deltas!$A$2:$H$5000,6,FALSE),"")</f>
        <v/>
      </c>
      <c r="J122" s="30" t="n"/>
      <c r="K122" s="30" t="n"/>
      <c r="L122" s="30" t="inlineStr">
        <is>
          <t>NO</t>
        </is>
      </c>
      <c r="M122" s="33" t="n">
        <v>-1.386130694104817</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ez_manage.py:6014 top()</t>
        </is>
      </c>
      <c r="IL122" s="30" t="inlineStr">
        <is>
          <t>v12_quick_engine.py:4267 x4</t>
        </is>
      </c>
      <c r="IM122" s="30" t="n"/>
      <c r="IN122" s="77" t="inlineStr">
        <is>
          <t>SUSPICIOUS n=0 for stocks_short — keep, needs S1 fills (backtest-expert: &lt;30 trades, seek plateaus, punish)</t>
        </is>
      </c>
    </row>
    <row r="123" ht="10.5" customHeight="1" s="67">
      <c r="A123" s="30" t="inlineStr">
        <is>
          <t>MI_MIN_GAIN_EXIT</t>
        </is>
      </c>
      <c r="B123" s="72" t="inlineStr">
        <is>
          <t>0</t>
        </is>
      </c>
      <c r="C123" s="30" t="n"/>
      <c r="D123" s="30" t="n"/>
      <c r="E123" s="30" t="n"/>
      <c r="F123" s="30" t="n"/>
      <c r="G123" s="30">
        <f>IFERROR(VLOOKUP($A133&amp;"_"&amp;$B133,Results_Deltas!$A$2:$P$15000,5,FALSE),"")</f>
        <v/>
      </c>
      <c r="H123" s="30">
        <f>IFERROR(VLOOKUP($A133,Results_30d_Deltas!$A$2:$H$5000,7,FALSE)-E132,"")</f>
        <v/>
      </c>
      <c r="I123" s="30">
        <f>IFERROR(VLOOKUP($A133,Results_30d_Deltas!$A$2:$H$5000,6,FALSE),"")</f>
        <v/>
      </c>
      <c r="J123" s="30" t="n"/>
      <c r="K123" s="30" t="n"/>
      <c r="L123" s="30" t="inlineStr">
        <is>
          <t>NO</t>
        </is>
      </c>
      <c r="M123" s="33" t="n">
        <v>-1.386130694104817</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4" t="n"/>
      <c r="AM123" s="34" t="n"/>
      <c r="AN123" s="34" t="n"/>
      <c r="AO123" s="34" t="n"/>
      <c r="AP123" s="34"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ez_manage.py:3565 top()</t>
        </is>
      </c>
      <c r="IL123" s="30" t="inlineStr">
        <is>
          <t>v12_quick_engine.py:2342 x8</t>
        </is>
      </c>
      <c r="IM123" s="30" t="n"/>
      <c r="IN123" s="77" t="inlineStr">
        <is>
          <t>SUSPICIOUS n=0 for stocks_short — keep, needs S1 fills (backtest-expert: &lt;30 trades, seek plateaus, punish)</t>
        </is>
      </c>
    </row>
    <row r="124" ht="10.5" customHeight="1" s="67">
      <c r="A124" s="30" t="inlineStr">
        <is>
          <t>TREND_MIN_GAIN_EXIT</t>
        </is>
      </c>
      <c r="B124" s="72" t="inlineStr">
        <is>
          <t>0</t>
        </is>
      </c>
      <c r="C124" s="30" t="n"/>
      <c r="D124" s="30" t="n"/>
      <c r="E124" s="30" t="n"/>
      <c r="F124" s="30" t="n"/>
      <c r="G124" s="30">
        <f>IFERROR(VLOOKUP($A170&amp;"_"&amp;$B170,Results_Deltas!$A$2:$P$15000,5,FALSE),"")</f>
        <v/>
      </c>
      <c r="H124" s="30">
        <f>IFERROR(VLOOKUP($A170,Results_30d_Deltas!$A$2:$H$5000,7,FALSE)-E169,"")</f>
        <v/>
      </c>
      <c r="I124" s="30">
        <f>IFERROR(VLOOKUP($A170,Results_30d_Deltas!$A$2:$H$5000,6,FALSE),"")</f>
        <v/>
      </c>
      <c r="J124" s="30" t="n"/>
      <c r="K124" s="30" t="n"/>
      <c r="L124" s="30" t="inlineStr">
        <is>
          <t>NO</t>
        </is>
      </c>
      <c r="M124" s="33" t="n">
        <v>-1.374529124725006</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4" t="n"/>
      <c r="AM124" s="34" t="n"/>
      <c r="AN124" s="34" t="n"/>
      <c r="AO124" s="34" t="n"/>
      <c r="AP124" s="34"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ez_manage.py:4205 top()</t>
        </is>
      </c>
      <c r="IL124" s="30" t="inlineStr">
        <is>
          <t>v12_quick_engine.py:3545 x2</t>
        </is>
      </c>
      <c r="IM124" s="30" t="n"/>
      <c r="IN124" s="77" t="inlineStr">
        <is>
          <t>SUSPICIOUS n=0 for stocks_short — keep, needs S1 fills (backtest-expert: &lt;30 trades, seek plateaus, punish)</t>
        </is>
      </c>
    </row>
    <row r="125" ht="10.5" customHeight="1" s="67">
      <c r="A125" s="30" t="inlineStr">
        <is>
          <t>RZ_BREAKOUT_ENTRY_ENABLED</t>
        </is>
      </c>
      <c r="B125" s="72" t="inlineStr">
        <is>
          <t>True</t>
        </is>
      </c>
      <c r="C125" s="30" t="n"/>
      <c r="D125" s="30" t="n"/>
      <c r="E125" s="30" t="n"/>
      <c r="F125" s="30" t="n"/>
      <c r="G125" s="30">
        <f>IFERROR(VLOOKUP($A127&amp;"_"&amp;$B127,Results_Deltas!$A$2:$P$15000,5,FALSE),"")</f>
        <v/>
      </c>
      <c r="H125" s="30">
        <f>IFERROR(VLOOKUP($A127,Results_30d_Deltas!$A$2:$H$5000,7,FALSE)-E126,"")</f>
        <v/>
      </c>
      <c r="I125" s="30">
        <f>IFERROR(VLOOKUP($A127,Results_30d_Deltas!$A$2:$H$5000,6,FALSE),"")</f>
        <v/>
      </c>
      <c r="J125" s="30" t="n"/>
      <c r="K125" s="30" t="n"/>
      <c r="L125" s="30" t="inlineStr">
        <is>
          <t>NO</t>
        </is>
      </c>
      <c r="M125" s="33" t="n">
        <v>-1.363342111759899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4" t="n"/>
      <c r="FJ125" s="34" t="n"/>
      <c r="FK125" s="34" t="n"/>
      <c r="FL125" s="34" t="n"/>
      <c r="FM125" s="34"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4" t="n"/>
      <c r="HY125" s="34" t="n"/>
      <c r="HZ125" s="34" t="n"/>
      <c r="IA125" s="34" t="n"/>
      <c r="IB125" s="34" t="n"/>
      <c r="IC125" s="34" t="n"/>
      <c r="ID125" s="34" t="n"/>
      <c r="IE125" s="34" t="n"/>
      <c r="IF125" s="34" t="n"/>
      <c r="IG125" s="34" t="n"/>
      <c r="IH125" s="34" t="n"/>
      <c r="II125" s="34" t="n"/>
      <c r="IJ125" s="30" t="n"/>
      <c r="IK125" s="30" t="inlineStr">
        <is>
          <t>ez_manage.py:5398 top()</t>
        </is>
      </c>
      <c r="IL125" s="30" t="inlineStr">
        <is>
          <t>v12_quick_engine.py:3021 x3</t>
        </is>
      </c>
      <c r="IM125" s="30" t="n"/>
      <c r="IN125" s="77" t="inlineStr">
        <is>
          <t>SUSPICIOUS n=0 for stocks_short — keep, needs S1 fills (backtest-expert: &lt;30 trades, seek plateaus, punish)</t>
        </is>
      </c>
    </row>
    <row r="126" ht="10.5" customHeight="1" s="67">
      <c r="A126" s="30" t="inlineStr">
        <is>
          <t>BB_BREAKOUT_SCORE</t>
        </is>
      </c>
      <c r="B126" s="72" t="inlineStr">
        <is>
          <t>15</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-1.362402081017544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4" t="n"/>
      <c r="AR126" s="34" t="n"/>
      <c r="AS126" s="34" t="n"/>
      <c r="AT126" s="34" t="n"/>
      <c r="AU126" s="34"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4" t="n"/>
      <c r="BQ126" s="34" t="n"/>
      <c r="BR126" s="34" t="n"/>
      <c r="BS126" s="34" t="n"/>
      <c r="BT126" s="34"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4" t="n"/>
      <c r="CZ126" s="34" t="n"/>
      <c r="DA126" s="34" t="n"/>
      <c r="DB126" s="34" t="n"/>
      <c r="DC126" s="34"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4" t="n"/>
      <c r="GA126" s="34" t="n"/>
      <c r="GB126" s="34" t="n"/>
      <c r="GC126" s="34" t="n"/>
      <c r="GD126" s="34"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ez_manage.py:2963 top()</t>
        </is>
      </c>
      <c r="IL126" s="30" t="inlineStr">
        <is>
          <t>v12_quick_engine.py:1255 x6</t>
        </is>
      </c>
      <c r="IM126" s="30" t="n"/>
      <c r="IN126" s="77" t="inlineStr">
        <is>
          <t>SUSPICIOUS n=0 for stocks_short — keep, needs S1 fills (backtest-expert: &lt;30 trades, seek plateaus, punish)</t>
        </is>
      </c>
    </row>
    <row r="127" ht="10.5" customHeight="1" s="67">
      <c r="A127" s="30" t="inlineStr">
        <is>
          <t>REENTRY_K15M_PARTIAL_MULT</t>
        </is>
      </c>
      <c r="B127" s="72" t="inlineStr">
        <is>
          <t>0.25</t>
        </is>
      </c>
      <c r="C127" s="30" t="n"/>
      <c r="D127" s="30" t="n"/>
      <c r="E127" s="30" t="n"/>
      <c r="F127" s="30" t="n"/>
      <c r="G127" s="30">
        <f>IFERROR(VLOOKUP($A137&amp;"_"&amp;$B137,Results_Deltas!$A$2:$P$15000,5,FALSE),"")</f>
        <v/>
      </c>
      <c r="H127" s="30">
        <f>IFERROR(VLOOKUP($A137,Results_30d_Deltas!$A$2:$H$5000,7,FALSE)-E136,"")</f>
        <v/>
      </c>
      <c r="I127" s="30">
        <f>IFERROR(VLOOKUP($A137,Results_30d_Deltas!$A$2:$H$5000,6,FALSE),"")</f>
        <v/>
      </c>
      <c r="J127" s="30" t="n"/>
      <c r="K127" s="30" t="n"/>
      <c r="L127" s="30" t="inlineStr">
        <is>
          <t>NO</t>
        </is>
      </c>
      <c r="M127" s="33" t="n">
        <v>-1.355786909408656</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4" t="n"/>
      <c r="HO127" s="34" t="n"/>
      <c r="HP127" s="34" t="n"/>
      <c r="HQ127" s="34" t="n"/>
      <c r="HR127" s="34"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ez_manage.py:3860 top()</t>
        </is>
      </c>
      <c r="IL127" s="30" t="inlineStr">
        <is>
          <t>v12_quick_engine.py:2884 x8</t>
        </is>
      </c>
      <c r="IM127" s="30" t="n"/>
      <c r="IN127" s="77" t="inlineStr">
        <is>
          <t>SUSPICIOUS n=0 for stocks_short — keep, needs S1 fills (backtest-expert: &lt;30 trades, seek plateaus, punish)</t>
        </is>
      </c>
    </row>
    <row r="128" ht="10.5" customHeight="1" s="67">
      <c r="A128" s="30" t="inlineStr">
        <is>
          <t>DC_BREAKOUT_SCORE</t>
        </is>
      </c>
      <c r="B128" s="72"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-1.340303668331567</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4" t="n"/>
      <c r="AR128" s="34" t="n"/>
      <c r="AS128" s="34" t="n"/>
      <c r="AT128" s="34" t="n"/>
      <c r="AU128" s="34"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4" t="n"/>
      <c r="BQ128" s="34" t="n"/>
      <c r="BR128" s="34" t="n"/>
      <c r="BS128" s="34" t="n"/>
      <c r="BT128" s="34"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4" t="n"/>
      <c r="CZ128" s="34" t="n"/>
      <c r="DA128" s="34" t="n"/>
      <c r="DB128" s="34" t="n"/>
      <c r="DC128" s="34"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4" t="n"/>
      <c r="GA128" s="34" t="n"/>
      <c r="GB128" s="34" t="n"/>
      <c r="GC128" s="34" t="n"/>
      <c r="GD128" s="34"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ez_manage.py:3077 top()</t>
        </is>
      </c>
      <c r="IL128" s="30" t="inlineStr">
        <is>
          <t>v12_quick_engine.py:1517 x18</t>
        </is>
      </c>
      <c r="IM128" s="30" t="n"/>
      <c r="IN128" s="77" t="inlineStr">
        <is>
          <t>SUSPICIOUS n=0 for stocks_short — keep, needs S1 fills (backtest-expert: &lt;30 trades, seek plateaus, punish)</t>
        </is>
      </c>
    </row>
    <row r="129" ht="10.5" customHeight="1" s="67">
      <c r="A129" s="30" t="inlineStr">
        <is>
          <t>DC_BREAKOUT_SCORE</t>
        </is>
      </c>
      <c r="B129" s="72" t="inlineStr">
        <is>
          <t>25</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v>-1.330596597656476</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4" t="n"/>
      <c r="AR129" s="34" t="n"/>
      <c r="AS129" s="34" t="n"/>
      <c r="AT129" s="34" t="n"/>
      <c r="AU129" s="34"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4" t="n"/>
      <c r="BQ129" s="34" t="n"/>
      <c r="BR129" s="34" t="n"/>
      <c r="BS129" s="34" t="n"/>
      <c r="BT129" s="34"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4" t="n"/>
      <c r="CZ129" s="34" t="n"/>
      <c r="DA129" s="34" t="n"/>
      <c r="DB129" s="34" t="n"/>
      <c r="DC129" s="34"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4" t="n"/>
      <c r="GA129" s="34" t="n"/>
      <c r="GB129" s="34" t="n"/>
      <c r="GC129" s="34" t="n"/>
      <c r="GD129" s="34"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ez_manage.py:3077 top()</t>
        </is>
      </c>
      <c r="IL129" s="30" t="inlineStr">
        <is>
          <t>v12_quick_engine.py:1517 x18</t>
        </is>
      </c>
      <c r="IM129" s="30" t="n"/>
      <c r="IN129" s="77" t="inlineStr">
        <is>
          <t>SUSPICIOUS n=0 for stocks_short — keep, needs S1 fills (backtest-expert: &lt;30 trades, seek plateaus, punish)</t>
        </is>
      </c>
    </row>
    <row r="130" ht="10.5" customHeight="1" s="67">
      <c r="A130" s="31" t="inlineStr">
        <is>
          <t>REGIME_TRENDING_EXIT_GAIN_MIN</t>
        </is>
      </c>
      <c r="B130" s="72" t="inlineStr">
        <is>
          <t>2.0</t>
        </is>
      </c>
      <c r="C130" s="30" t="n"/>
      <c r="D130" s="30" t="n"/>
      <c r="E130" s="30" t="n"/>
      <c r="F130" s="30" t="n"/>
      <c r="G130" s="30">
        <f>IFERROR(VLOOKUP($A140&amp;"_"&amp;$B140,Results_Deltas!$A$2:$P$15000,5,FALSE),"")</f>
        <v/>
      </c>
      <c r="H130" s="30">
        <f>IFERROR(VLOOKUP($A140,Results_30d_Deltas!$A$2:$H$5000,7,FALSE)-E139,"")</f>
        <v/>
      </c>
      <c r="I130" s="30">
        <f>IFERROR(VLOOKUP($A140,Results_30d_Deltas!$A$2:$H$5000,6,FALSE),"")</f>
        <v/>
      </c>
      <c r="J130" s="30" t="n"/>
      <c r="K130" s="30" t="n"/>
      <c r="L130" s="30" t="inlineStr">
        <is>
          <t>YES</t>
        </is>
      </c>
      <c r="M130" s="33" t="n">
        <v>-1.330091698600792</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4" t="n"/>
      <c r="AM130" s="34" t="n"/>
      <c r="AN130" s="34" t="n"/>
      <c r="AO130" s="34" t="n"/>
      <c r="AP130" s="34"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ez_manage.py:5359 top()</t>
        </is>
      </c>
      <c r="IL130" s="30" t="inlineStr">
        <is>
          <t>v12_quick_engine.py:2951 x5</t>
        </is>
      </c>
      <c r="IM130" s="30" t="n"/>
      <c r="IN130" s="77" t="inlineStr">
        <is>
          <t>SUSPICIOUS n=0 for stocks_short — keep, needs S1 fills (backtest-expert: &lt;30 trades, seek plateaus, punish)</t>
        </is>
      </c>
    </row>
    <row r="131" ht="10.5" customHeight="1" s="67">
      <c r="A131" s="31" t="inlineStr">
        <is>
          <t>DC_BREAKOUT_SCORE</t>
        </is>
      </c>
      <c r="B131" s="72" t="inlineStr">
        <is>
          <t>15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v>-1.327030523154508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4" t="n"/>
      <c r="AR131" s="34" t="n"/>
      <c r="AS131" s="34" t="n"/>
      <c r="AT131" s="34" t="n"/>
      <c r="AU131" s="34"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4" t="n"/>
      <c r="BQ131" s="34" t="n"/>
      <c r="BR131" s="34" t="n"/>
      <c r="BS131" s="34" t="n"/>
      <c r="BT131" s="34"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4" t="n"/>
      <c r="CZ131" s="34" t="n"/>
      <c r="DA131" s="34" t="n"/>
      <c r="DB131" s="34" t="n"/>
      <c r="DC131" s="34"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4" t="n"/>
      <c r="GA131" s="34" t="n"/>
      <c r="GB131" s="34" t="n"/>
      <c r="GC131" s="34" t="n"/>
      <c r="GD131" s="34"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ez_manage.py:3077 top()</t>
        </is>
      </c>
      <c r="IL131" s="30" t="inlineStr">
        <is>
          <t>v12_quick_engine.py:1517 x18</t>
        </is>
      </c>
      <c r="IM131" s="30" t="n"/>
      <c r="IN131" s="77" t="inlineStr">
        <is>
          <t>SUSPICIOUS n=0 for stocks_short — keep, needs S1 fills (backtest-expert: &lt;30 trades, seek plateaus, punish)</t>
        </is>
      </c>
    </row>
    <row r="132" ht="10.5" customHeight="1" s="67">
      <c r="A132" s="30" t="inlineStr">
        <is>
          <t>RZ_BREAKOUT_BAND</t>
        </is>
      </c>
      <c r="B132" s="72" t="inlineStr">
        <is>
          <t>0</t>
        </is>
      </c>
      <c r="C132" s="30" t="n"/>
      <c r="D132" s="30" t="n"/>
      <c r="E132" s="30" t="n"/>
      <c r="F132" s="30" t="n"/>
      <c r="G132" s="30">
        <f>IFERROR(VLOOKUP($A142&amp;"_"&amp;$B142,Results_Deltas!$A$2:$P$15000,5,FALSE),"")</f>
        <v/>
      </c>
      <c r="H132" s="30">
        <f>IFERROR(VLOOKUP($A142,Results_30d_Deltas!$A$2:$H$5000,7,FALSE)-E141,"")</f>
        <v/>
      </c>
      <c r="I132" s="30">
        <f>IFERROR(VLOOKUP($A142,Results_30d_Deltas!$A$2:$H$5000,6,FALSE),"")</f>
        <v/>
      </c>
      <c r="J132" s="30" t="n"/>
      <c r="K132" s="30" t="n"/>
      <c r="L132" s="30" t="inlineStr">
        <is>
          <t>NO</t>
        </is>
      </c>
      <c r="M132" s="33" t="n">
        <v>-1.323137789340031</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4" t="n"/>
      <c r="AR132" s="34" t="n"/>
      <c r="AS132" s="34" t="n"/>
      <c r="AT132" s="34" t="n"/>
      <c r="AU132" s="34"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4" t="n"/>
      <c r="BQ132" s="34" t="n"/>
      <c r="BR132" s="34" t="n"/>
      <c r="BS132" s="34" t="n"/>
      <c r="BT132" s="34"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4" t="n"/>
      <c r="CZ132" s="34" t="n"/>
      <c r="DA132" s="34" t="n"/>
      <c r="DB132" s="34" t="n"/>
      <c r="DC132" s="34"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4" t="n"/>
      <c r="GA132" s="34" t="n"/>
      <c r="GB132" s="34" t="n"/>
      <c r="GC132" s="34" t="n"/>
      <c r="GD132" s="34"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ez_manage.py:5397 top()</t>
        </is>
      </c>
      <c r="IL132" s="30" t="inlineStr">
        <is>
          <t>v12_quick_engine.py:4036 x3</t>
        </is>
      </c>
      <c r="IM132" s="30" t="n"/>
      <c r="IN132" s="77" t="inlineStr">
        <is>
          <t>SUSPICIOUS n=0 for stocks_short — keep, needs S1 fills (backtest-expert: &lt;30 trades, seek plateaus, punish)</t>
        </is>
      </c>
    </row>
    <row r="133" ht="10.5" customHeight="1" s="67">
      <c r="A133" s="30" t="inlineStr">
        <is>
          <t>DC_BREAKOUT_SCORE</t>
        </is>
      </c>
      <c r="B133" s="72" t="inlineStr">
        <is>
          <t>30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v>-1.307055175988895</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4" t="n"/>
      <c r="AR133" s="34" t="n"/>
      <c r="AS133" s="34" t="n"/>
      <c r="AT133" s="34" t="n"/>
      <c r="AU133" s="34"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4" t="n"/>
      <c r="BQ133" s="34" t="n"/>
      <c r="BR133" s="34" t="n"/>
      <c r="BS133" s="34" t="n"/>
      <c r="BT133" s="34"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4" t="n"/>
      <c r="CZ133" s="34" t="n"/>
      <c r="DA133" s="34" t="n"/>
      <c r="DB133" s="34" t="n"/>
      <c r="DC133" s="34"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4" t="n"/>
      <c r="GA133" s="34" t="n"/>
      <c r="GB133" s="34" t="n"/>
      <c r="GC133" s="34" t="n"/>
      <c r="GD133" s="34"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ez_manage.py:3077 top()</t>
        </is>
      </c>
      <c r="IL133" s="30" t="inlineStr">
        <is>
          <t>v12_quick_engine.py:1517 x18</t>
        </is>
      </c>
      <c r="IM133" s="30" t="n"/>
      <c r="IN133" s="77" t="inlineStr">
        <is>
          <t>SUSPICIOUS n=0 for stocks_short — keep, needs S1 fills (backtest-expert: &lt;30 trades, seek plateaus, punish)</t>
        </is>
      </c>
    </row>
    <row r="134" ht="10.5" customHeight="1" s="67">
      <c r="A134" s="30" t="inlineStr">
        <is>
          <t>STDEV_SUPPRESS_EARLY_EXIT</t>
        </is>
      </c>
      <c r="B134" s="72" t="inlineStr">
        <is>
          <t>0.5</t>
        </is>
      </c>
      <c r="C134" s="30" t="n"/>
      <c r="D134" s="30" t="n"/>
      <c r="E134" s="30" t="n"/>
      <c r="F134" s="30" t="n"/>
      <c r="G134" s="30">
        <f>IFERROR(VLOOKUP($A168&amp;"_"&amp;$B168,Results_Deltas!$A$2:$P$15000,5,FALSE),"")</f>
        <v/>
      </c>
      <c r="H134" s="30">
        <f>IFERROR(VLOOKUP($A168,Results_30d_Deltas!$A$2:$H$5000,7,FALSE)-E167,"")</f>
        <v/>
      </c>
      <c r="I134" s="30">
        <f>IFERROR(VLOOKUP($A168,Results_30d_Deltas!$A$2:$H$5000,6,FALSE),"")</f>
        <v/>
      </c>
      <c r="J134" s="30" t="n"/>
      <c r="K134" s="30" t="n"/>
      <c r="L134" s="30" t="inlineStr">
        <is>
          <t>NO</t>
        </is>
      </c>
      <c r="M134" s="33" t="n">
        <v>-1.2990544189456</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ez_manage.py:4060 top()</t>
        </is>
      </c>
      <c r="IL134" s="30" t="inlineStr">
        <is>
          <t>v12_quick_engine.py:3300 x2</t>
        </is>
      </c>
      <c r="IM134" s="30" t="n"/>
      <c r="IN134" s="77" t="inlineStr">
        <is>
          <t>SUSPICIOUS n=0 for stocks_short — keep, needs S1 fills (backtest-expert: &lt;30 trades, seek plateaus, punish)</t>
        </is>
      </c>
    </row>
    <row r="135" ht="10.5" customHeight="1" s="67">
      <c r="A135" s="30" t="inlineStr">
        <is>
          <t>DC_BREAKOUT_TF</t>
        </is>
      </c>
      <c r="B135" s="72" t="inlineStr">
        <is>
          <t>4h</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-1.297468787985419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4" t="n"/>
      <c r="AR135" s="34" t="n"/>
      <c r="AS135" s="34" t="n"/>
      <c r="AT135" s="34" t="n"/>
      <c r="AU135" s="34"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4" t="n"/>
      <c r="BQ135" s="34" t="n"/>
      <c r="BR135" s="34" t="n"/>
      <c r="BS135" s="34" t="n"/>
      <c r="BT135" s="34"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4" t="n"/>
      <c r="CZ135" s="34" t="n"/>
      <c r="DA135" s="34" t="n"/>
      <c r="DB135" s="34" t="n"/>
      <c r="DC135" s="34"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4" t="n"/>
      <c r="GA135" s="34" t="n"/>
      <c r="GB135" s="34" t="n"/>
      <c r="GC135" s="34" t="n"/>
      <c r="GD135" s="34"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ez_manage.py:3078 top()</t>
        </is>
      </c>
      <c r="IL135" s="30" t="inlineStr">
        <is>
          <t>v12_quick_engine.py:1518 x5</t>
        </is>
      </c>
      <c r="IM135" s="30" t="n"/>
      <c r="IN135" s="77" t="inlineStr">
        <is>
          <t>SUSPICIOUS n=0 for stocks_short — keep, needs S1 fills (backtest-expert: &lt;30 trades, seek plateaus, punish)</t>
        </is>
      </c>
    </row>
    <row r="136" ht="10.5" customHeight="1" s="67">
      <c r="A136" s="30" t="inlineStr">
        <is>
          <t>BB_BREAKOUT_SCORE</t>
        </is>
      </c>
      <c r="B136" s="72" t="inlineStr">
        <is>
          <t>30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-1.286304151873505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4" t="n"/>
      <c r="AR136" s="34" t="n"/>
      <c r="AS136" s="34" t="n"/>
      <c r="AT136" s="34" t="n"/>
      <c r="AU136" s="34"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4" t="n"/>
      <c r="BQ136" s="34" t="n"/>
      <c r="BR136" s="34" t="n"/>
      <c r="BS136" s="34" t="n"/>
      <c r="BT136" s="34"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4" t="n"/>
      <c r="CZ136" s="34" t="n"/>
      <c r="DA136" s="34" t="n"/>
      <c r="DB136" s="34" t="n"/>
      <c r="DC136" s="34"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4" t="n"/>
      <c r="GA136" s="34" t="n"/>
      <c r="GB136" s="34" t="n"/>
      <c r="GC136" s="34" t="n"/>
      <c r="GD136" s="34"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ez_manage.py:2963 top()</t>
        </is>
      </c>
      <c r="IL136" s="30" t="inlineStr">
        <is>
          <t>v12_quick_engine.py:1255 x6</t>
        </is>
      </c>
      <c r="IM136" s="30" t="n"/>
      <c r="IN136" s="77" t="inlineStr">
        <is>
          <t>SUSPICIOUS n=0 for stocks_short — keep, needs S1 fills (backtest-expert: &lt;30 trades, seek plateaus, punish)</t>
        </is>
      </c>
    </row>
    <row r="137" ht="10.5" customHeight="1" s="67">
      <c r="A137" s="30" t="inlineStr">
        <is>
          <t>STDEV_SUPPRESS_EARLY_EXIT</t>
        </is>
      </c>
      <c r="B137" s="72" t="inlineStr">
        <is>
          <t>1.0</t>
        </is>
      </c>
      <c r="C137" s="30" t="n"/>
      <c r="D137" s="30" t="n"/>
      <c r="E137" s="30" t="n"/>
      <c r="F137" s="30" t="n"/>
      <c r="G137" s="30">
        <f>IFERROR(VLOOKUP($A171&amp;"_"&amp;$B171,Results_Deltas!$A$2:$P$15000,5,FALSE),"")</f>
        <v/>
      </c>
      <c r="H137" s="30">
        <f>IFERROR(VLOOKUP($A171,Results_30d_Deltas!$A$2:$H$5000,7,FALSE)-E170,"")</f>
        <v/>
      </c>
      <c r="I137" s="30">
        <f>IFERROR(VLOOKUP($A171,Results_30d_Deltas!$A$2:$H$5000,6,FALSE),"")</f>
        <v/>
      </c>
      <c r="J137" s="30" t="n"/>
      <c r="K137" s="30" t="n"/>
      <c r="L137" s="30" t="inlineStr">
        <is>
          <t>YES</t>
        </is>
      </c>
      <c r="M137" s="33" t="n">
        <v>-1.278076230715547</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ez_manage.py:4060 top()</t>
        </is>
      </c>
      <c r="IL137" s="30" t="inlineStr">
        <is>
          <t>v12_quick_engine.py:3300 x2</t>
        </is>
      </c>
      <c r="IM137" s="30" t="n"/>
      <c r="IN137" s="77" t="inlineStr">
        <is>
          <t>SUSPICIOUS n=0 for stocks_short — keep, needs S1 fills (backtest-expert: &lt;30 trades, seek plateaus, punish)</t>
        </is>
      </c>
    </row>
    <row r="138" ht="10.5" customHeight="1" s="67">
      <c r="A138" s="30" t="inlineStr">
        <is>
          <t>STDEV_BREAKOUT_PCTB_LONG</t>
        </is>
      </c>
      <c r="B138" s="72" t="inlineStr">
        <is>
          <t>1.0</t>
        </is>
      </c>
      <c r="C138" s="30" t="n"/>
      <c r="D138" s="30" t="n"/>
      <c r="E138" s="30" t="n"/>
      <c r="F138" s="30" t="n"/>
      <c r="G138" s="30">
        <f>IFERROR(VLOOKUP($A172&amp;"_"&amp;$B172,Results_Deltas!$A$2:$P$15000,5,FALSE),"")</f>
        <v/>
      </c>
      <c r="H138" s="30">
        <f>IFERROR(VLOOKUP($A172,Results_30d_Deltas!$A$2:$H$5000,7,FALSE)-E171,"")</f>
        <v/>
      </c>
      <c r="I138" s="30">
        <f>IFERROR(VLOOKUP($A172,Results_30d_Deltas!$A$2:$H$5000,6,FALSE),"")</f>
        <v/>
      </c>
      <c r="J138" s="30" t="n"/>
      <c r="K138" s="30" t="n"/>
      <c r="L138" s="30" t="inlineStr">
        <is>
          <t>NO</t>
        </is>
      </c>
      <c r="M138" s="33" t="n">
        <v>-1.250507043103896</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4" t="n"/>
      <c r="AR138" s="34" t="n"/>
      <c r="AS138" s="34" t="n"/>
      <c r="AT138" s="34" t="n"/>
      <c r="AU138" s="34"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4" t="n"/>
      <c r="BQ138" s="34" t="n"/>
      <c r="BR138" s="34" t="n"/>
      <c r="BS138" s="34" t="n"/>
      <c r="BT138" s="34"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4" t="n"/>
      <c r="CZ138" s="34" t="n"/>
      <c r="DA138" s="34" t="n"/>
      <c r="DB138" s="34" t="n"/>
      <c r="DC138" s="34"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4" t="n"/>
      <c r="GA138" s="34" t="n"/>
      <c r="GB138" s="34" t="n"/>
      <c r="GC138" s="34" t="n"/>
      <c r="GD138" s="34"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ez_manage.py:4044 top()</t>
        </is>
      </c>
      <c r="IL138" s="30" t="inlineStr">
        <is>
          <t>v12_quick_engine.py:3280 x3</t>
        </is>
      </c>
      <c r="IM138" s="30" t="n"/>
      <c r="IN138" s="77" t="inlineStr">
        <is>
          <t>SUSPICIOUS n=0 for stocks_short — keep, needs S1 fills (backtest-expert: &lt;30 trades, seek plateaus, punish)</t>
        </is>
      </c>
    </row>
    <row r="139" ht="10.5" customHeight="1" s="67">
      <c r="A139" s="30" t="inlineStr">
        <is>
          <t>DC_BREAKOUT_TF</t>
        </is>
      </c>
      <c r="B139" s="72" t="inlineStr">
        <is>
          <t>D</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-1.227031118051213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4" t="n"/>
      <c r="AR139" s="34" t="n"/>
      <c r="AS139" s="34" t="n"/>
      <c r="AT139" s="34" t="n"/>
      <c r="AU139" s="34"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4" t="n"/>
      <c r="BQ139" s="34" t="n"/>
      <c r="BR139" s="34" t="n"/>
      <c r="BS139" s="34" t="n"/>
      <c r="BT139" s="34"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4" t="n"/>
      <c r="CZ139" s="34" t="n"/>
      <c r="DA139" s="34" t="n"/>
      <c r="DB139" s="34" t="n"/>
      <c r="DC139" s="34"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4" t="n"/>
      <c r="GA139" s="34" t="n"/>
      <c r="GB139" s="34" t="n"/>
      <c r="GC139" s="34" t="n"/>
      <c r="GD139" s="34"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ez_manage.py:3078 top()</t>
        </is>
      </c>
      <c r="IL139" s="30" t="inlineStr">
        <is>
          <t>v12_quick_engine.py:1518 x5</t>
        </is>
      </c>
      <c r="IM139" s="30" t="n"/>
      <c r="IN139" s="77" t="inlineStr">
        <is>
          <t>SUSPICIOUS n=0 for stocks_short — keep, needs S1 fills (backtest-expert: &lt;30 trades, seek plateaus, punish)</t>
        </is>
      </c>
    </row>
    <row r="140" ht="10.5" customHeight="1" s="67">
      <c r="A140" s="30" t="inlineStr">
        <is>
          <t>STDEV_BREAKOUT_ENABLED</t>
        </is>
      </c>
      <c r="B140" s="72" t="inlineStr">
        <is>
          <t>True</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-1.22165228826076</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4" t="n"/>
      <c r="AR140" s="34" t="n"/>
      <c r="AS140" s="34" t="n"/>
      <c r="AT140" s="34" t="n"/>
      <c r="AU140" s="34"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4" t="n"/>
      <c r="BQ140" s="34" t="n"/>
      <c r="BR140" s="34" t="n"/>
      <c r="BS140" s="34" t="n"/>
      <c r="BT140" s="34"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4" t="n"/>
      <c r="CZ140" s="34" t="n"/>
      <c r="DA140" s="34" t="n"/>
      <c r="DB140" s="34" t="n"/>
      <c r="DC140" s="34"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4" t="n"/>
      <c r="GA140" s="34" t="n"/>
      <c r="GB140" s="34" t="n"/>
      <c r="GC140" s="34" t="n"/>
      <c r="GD140" s="34"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4" t="n"/>
      <c r="HY140" s="34" t="n"/>
      <c r="HZ140" s="34" t="n"/>
      <c r="IA140" s="34" t="n"/>
      <c r="IB140" s="34" t="n"/>
      <c r="IC140" s="34" t="n"/>
      <c r="ID140" s="34" t="n"/>
      <c r="IE140" s="34" t="n"/>
      <c r="IF140" s="34" t="n"/>
      <c r="IG140" s="34" t="n"/>
      <c r="IH140" s="34" t="n"/>
      <c r="II140" s="34" t="n"/>
      <c r="IJ140" s="30" t="n"/>
      <c r="IK140" s="30" t="inlineStr">
        <is>
          <t>ez_manage.py:4039 top()</t>
        </is>
      </c>
      <c r="IL140" s="30" t="inlineStr">
        <is>
          <t>v12_quick_engine.py:3275 x6</t>
        </is>
      </c>
      <c r="IM140" s="30" t="n"/>
      <c r="IN140" s="77" t="inlineStr">
        <is>
          <t>SUSPICIOUS n=0 for stocks_short — keep, needs S1 fills (backtest-expert: &lt;30 trades, seek plateaus, punish)</t>
        </is>
      </c>
    </row>
    <row r="141" ht="10.5" customHeight="1" s="67">
      <c r="A141" s="30" t="inlineStr">
        <is>
          <t>PARTIAL_EXIT_FRAC</t>
        </is>
      </c>
      <c r="B141" s="72" t="inlineStr">
        <is>
          <t>0</t>
        </is>
      </c>
      <c r="C141" s="30" t="n"/>
      <c r="D141" s="30" t="n"/>
      <c r="E141" s="30" t="n"/>
      <c r="F141" s="30" t="n"/>
      <c r="G141" s="30">
        <f>IFERROR(VLOOKUP($A151&amp;"_"&amp;$B151,Results_Deltas!$A$2:$P$15000,5,FALSE),"")</f>
        <v/>
      </c>
      <c r="H141" s="30">
        <f>IFERROR(VLOOKUP($A151,Results_30d_Deltas!$A$2:$H$5000,7,FALSE)-E150,"")</f>
        <v/>
      </c>
      <c r="I141" s="30">
        <f>IFERROR(VLOOKUP($A151,Results_30d_Deltas!$A$2:$H$5000,6,FALSE),"")</f>
        <v/>
      </c>
      <c r="J141" s="30" t="n"/>
      <c r="K141" s="30" t="n"/>
      <c r="L141" s="30" t="inlineStr">
        <is>
          <t>NO</t>
        </is>
      </c>
      <c r="M141" s="33" t="n">
        <v>-1.218858585065889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4" t="n"/>
      <c r="HO141" s="34" t="n"/>
      <c r="HP141" s="34" t="n"/>
      <c r="HQ141" s="34" t="n"/>
      <c r="HR141" s="34"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ez_manage.py:6038 top()</t>
        </is>
      </c>
      <c r="IL141" s="30" t="inlineStr">
        <is>
          <t>v12_quick_engine.py:4280 x2</t>
        </is>
      </c>
      <c r="IM141" s="30" t="n"/>
      <c r="IN141" s="77" t="inlineStr">
        <is>
          <t>SUSPICIOUS n=0 for stocks_short — keep, needs S1 fills (backtest-expert: &lt;30 trades, seek plateaus, punish)</t>
        </is>
      </c>
    </row>
    <row r="142" ht="10.5" customHeight="1" s="67">
      <c r="A142" s="30" t="inlineStr">
        <is>
          <t>BB_BREAKOUT_SCORE</t>
        </is>
      </c>
      <c r="B142" s="72" t="inlineStr">
        <is>
          <t>10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-1.195695096727399</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4" t="n"/>
      <c r="AR142" s="34" t="n"/>
      <c r="AS142" s="34" t="n"/>
      <c r="AT142" s="34" t="n"/>
      <c r="AU142" s="34"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4" t="n"/>
      <c r="BQ142" s="34" t="n"/>
      <c r="BR142" s="34" t="n"/>
      <c r="BS142" s="34" t="n"/>
      <c r="BT142" s="34"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4" t="n"/>
      <c r="CZ142" s="34" t="n"/>
      <c r="DA142" s="34" t="n"/>
      <c r="DB142" s="34" t="n"/>
      <c r="DC142" s="34"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4" t="n"/>
      <c r="GA142" s="34" t="n"/>
      <c r="GB142" s="34" t="n"/>
      <c r="GC142" s="34" t="n"/>
      <c r="GD142" s="34"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ez_manage.py:2963 top()</t>
        </is>
      </c>
      <c r="IL142" s="30" t="inlineStr">
        <is>
          <t>v12_quick_engine.py:1255 x6</t>
        </is>
      </c>
      <c r="IM142" s="30" t="n"/>
      <c r="IN142" s="77" t="inlineStr">
        <is>
          <t>SUSPICIOUS n=0 for stocks_short — keep, needs S1 fills (backtest-expert: &lt;30 trades, seek plateaus, punish)</t>
        </is>
      </c>
    </row>
    <row r="143" ht="10.5" customHeight="1" s="67">
      <c r="A143" s="31" t="inlineStr">
        <is>
          <t>DC_BREAKOUT_TF</t>
        </is>
      </c>
      <c r="B143" s="72" t="inlineStr">
        <is>
          <t>1h</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v>-1.171602161934193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4" t="n"/>
      <c r="AR143" s="34" t="n"/>
      <c r="AS143" s="34" t="n"/>
      <c r="AT143" s="34" t="n"/>
      <c r="AU143" s="34"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4" t="n"/>
      <c r="BQ143" s="34" t="n"/>
      <c r="BR143" s="34" t="n"/>
      <c r="BS143" s="34" t="n"/>
      <c r="BT143" s="34"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4" t="n"/>
      <c r="CZ143" s="34" t="n"/>
      <c r="DA143" s="34" t="n"/>
      <c r="DB143" s="34" t="n"/>
      <c r="DC143" s="34"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4" t="n"/>
      <c r="GA143" s="34" t="n"/>
      <c r="GB143" s="34" t="n"/>
      <c r="GC143" s="34" t="n"/>
      <c r="GD143" s="34"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ez_manage.py:3078 top()</t>
        </is>
      </c>
      <c r="IL143" s="30" t="inlineStr">
        <is>
          <t>v12_quick_engine.py:1518 x5</t>
        </is>
      </c>
      <c r="IM143" s="30" t="n"/>
      <c r="IN143" s="77" t="inlineStr">
        <is>
          <t>SUSPICIOUS n=0 for stocks_short — keep, needs S1 fills (backtest-expert: &lt;30 trades, seek plateaus, punish)</t>
        </is>
      </c>
    </row>
    <row r="144" ht="10.5" customHeight="1" s="67">
      <c r="A144" s="30" t="inlineStr">
        <is>
          <t>E_1_EXIT_DELTA_THR</t>
        </is>
      </c>
      <c r="B144" s="72" t="inlineStr">
        <is>
          <t>0</t>
        </is>
      </c>
      <c r="C144" s="30" t="n"/>
      <c r="D144" s="30" t="n"/>
      <c r="E144" s="30" t="n"/>
      <c r="F144" s="30" t="n"/>
      <c r="G144" s="30">
        <f>IFERROR(VLOOKUP($A154&amp;"_"&amp;$B154,Results_Deltas!$A$2:$P$15000,5,FALSE),"")</f>
        <v/>
      </c>
      <c r="H144" s="30">
        <f>IFERROR(VLOOKUP($A154,Results_30d_Deltas!$A$2:$H$5000,7,FALSE)-E153,"")</f>
        <v/>
      </c>
      <c r="I144" s="30">
        <f>IFERROR(VLOOKUP($A154,Results_30d_Deltas!$A$2:$H$5000,6,FALSE),"")</f>
        <v/>
      </c>
      <c r="J144" s="30" t="n"/>
      <c r="K144" s="30" t="n"/>
      <c r="L144" s="30" t="inlineStr">
        <is>
          <t>NO</t>
        </is>
      </c>
      <c r="M144" s="33" t="n">
        <v>-1.171553239387997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ez_manage.py:4698 top()</t>
        </is>
      </c>
      <c r="IL144" s="30" t="inlineStr">
        <is>
          <t>v12_quick_engine.py:1817 x9</t>
        </is>
      </c>
      <c r="IM144" s="30" t="n"/>
      <c r="IN144" s="77" t="inlineStr">
        <is>
          <t>SUSPICIOUS n=0 for stocks_short — keep, needs S1 fills (backtest-expert: &lt;30 trades, seek plateaus, punish)</t>
        </is>
      </c>
    </row>
    <row r="145" ht="10.5" customHeight="1" s="67">
      <c r="A145" s="30" t="inlineStr">
        <is>
          <t>BB_BREAKOUT_SCORE</t>
        </is>
      </c>
      <c r="B145" s="72" t="inlineStr">
        <is>
          <t>25</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-1.164486525155336</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4" t="n"/>
      <c r="AR145" s="34" t="n"/>
      <c r="AS145" s="34" t="n"/>
      <c r="AT145" s="34" t="n"/>
      <c r="AU145" s="34"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4" t="n"/>
      <c r="BQ145" s="34" t="n"/>
      <c r="BR145" s="34" t="n"/>
      <c r="BS145" s="34" t="n"/>
      <c r="BT145" s="34"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4" t="n"/>
      <c r="CZ145" s="34" t="n"/>
      <c r="DA145" s="34" t="n"/>
      <c r="DB145" s="34" t="n"/>
      <c r="DC145" s="34"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4" t="n"/>
      <c r="GA145" s="34" t="n"/>
      <c r="GB145" s="34" t="n"/>
      <c r="GC145" s="34" t="n"/>
      <c r="GD145" s="34"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ez_manage.py:2963 top()</t>
        </is>
      </c>
      <c r="IL145" s="30" t="inlineStr">
        <is>
          <t>v12_quick_engine.py:1255 x6</t>
        </is>
      </c>
      <c r="IM145" s="30" t="n"/>
      <c r="IN145" s="77" t="inlineStr">
        <is>
          <t>SUSPICIOUS n=0 for stocks_short — keep, needs S1 fills (backtest-expert: &lt;30 trades, seek plateaus, punish)</t>
        </is>
      </c>
    </row>
    <row r="146" ht="10.5" customHeight="1" s="67">
      <c r="A146" s="30" t="inlineStr">
        <is>
          <t>STDEV_BREAKOUT_PCTB_SHORT</t>
        </is>
      </c>
      <c r="B146" s="72" t="inlineStr">
        <is>
          <t>1.0</t>
        </is>
      </c>
      <c r="C146" s="30" t="n"/>
      <c r="D146" s="30" t="n"/>
      <c r="E146" s="30" t="n"/>
      <c r="F146" s="30" t="n"/>
      <c r="G146" s="30">
        <f>IFERROR(VLOOKUP($A180&amp;"_"&amp;$B180,Results_Deltas!$A$2:$P$15000,5,FALSE),"")</f>
        <v/>
      </c>
      <c r="H146" s="30">
        <f>IFERROR(VLOOKUP($A180,Results_30d_Deltas!$A$2:$H$5000,7,FALSE)-E179,"")</f>
        <v/>
      </c>
      <c r="I146" s="30">
        <f>IFERROR(VLOOKUP($A180,Results_30d_Deltas!$A$2:$H$5000,6,FALSE),"")</f>
        <v/>
      </c>
      <c r="J146" s="30" t="n"/>
      <c r="K146" s="30" t="n"/>
      <c r="L146" s="30" t="inlineStr">
        <is>
          <t>YES</t>
        </is>
      </c>
      <c r="M146" s="33" t="n">
        <v>-1.127700124247692</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4" t="n"/>
      <c r="AR146" s="34" t="n"/>
      <c r="AS146" s="34" t="n"/>
      <c r="AT146" s="34" t="n"/>
      <c r="AU146" s="34"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4" t="n"/>
      <c r="BQ146" s="34" t="n"/>
      <c r="BR146" s="34" t="n"/>
      <c r="BS146" s="34" t="n"/>
      <c r="BT146" s="34"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4" t="n"/>
      <c r="CZ146" s="34" t="n"/>
      <c r="DA146" s="34" t="n"/>
      <c r="DB146" s="34" t="n"/>
      <c r="DC146" s="34"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4" t="n"/>
      <c r="GA146" s="34" t="n"/>
      <c r="GB146" s="34" t="n"/>
      <c r="GC146" s="34" t="n"/>
      <c r="GD146" s="34"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ez_manage.py:4045 top()</t>
        </is>
      </c>
      <c r="IL146" s="30" t="inlineStr">
        <is>
          <t>v12_quick_engine.py:3281 x3</t>
        </is>
      </c>
      <c r="IM146" s="30" t="n"/>
      <c r="IN146" s="77" t="inlineStr">
        <is>
          <t>SUSPICIOUS n=0 for stocks_short — keep, needs S1 fills (backtest-expert: &lt;30 trades, seek plateaus, punish)</t>
        </is>
      </c>
    </row>
    <row r="147" ht="10.5" customHeight="1" s="67">
      <c r="A147" s="30" t="inlineStr">
        <is>
          <t>STDEV_BREAKOUT_PCTB_SHORT</t>
        </is>
      </c>
      <c r="B147" s="72" t="inlineStr">
        <is>
          <t>0</t>
        </is>
      </c>
      <c r="C147" s="30" t="n"/>
      <c r="D147" s="30" t="n"/>
      <c r="E147" s="30" t="n"/>
      <c r="F147" s="30" t="n"/>
      <c r="G147" s="30">
        <f>IFERROR(VLOOKUP($A181&amp;"_"&amp;$B181,Results_Deltas!$A$2:$P$15000,5,FALSE),"")</f>
        <v/>
      </c>
      <c r="H147" s="30">
        <f>IFERROR(VLOOKUP($A181,Results_30d_Deltas!$A$2:$H$5000,7,FALSE)-E180,"")</f>
        <v/>
      </c>
      <c r="I147" s="30">
        <f>IFERROR(VLOOKUP($A181,Results_30d_Deltas!$A$2:$H$5000,6,FALSE),"")</f>
        <v/>
      </c>
      <c r="J147" s="30" t="n"/>
      <c r="K147" s="30" t="n"/>
      <c r="L147" s="30" t="inlineStr">
        <is>
          <t>NO</t>
        </is>
      </c>
      <c r="M147" s="33" t="n">
        <v>-0.9839930699758009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4" t="n"/>
      <c r="AR147" s="34" t="n"/>
      <c r="AS147" s="34" t="n"/>
      <c r="AT147" s="34" t="n"/>
      <c r="AU147" s="34"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4" t="n"/>
      <c r="BQ147" s="34" t="n"/>
      <c r="BR147" s="34" t="n"/>
      <c r="BS147" s="34" t="n"/>
      <c r="BT147" s="34"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4" t="n"/>
      <c r="CZ147" s="34" t="n"/>
      <c r="DA147" s="34" t="n"/>
      <c r="DB147" s="34" t="n"/>
      <c r="DC147" s="34"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4" t="n"/>
      <c r="GA147" s="34" t="n"/>
      <c r="GB147" s="34" t="n"/>
      <c r="GC147" s="34" t="n"/>
      <c r="GD147" s="34"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ez_manage.py:4045 top()</t>
        </is>
      </c>
      <c r="IL147" s="30" t="inlineStr">
        <is>
          <t>v12_quick_engine.py:3281 x3</t>
        </is>
      </c>
      <c r="IM147" s="30" t="n"/>
      <c r="IN147" s="77" t="inlineStr">
        <is>
          <t>SUSPICIOUS n=0 for stocks_short — keep, needs S1 fills (backtest-expert: &lt;30 trades, seek plateaus, punish)</t>
        </is>
      </c>
    </row>
    <row r="148" ht="10.5" customHeight="1" s="67">
      <c r="A148" s="30" t="inlineStr">
        <is>
          <t>STDEV_SUPPRESS_EARLY_EXIT</t>
        </is>
      </c>
      <c r="B148" s="72" t="inlineStr">
        <is>
          <t>0</t>
        </is>
      </c>
      <c r="C148" s="30" t="n"/>
      <c r="D148" s="30" t="n"/>
      <c r="E148" s="30" t="n"/>
      <c r="F148" s="30" t="n"/>
      <c r="G148" s="30">
        <f>IFERROR(VLOOKUP($A182&amp;"_"&amp;$B182,Results_Deltas!$A$2:$P$15000,5,FALSE),"")</f>
        <v/>
      </c>
      <c r="H148" s="30">
        <f>IFERROR(VLOOKUP($A182,Results_30d_Deltas!$A$2:$H$5000,7,FALSE)-E181,"")</f>
        <v/>
      </c>
      <c r="I148" s="30">
        <f>IFERROR(VLOOKUP($A182,Results_30d_Deltas!$A$2:$H$5000,6,FALSE),"")</f>
        <v/>
      </c>
      <c r="J148" s="30" t="n"/>
      <c r="K148" s="30" t="n"/>
      <c r="L148" s="30" t="inlineStr">
        <is>
          <t>NO</t>
        </is>
      </c>
      <c r="M148" s="33" t="n">
        <v>-0.9688652863632852</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ez_manage.py:4060 top()</t>
        </is>
      </c>
      <c r="IL148" s="30" t="inlineStr">
        <is>
          <t>v12_quick_engine.py:3300 x2</t>
        </is>
      </c>
      <c r="IM148" s="30" t="n"/>
      <c r="IN148" s="77" t="inlineStr">
        <is>
          <t>SUSPICIOUS n=0 for stocks_short — keep, needs S1 fills (backtest-expert: &lt;30 trades, seek plateaus, punish)</t>
        </is>
      </c>
    </row>
    <row r="149" ht="10.5" customHeight="1" s="67">
      <c r="A149" s="30" t="inlineStr">
        <is>
          <t>WT_DIV_ENTRY_GATE_ENABLED</t>
        </is>
      </c>
      <c r="B149" s="72" t="inlineStr">
        <is>
          <t>False</t>
        </is>
      </c>
      <c r="C149" s="30" t="n"/>
      <c r="D149" s="30" t="n"/>
      <c r="E149" s="30" t="n"/>
      <c r="F149" s="30" t="n"/>
      <c r="G149" s="30">
        <f>IFERROR(VLOOKUP($A195&amp;"_"&amp;$B195,Results_Deltas!$A$2:$P$15000,5,FALSE),"")</f>
        <v/>
      </c>
      <c r="H149" s="30">
        <f>IFERROR(VLOOKUP($A195,Results_30d_Deltas!$A$2:$H$5000,7,FALSE)-E194,"")</f>
        <v/>
      </c>
      <c r="I149" s="30">
        <f>IFERROR(VLOOKUP($A195,Results_30d_Deltas!$A$2:$H$5000,6,FALSE),"")</f>
        <v/>
      </c>
      <c r="J149" s="30" t="n"/>
      <c r="K149" s="30" t="n"/>
      <c r="L149" s="30" t="inlineStr">
        <is>
          <t>NO</t>
        </is>
      </c>
      <c r="M149" s="33" t="n">
        <v>-0.9346822401805471</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4" t="n"/>
      <c r="FJ149" s="34" t="n"/>
      <c r="FK149" s="34" t="n"/>
      <c r="FL149" s="34" t="n"/>
      <c r="FM149" s="34"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4" t="n"/>
      <c r="HY149" s="34" t="n"/>
      <c r="HZ149" s="34" t="n"/>
      <c r="IA149" s="34" t="n"/>
      <c r="IB149" s="34" t="n"/>
      <c r="IC149" s="34" t="n"/>
      <c r="ID149" s="34" t="n"/>
      <c r="IE149" s="34" t="n"/>
      <c r="IF149" s="34" t="n"/>
      <c r="IG149" s="34" t="n"/>
      <c r="IH149" s="34" t="n"/>
      <c r="II149" s="34" t="n"/>
      <c r="IJ149" s="30" t="n"/>
      <c r="IK149" s="30" t="inlineStr">
        <is>
          <t>ez_manage.py:5913 top()</t>
        </is>
      </c>
      <c r="IL149" s="30" t="inlineStr">
        <is>
          <t>v12_quick_engine.py:3743 x2</t>
        </is>
      </c>
      <c r="IM149" s="30" t="n"/>
      <c r="IN149" s="77" t="inlineStr">
        <is>
          <t>SUSPICIOUS n=0 for stocks_short — keep, needs S1 fills (backtest-expert: &lt;30 trades, seek plateaus, punish)</t>
        </is>
      </c>
    </row>
    <row r="150" ht="10.5" customHeight="1" s="67">
      <c r="A150" s="30" t="inlineStr">
        <is>
          <t>STDEV_BREAKOUT_PCTB_LONG</t>
        </is>
      </c>
      <c r="B150" s="72" t="inlineStr">
        <is>
          <t>0</t>
        </is>
      </c>
      <c r="C150" s="30" t="n"/>
      <c r="D150" s="30" t="n"/>
      <c r="E150" s="30" t="n"/>
      <c r="F150" s="30" t="n"/>
      <c r="G150" s="30">
        <f>IFERROR(VLOOKUP($A184&amp;"_"&amp;$B184,Results_Deltas!$A$2:$P$15000,5,FALSE),"")</f>
        <v/>
      </c>
      <c r="H150" s="30">
        <f>IFERROR(VLOOKUP($A184,Results_30d_Deltas!$A$2:$H$5000,7,FALSE)-E183,"")</f>
        <v/>
      </c>
      <c r="I150" s="30">
        <f>IFERROR(VLOOKUP($A184,Results_30d_Deltas!$A$2:$H$5000,6,FALSE),"")</f>
        <v/>
      </c>
      <c r="J150" s="30" t="n"/>
      <c r="K150" s="30" t="n"/>
      <c r="L150" s="30" t="inlineStr">
        <is>
          <t>NO</t>
        </is>
      </c>
      <c r="M150" s="33" t="n">
        <v>-0.9252709800567593</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ez_manage.py:4044 top()</t>
        </is>
      </c>
      <c r="IL150" s="30" t="inlineStr">
        <is>
          <t>v12_quick_engine.py:3280 x3</t>
        </is>
      </c>
      <c r="IM150" s="30" t="n"/>
      <c r="IN150" s="77" t="inlineStr">
        <is>
          <t>SUSPICIOUS n=0 for stocks_short — keep, needs S1 fills (backtest-expert: &lt;30 trades, seek plateaus, punish)</t>
        </is>
      </c>
    </row>
    <row r="151" ht="10.5" customHeight="1" s="67">
      <c r="A151" s="31" t="inlineStr">
        <is>
          <t>STOCH_CROSS_ENTRY_TRADIER</t>
        </is>
      </c>
      <c r="B151" s="72" t="inlineStr">
        <is>
          <t>True</t>
        </is>
      </c>
      <c r="C151" s="30" t="n"/>
      <c r="D151" s="30" t="n"/>
      <c r="E151" s="30" t="n"/>
      <c r="F151" s="30" t="n"/>
      <c r="G151" s="30">
        <f>IFERROR(VLOOKUP($A185&amp;"_"&amp;$B185,Results_Deltas!$A$2:$P$15000,5,FALSE),"")</f>
        <v/>
      </c>
      <c r="H151" s="30">
        <f>IFERROR(VLOOKUP($A185,Results_30d_Deltas!$A$2:$H$5000,7,FALSE)-E184,"")</f>
        <v/>
      </c>
      <c r="I151" s="30">
        <f>IFERROR(VLOOKUP($A185,Results_30d_Deltas!$A$2:$H$5000,6,FALSE),"")</f>
        <v/>
      </c>
      <c r="J151" s="30" t="n"/>
      <c r="K151" s="30" t="n"/>
      <c r="L151" s="30" t="inlineStr">
        <is>
          <t>NO</t>
        </is>
      </c>
      <c r="M151" s="33" t="n">
        <v>-0.9000643794331195</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4" t="n"/>
      <c r="AW151" s="34" t="n"/>
      <c r="AX151" s="34" t="n"/>
      <c r="AY151" s="34" t="n"/>
      <c r="AZ151" s="34"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4" t="n"/>
      <c r="FJ151" s="34" t="n"/>
      <c r="FK151" s="34" t="n"/>
      <c r="FL151" s="34" t="n"/>
      <c r="FM151" s="34"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ez_manage.py:5661 top()</t>
        </is>
      </c>
      <c r="IL151" s="30" t="inlineStr">
        <is>
          <t>v12_quick_engine.py:3305 x8</t>
        </is>
      </c>
      <c r="IM151" s="30" t="n"/>
    </row>
    <row r="152" ht="10.5" customHeight="1" s="67">
      <c r="A152" s="31" t="inlineStr">
        <is>
          <t>WT_15M_CROSS_ENTRY_ENABLED</t>
        </is>
      </c>
      <c r="B152" s="72" t="inlineStr">
        <is>
          <t>False</t>
        </is>
      </c>
      <c r="C152" s="30" t="n"/>
      <c r="D152" s="30" t="n"/>
      <c r="E152" s="30" t="n"/>
      <c r="F152" s="30" t="n"/>
      <c r="G152" s="30">
        <f>IFERROR(VLOOKUP($A198&amp;"_"&amp;$B198,Results_Deltas!$A$2:$P$15000,5,FALSE),"")</f>
        <v/>
      </c>
      <c r="H152" s="30">
        <f>IFERROR(VLOOKUP($A198,Results_30d_Deltas!$A$2:$H$5000,7,FALSE)-E197,"")</f>
        <v/>
      </c>
      <c r="I152" s="30">
        <f>IFERROR(VLOOKUP($A198,Results_30d_Deltas!$A$2:$H$5000,6,FALSE),"")</f>
        <v/>
      </c>
      <c r="J152" s="30" t="n"/>
      <c r="K152" s="30" t="n"/>
      <c r="L152" s="30" t="inlineStr">
        <is>
          <t>NO</t>
        </is>
      </c>
      <c r="M152" s="33" t="n">
        <v>-0.9000643794331195</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4" t="n"/>
      <c r="AW152" s="34" t="n"/>
      <c r="AX152" s="34" t="n"/>
      <c r="AY152" s="34" t="n"/>
      <c r="AZ152" s="34"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4" t="n"/>
      <c r="FJ152" s="34" t="n"/>
      <c r="FK152" s="34" t="n"/>
      <c r="FL152" s="34" t="n"/>
      <c r="FM152" s="34"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4" t="n"/>
      <c r="HY152" s="34" t="n"/>
      <c r="HZ152" s="34" t="n"/>
      <c r="IA152" s="34" t="n"/>
      <c r="IB152" s="34" t="n"/>
      <c r="IC152" s="34" t="n"/>
      <c r="ID152" s="34" t="n"/>
      <c r="IE152" s="34" t="n"/>
      <c r="IF152" s="34" t="n"/>
      <c r="IG152" s="34" t="n"/>
      <c r="IH152" s="34" t="n"/>
      <c r="II152" s="34" t="n"/>
      <c r="IJ152" s="30" t="n"/>
      <c r="IK152" s="30" t="inlineStr">
        <is>
          <t>ez_manage.py:6077 top()</t>
        </is>
      </c>
      <c r="IL152" s="30" t="inlineStr">
        <is>
          <t>v12_quick_engine.py:4289 x4</t>
        </is>
      </c>
      <c r="IM152" s="30" t="n"/>
      <c r="IN152" s="77" t="inlineStr">
        <is>
          <t>SUSPICIOUS n=0 for stocks_short — keep, needs S1 fills (backtest-expert: &lt;30 trades, seek plateaus, punish)</t>
        </is>
      </c>
    </row>
    <row r="153" ht="10.5" customHeight="1" s="67">
      <c r="A153" s="31" t="inlineStr">
        <is>
          <t>BB_BREAKOUT_SCORE</t>
        </is>
      </c>
      <c r="B153" s="72" t="inlineStr">
        <is>
          <t>20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YES</t>
        </is>
      </c>
      <c r="M153" s="33" t="n">
        <v>-0.9000357923480793</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ez_manage.py:2963 top()</t>
        </is>
      </c>
      <c r="IL153" s="30" t="inlineStr">
        <is>
          <t>v12_quick_engine.py:1255 x6</t>
        </is>
      </c>
      <c r="IM153" s="30" t="n"/>
      <c r="IN153" s="77" t="inlineStr">
        <is>
          <t>SUSPICIOUS n=0 for stocks_short — keep, needs S1 fills (backtest-expert: &lt;30 trades, seek plateaus, punish)</t>
        </is>
      </c>
    </row>
    <row r="154" ht="10.5" customHeight="1" s="67">
      <c r="A154" s="30" t="inlineStr">
        <is>
          <t>DC_BREAKOUT_SCORE</t>
        </is>
      </c>
      <c r="B154" s="72" t="inlineStr">
        <is>
          <t>20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-0.8521258293260752</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ez_manage.py:3077 top()</t>
        </is>
      </c>
      <c r="IL154" s="30" t="inlineStr">
        <is>
          <t>v12_quick_engine.py:1517 x18</t>
        </is>
      </c>
      <c r="IM154" s="30" t="n"/>
      <c r="IN154" s="77" t="inlineStr">
        <is>
          <t>SUSPICIOUS n=0 for stocks_short — keep, needs S1 fills (backtest-expert: &lt;30 trades, seek plateaus, punish)</t>
        </is>
      </c>
    </row>
    <row r="155" ht="10.5" customHeight="1" s="67">
      <c r="A155" s="31" t="inlineStr">
        <is>
          <t>V8_ENTRY_ENGINE_DC_ENABLED</t>
        </is>
      </c>
      <c r="B155" s="72" t="inlineStr">
        <is>
          <t>True</t>
        </is>
      </c>
      <c r="C155" s="30" t="n"/>
      <c r="D155" s="30" t="n"/>
      <c r="E155" s="30" t="n"/>
      <c r="F155" s="30" t="n"/>
      <c r="G155" s="30">
        <f>IFERROR(VLOOKUP($A201&amp;"_"&amp;$B201,Results_Deltas!$A$2:$P$15000,5,FALSE),"")</f>
        <v/>
      </c>
      <c r="H155" s="30">
        <f>IFERROR(VLOOKUP($A201,Results_30d_Deltas!$A$2:$H$5000,7,FALSE)-E200,"")</f>
        <v/>
      </c>
      <c r="I155" s="30">
        <f>IFERROR(VLOOKUP($A201,Results_30d_Deltas!$A$2:$H$5000,6,FALSE),"")</f>
        <v/>
      </c>
      <c r="J155" s="30" t="n"/>
      <c r="K155" s="30" t="n"/>
      <c r="L155" s="30" t="inlineStr">
        <is>
          <t>YES</t>
        </is>
      </c>
      <c r="M155" s="33" t="n">
        <v>-0.8241756568659903</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4" t="n"/>
      <c r="CA155" s="34" t="n"/>
      <c r="CB155" s="34" t="n"/>
      <c r="CC155" s="34" t="n"/>
      <c r="CD155" s="34"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4" t="n"/>
      <c r="FJ155" s="34" t="n"/>
      <c r="FK155" s="34" t="n"/>
      <c r="FL155" s="34" t="n"/>
      <c r="FM155" s="34"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4" t="n"/>
      <c r="HY155" s="34" t="n"/>
      <c r="HZ155" s="34" t="n"/>
      <c r="IA155" s="34" t="n"/>
      <c r="IB155" s="34" t="n"/>
      <c r="IC155" s="34" t="n"/>
      <c r="ID155" s="34" t="n"/>
      <c r="IE155" s="34" t="n"/>
      <c r="IF155" s="34" t="n"/>
      <c r="IG155" s="34" t="n"/>
      <c r="IH155" s="34" t="n"/>
      <c r="II155" s="34" t="n"/>
      <c r="IJ155" s="30" t="n"/>
      <c r="IK155" s="30" t="inlineStr">
        <is>
          <t>ez_manage.py:6073 top()</t>
        </is>
      </c>
      <c r="IL155" s="30" t="inlineStr">
        <is>
          <t>v12_quick_engine.py:4285 x4</t>
        </is>
      </c>
      <c r="IM155" s="30" t="n"/>
      <c r="IN155" s="77" t="inlineStr">
        <is>
          <t>SUSPICIOUS n=0 for stocks_short — keep, needs S1 fills (backtest-expert: &lt;30 trades, seek plateaus, punish)</t>
        </is>
      </c>
    </row>
    <row r="156" ht="10.5" customHeight="1" s="67">
      <c r="A156" s="31" t="inlineStr">
        <is>
          <t>V8_ENTRY_ENGINE_WT_ENABLED</t>
        </is>
      </c>
      <c r="B156" s="72" t="inlineStr">
        <is>
          <t>True</t>
        </is>
      </c>
      <c r="C156" s="30" t="n"/>
      <c r="D156" s="30" t="n"/>
      <c r="E156" s="30" t="n"/>
      <c r="F156" s="30" t="n"/>
      <c r="G156" s="30">
        <f>IFERROR(VLOOKUP($A202&amp;"_"&amp;$B202,Results_Deltas!$A$2:$P$15000,5,FALSE),"")</f>
        <v/>
      </c>
      <c r="H156" s="30">
        <f>IFERROR(VLOOKUP($A202,Results_30d_Deltas!$A$2:$H$5000,7,FALSE)-E201,"")</f>
        <v/>
      </c>
      <c r="I156" s="30">
        <f>IFERROR(VLOOKUP($A202,Results_30d_Deltas!$A$2:$H$5000,6,FALSE),"")</f>
        <v/>
      </c>
      <c r="J156" s="30" t="n"/>
      <c r="K156" s="30" t="n"/>
      <c r="L156" s="30" t="inlineStr">
        <is>
          <t>NO</t>
        </is>
      </c>
      <c r="M156" s="33" t="n">
        <v>-0.8241756568659903</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4" t="n"/>
      <c r="CA156" s="34" t="n"/>
      <c r="CB156" s="34" t="n"/>
      <c r="CC156" s="34" t="n"/>
      <c r="CD156" s="34"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4" t="n"/>
      <c r="FJ156" s="34" t="n"/>
      <c r="FK156" s="34" t="n"/>
      <c r="FL156" s="34" t="n"/>
      <c r="FM156" s="34"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4" t="n"/>
      <c r="HY156" s="34" t="n"/>
      <c r="HZ156" s="34" t="n"/>
      <c r="IA156" s="34" t="n"/>
      <c r="IB156" s="34" t="n"/>
      <c r="IC156" s="34" t="n"/>
      <c r="ID156" s="34" t="n"/>
      <c r="IE156" s="34" t="n"/>
      <c r="IF156" s="34" t="n"/>
      <c r="IG156" s="34" t="n"/>
      <c r="IH156" s="34" t="n"/>
      <c r="II156" s="34" t="n"/>
      <c r="IJ156" s="30" t="n"/>
      <c r="IK156" s="30" t="inlineStr">
        <is>
          <t>ez_manage.py:6074 top()</t>
        </is>
      </c>
      <c r="IL156" s="30" t="inlineStr">
        <is>
          <t>v12_quick_engine.py:4286 x4</t>
        </is>
      </c>
      <c r="IM156" s="30" t="n"/>
      <c r="IN156" s="77" t="inlineStr">
        <is>
          <t>SUSPICIOUS n=0 for stocks_short — keep, needs S1 fills (backtest-expert: &lt;30 trades, seek plateaus, punish)</t>
        </is>
      </c>
    </row>
    <row r="157" ht="10.5" customHeight="1" s="67">
      <c r="A157" s="31" t="inlineStr">
        <is>
          <t>MACD_ZERO_CROSS_ENABLED</t>
        </is>
      </c>
      <c r="B157" s="72" t="inlineStr">
        <is>
          <t>False</t>
        </is>
      </c>
      <c r="C157" s="30" t="n"/>
      <c r="D157" s="30" t="n"/>
      <c r="E157" s="30" t="n"/>
      <c r="F157" s="30" t="n"/>
      <c r="G157" s="30">
        <f>IFERROR(VLOOKUP($A167&amp;"_"&amp;$B167,Results_Deltas!$A$2:$P$15000,5,FALSE),"")</f>
        <v/>
      </c>
      <c r="H157" s="30">
        <f>IFERROR(VLOOKUP($A167,Results_30d_Deltas!$A$2:$H$5000,7,FALSE)-E166,"")</f>
        <v/>
      </c>
      <c r="I157" s="30">
        <f>IFERROR(VLOOKUP($A167,Results_30d_Deltas!$A$2:$H$5000,6,FALSE),"")</f>
        <v/>
      </c>
      <c r="J157" s="30" t="n"/>
      <c r="K157" s="30" t="n"/>
      <c r="L157" s="30" t="inlineStr">
        <is>
          <t>YES</t>
        </is>
      </c>
      <c r="M157" s="33" t="n">
        <v>-0.7242374740360457</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4" t="n"/>
      <c r="AW157" s="34" t="n"/>
      <c r="AX157" s="34" t="n"/>
      <c r="AY157" s="34" t="n"/>
      <c r="AZ157" s="34"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4" t="n"/>
      <c r="HY157" s="34" t="n"/>
      <c r="HZ157" s="34" t="n"/>
      <c r="IA157" s="34" t="n"/>
      <c r="IB157" s="34" t="n"/>
      <c r="IC157" s="34" t="n"/>
      <c r="ID157" s="34" t="n"/>
      <c r="IE157" s="34" t="n"/>
      <c r="IF157" s="34" t="n"/>
      <c r="IG157" s="34" t="n"/>
      <c r="IH157" s="34" t="n"/>
      <c r="II157" s="34" t="n"/>
      <c r="IJ157" s="30" t="n"/>
      <c r="IK157" s="30" t="inlineStr">
        <is>
          <t>ez_manage.py:3499 top()</t>
        </is>
      </c>
      <c r="IL157" s="30" t="inlineStr">
        <is>
          <t>v12_quick_engine.py:2234 x2</t>
        </is>
      </c>
      <c r="IM157" s="30" t="n"/>
      <c r="IN157" s="77" t="inlineStr">
        <is>
          <t>SUSPICIOUS n=0 for stocks_short — keep, needs S1 fills (backtest-expert: &lt;30 trades, seek plateaus, punish)</t>
        </is>
      </c>
    </row>
    <row r="158" ht="10.5" customHeight="1" s="67">
      <c r="A158" s="30" t="inlineStr">
        <is>
          <t>MACD_ZERO_CROSS_TF</t>
        </is>
      </c>
      <c r="B158" s="72" t="inlineStr">
        <is>
          <t>15m</t>
        </is>
      </c>
      <c r="C158" s="30" t="n"/>
      <c r="D158" s="30" t="n"/>
      <c r="E158" s="30" t="n"/>
      <c r="F158" s="30" t="n"/>
      <c r="G158" s="30">
        <f>IFERROR(VLOOKUP($A168&amp;"_"&amp;$B168,Results_Deltas!$A$2:$P$15000,5,FALSE),"")</f>
        <v/>
      </c>
      <c r="H158" s="30">
        <f>IFERROR(VLOOKUP($A168,Results_30d_Deltas!$A$2:$H$5000,7,FALSE)-E167,"")</f>
        <v/>
      </c>
      <c r="I158" s="30">
        <f>IFERROR(VLOOKUP($A168,Results_30d_Deltas!$A$2:$H$5000,6,FALSE),"")</f>
        <v/>
      </c>
      <c r="J158" s="30" t="n"/>
      <c r="K158" s="30" t="n"/>
      <c r="L158" s="30" t="inlineStr">
        <is>
          <t>NO</t>
        </is>
      </c>
      <c r="M158" s="33" t="n">
        <v>-0.7242374740360457</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4" t="n"/>
      <c r="AW158" s="34" t="n"/>
      <c r="AX158" s="34" t="n"/>
      <c r="AY158" s="34" t="n"/>
      <c r="AZ158" s="34"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ez_manage.py:3501 top()</t>
        </is>
      </c>
      <c r="IL158" s="30" t="inlineStr">
        <is>
          <t>v12_quick_engine.py:2236 x2</t>
        </is>
      </c>
      <c r="IM158" s="30" t="n"/>
      <c r="IN158" s="77" t="inlineStr">
        <is>
          <t>SUSPICIOUS n=0 for stocks_short — keep, needs S1 fills (backtest-expert: &lt;30 trades, seek plateaus, punish)</t>
        </is>
      </c>
    </row>
    <row r="159" ht="10.5" customHeight="1" s="67">
      <c r="A159" s="31" t="inlineStr">
        <is>
          <t>REENTRY2_STOCH_CROSS_ENABLED</t>
        </is>
      </c>
      <c r="B159" s="72" t="inlineStr">
        <is>
          <t>False</t>
        </is>
      </c>
      <c r="C159" s="30" t="n"/>
      <c r="D159" s="30" t="n"/>
      <c r="E159" s="30" t="n"/>
      <c r="F159" s="30" t="n"/>
      <c r="G159" s="30">
        <f>IFERROR(VLOOKUP($A169&amp;"_"&amp;$B169,Results_Deltas!$A$2:$P$15000,5,FALSE),"")</f>
        <v/>
      </c>
      <c r="H159" s="30">
        <f>IFERROR(VLOOKUP($A169,Results_30d_Deltas!$A$2:$H$5000,7,FALSE)-E168,"")</f>
        <v/>
      </c>
      <c r="I159" s="30">
        <f>IFERROR(VLOOKUP($A169,Results_30d_Deltas!$A$2:$H$5000,6,FALSE),"")</f>
        <v/>
      </c>
      <c r="J159" s="30" t="n"/>
      <c r="K159" s="30" t="n"/>
      <c r="L159" s="30" t="inlineStr">
        <is>
          <t>YES</t>
        </is>
      </c>
      <c r="M159" s="33" t="n">
        <v>-0.7153856156837535</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4" t="n"/>
      <c r="AW159" s="34" t="n"/>
      <c r="AX159" s="34" t="n"/>
      <c r="AY159" s="34" t="n"/>
      <c r="AZ159" s="34"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4" t="n"/>
      <c r="HY159" s="34" t="n"/>
      <c r="HZ159" s="34" t="n"/>
      <c r="IA159" s="34" t="n"/>
      <c r="IB159" s="34" t="n"/>
      <c r="IC159" s="34" t="n"/>
      <c r="ID159" s="34" t="n"/>
      <c r="IE159" s="34" t="n"/>
      <c r="IF159" s="34" t="n"/>
      <c r="IG159" s="34" t="n"/>
      <c r="IH159" s="34" t="n"/>
      <c r="II159" s="34" t="n"/>
      <c r="IJ159" s="30" t="n"/>
      <c r="IK159" s="30" t="inlineStr">
        <is>
          <t>ez_manage.py:5285 top()</t>
        </is>
      </c>
      <c r="IL159" s="30" t="inlineStr">
        <is>
          <t>v12_quick_engine.py:2842 x10</t>
        </is>
      </c>
      <c r="IM159" s="30" t="n"/>
      <c r="IN159" s="77" t="inlineStr">
        <is>
          <t>SUSPICIOUS n=0 for stocks_short — keep, needs S1 fills (backtest-expert: &lt;30 trades, seek plateaus, punish)</t>
        </is>
      </c>
    </row>
    <row r="160" ht="10.5" customHeight="1" s="67">
      <c r="A160" s="31" t="inlineStr">
        <is>
          <t>REVERSE_ON_EXIT_ENABLED</t>
        </is>
      </c>
      <c r="B160" s="72" t="inlineStr">
        <is>
          <t>False</t>
        </is>
      </c>
      <c r="C160" s="30" t="n"/>
      <c r="D160" s="30" t="n"/>
      <c r="E160" s="30" t="n"/>
      <c r="F160" s="30" t="n"/>
      <c r="G160" s="30">
        <f>IFERROR(VLOOKUP($A170&amp;"_"&amp;$B170,Results_Deltas!$A$2:$P$15000,5,FALSE),"")</f>
        <v/>
      </c>
      <c r="H160" s="30">
        <f>IFERROR(VLOOKUP($A170,Results_30d_Deltas!$A$2:$H$5000,7,FALSE)-E169,"")</f>
        <v/>
      </c>
      <c r="I160" s="30">
        <f>IFERROR(VLOOKUP($A170,Results_30d_Deltas!$A$2:$H$5000,6,FALSE),"")</f>
        <v/>
      </c>
      <c r="J160" s="30" t="n"/>
      <c r="K160" s="30" t="n"/>
      <c r="L160" s="30" t="inlineStr">
        <is>
          <t>YES</t>
        </is>
      </c>
      <c r="M160" s="33" t="n">
        <v>-0.7019257573192244</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4" t="n"/>
      <c r="HY160" s="34" t="n"/>
      <c r="HZ160" s="34" t="n"/>
      <c r="IA160" s="34" t="n"/>
      <c r="IB160" s="34" t="n"/>
      <c r="IC160" s="34" t="n"/>
      <c r="ID160" s="34" t="n"/>
      <c r="IE160" s="34" t="n"/>
      <c r="IF160" s="34" t="n"/>
      <c r="IG160" s="34" t="n"/>
      <c r="IH160" s="34" t="n"/>
      <c r="II160" s="34" t="n"/>
      <c r="IJ160" s="30" t="n"/>
      <c r="IK160" s="30" t="inlineStr">
        <is>
          <t>ez_manage.py:1219 top()</t>
        </is>
      </c>
      <c r="IL160" s="30" t="inlineStr">
        <is>
          <t>v12_quick_engine.py:1420 x3</t>
        </is>
      </c>
      <c r="IM160" s="30" t="n"/>
      <c r="IN160" s="77" t="inlineStr">
        <is>
          <t>SUSPICIOUS n=0 for stocks_short — keep, needs S1 fills (backtest-expert: &lt;30 trades, seek plateaus, punish)</t>
        </is>
      </c>
    </row>
    <row r="161" ht="10.5" customHeight="1" s="67">
      <c r="A161" s="31" t="inlineStr">
        <is>
          <t>HTF_GATE_SIGNALS_SMA200D</t>
        </is>
      </c>
      <c r="B161" s="72" t="inlineStr">
        <is>
          <t>True</t>
        </is>
      </c>
      <c r="C161" s="30" t="n"/>
      <c r="D161" s="30" t="n"/>
      <c r="E161" s="30" t="n"/>
      <c r="F161" s="30" t="n"/>
      <c r="G161" s="30">
        <f>IFERROR(VLOOKUP($A171&amp;"_"&amp;$B171,Results_Deltas!$A$2:$P$15000,5,FALSE),"")</f>
        <v/>
      </c>
      <c r="H161" s="30">
        <f>IFERROR(VLOOKUP($A171,Results_30d_Deltas!$A$2:$H$5000,7,FALSE)-E170,"")</f>
        <v/>
      </c>
      <c r="I161" s="30">
        <f>IFERROR(VLOOKUP($A171,Results_30d_Deltas!$A$2:$H$5000,6,FALSE),"")</f>
        <v/>
      </c>
      <c r="J161" s="30" t="n"/>
      <c r="K161" s="30" t="n"/>
      <c r="L161" s="30" t="inlineStr">
        <is>
          <t>YES</t>
        </is>
      </c>
      <c r="M161" s="33" t="n">
        <v>-0.6853927008261055</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4" t="n"/>
      <c r="FO161" s="34" t="n"/>
      <c r="FP161" s="34" t="n"/>
      <c r="FQ161" s="34" t="n"/>
      <c r="FR161" s="34"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ez_manage.py:4881 top()</t>
        </is>
      </c>
      <c r="IL161" s="30" t="inlineStr">
        <is>
          <t>v12_quick_engine.py:2057 x7</t>
        </is>
      </c>
      <c r="IM161" s="30" t="n"/>
      <c r="IN161" s="77" t="inlineStr">
        <is>
          <t>SUSPICIOUS n=0 for stocks_short — keep, needs S1 fills (backtest-expert: &lt;30 trades, seek plateaus, punish)</t>
        </is>
      </c>
    </row>
    <row r="162" ht="10.5" customHeight="1" s="67">
      <c r="A162" s="31" t="inlineStr">
        <is>
          <t>STDEV_BREAKOUT_ENABLED</t>
        </is>
      </c>
      <c r="B162" s="72" t="inlineStr">
        <is>
          <t>False</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YES</t>
        </is>
      </c>
      <c r="M162" s="33" t="n">
        <v>-0.6742988134843045</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4" t="n"/>
      <c r="AR162" s="34" t="n"/>
      <c r="AS162" s="34" t="n"/>
      <c r="AT162" s="34" t="n"/>
      <c r="AU162" s="34"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4" t="n"/>
      <c r="BQ162" s="34" t="n"/>
      <c r="BR162" s="34" t="n"/>
      <c r="BS162" s="34" t="n"/>
      <c r="BT162" s="34"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4" t="n"/>
      <c r="GA162" s="34" t="n"/>
      <c r="GB162" s="34" t="n"/>
      <c r="GC162" s="34" t="n"/>
      <c r="GD162" s="34"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4" t="n"/>
      <c r="HY162" s="34" t="n"/>
      <c r="HZ162" s="34" t="n"/>
      <c r="IA162" s="34" t="n"/>
      <c r="IB162" s="34" t="n"/>
      <c r="IC162" s="34" t="n"/>
      <c r="ID162" s="34" t="n"/>
      <c r="IE162" s="34" t="n"/>
      <c r="IF162" s="34" t="n"/>
      <c r="IG162" s="34" t="n"/>
      <c r="IH162" s="34" t="n"/>
      <c r="II162" s="34" t="n"/>
      <c r="IJ162" s="30" t="n"/>
      <c r="IK162" s="30" t="inlineStr">
        <is>
          <t>ez_manage.py:4039 top()</t>
        </is>
      </c>
      <c r="IL162" s="30" t="inlineStr">
        <is>
          <t>v12_quick_engine.py:3275 x6</t>
        </is>
      </c>
      <c r="IM162" s="30" t="n"/>
      <c r="IN162" s="77" t="inlineStr">
        <is>
          <t>SUSPICIOUS n=0 for stocks_short — keep, needs S1 fills (backtest-expert: &lt;30 trades, seek plateaus, punish)</t>
        </is>
      </c>
    </row>
    <row r="163" ht="10.5" customHeight="1" s="67">
      <c r="A163" s="31" t="inlineStr">
        <is>
          <t>RZ_BREAKOUT_ENTRY_ENABLED</t>
        </is>
      </c>
      <c r="B163" s="72" t="inlineStr">
        <is>
          <t>False</t>
        </is>
      </c>
      <c r="C163" s="30" t="n"/>
      <c r="D163" s="30" t="n"/>
      <c r="E163" s="30" t="n"/>
      <c r="F163" s="30" t="n"/>
      <c r="G163" s="30">
        <f>IFERROR(VLOOKUP($A165&amp;"_"&amp;$B165,Results_Deltas!$A$2:$P$15000,5,FALSE),"")</f>
        <v/>
      </c>
      <c r="H163" s="30">
        <f>IFERROR(VLOOKUP($A165,Results_30d_Deltas!$A$2:$H$5000,7,FALSE)-E164,"")</f>
        <v/>
      </c>
      <c r="I163" s="30">
        <f>IFERROR(VLOOKUP($A165,Results_30d_Deltas!$A$2:$H$5000,6,FALSE),"")</f>
        <v/>
      </c>
      <c r="J163" s="30" t="n"/>
      <c r="K163" s="30" t="n"/>
      <c r="L163" s="30" t="inlineStr">
        <is>
          <t>YES</t>
        </is>
      </c>
      <c r="M163" s="33" t="n">
        <v>-0.5991999826261789</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4" t="n"/>
      <c r="HY163" s="34" t="n"/>
      <c r="HZ163" s="34" t="n"/>
      <c r="IA163" s="34" t="n"/>
      <c r="IB163" s="34" t="n"/>
      <c r="IC163" s="34" t="n"/>
      <c r="ID163" s="34" t="n"/>
      <c r="IE163" s="34" t="n"/>
      <c r="IF163" s="34" t="n"/>
      <c r="IG163" s="34" t="n"/>
      <c r="IH163" s="34" t="n"/>
      <c r="II163" s="34" t="n"/>
      <c r="IJ163" s="30" t="n"/>
      <c r="IK163" s="30" t="inlineStr">
        <is>
          <t>ez_manage.py:5398 top()</t>
        </is>
      </c>
      <c r="IL163" s="30" t="inlineStr">
        <is>
          <t>v12_quick_engine.py:3021 x3</t>
        </is>
      </c>
      <c r="IM163" s="30" t="n"/>
      <c r="IN163" s="77" t="inlineStr">
        <is>
          <t>SUSPICIOUS n=0 for stocks_short — keep, needs S1 fills (backtest-expert: &lt;30 trades, seek plateaus, punish)</t>
        </is>
      </c>
    </row>
    <row r="164" ht="10.5" customHeight="1" s="67">
      <c r="A164" s="31" t="inlineStr">
        <is>
          <t>ENTRY_PRIMARY_TF</t>
        </is>
      </c>
      <c r="B164" s="72" t="inlineStr">
        <is>
          <t>4h</t>
        </is>
      </c>
      <c r="C164" s="30" t="n"/>
      <c r="D164" s="30" t="n"/>
      <c r="E164" s="30" t="n"/>
      <c r="F164" s="30" t="n"/>
      <c r="G164" s="30">
        <f>IFERROR(VLOOKUP($A174&amp;"_"&amp;$B174,Results_Deltas!$A$2:$P$15000,5,FALSE),"")</f>
        <v/>
      </c>
      <c r="H164" s="30">
        <f>IFERROR(VLOOKUP($A174,Results_30d_Deltas!$A$2:$H$5000,7,FALSE)-E173,"")</f>
        <v/>
      </c>
      <c r="I164" s="30">
        <f>IFERROR(VLOOKUP($A174,Results_30d_Deltas!$A$2:$H$5000,6,FALSE),"")</f>
        <v/>
      </c>
      <c r="J164" s="30" t="n"/>
      <c r="K164" s="30" t="n"/>
      <c r="L164" s="30" t="inlineStr">
        <is>
          <t>YES</t>
        </is>
      </c>
      <c r="M164" s="33" t="n">
        <v>-0.5991999826261789</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ez_manage.py:3216 top()</t>
        </is>
      </c>
      <c r="IL164" s="30" t="inlineStr">
        <is>
          <t>v12_quick_engine.py:1728 x4</t>
        </is>
      </c>
      <c r="IM164" s="30" t="n"/>
      <c r="IN164" s="77" t="inlineStr">
        <is>
          <t>SUSPICIOUS n=0 for stocks_short — keep, needs S1 fills (backtest-expert: &lt;30 trades, seek plateaus, punish)</t>
        </is>
      </c>
    </row>
    <row r="165" ht="10.5" customHeight="1" s="67">
      <c r="A165" s="31" t="inlineStr">
        <is>
          <t>HAIKU_ENTRY_GATE_ENABLED</t>
        </is>
      </c>
      <c r="B165" s="72" t="inlineStr">
        <is>
          <t>False</t>
        </is>
      </c>
      <c r="C165" s="30" t="n"/>
      <c r="D165" s="30" t="n"/>
      <c r="E165" s="30" t="n"/>
      <c r="F165" s="30" t="n"/>
      <c r="G165" s="30">
        <f>IFERROR(VLOOKUP($A175&amp;"_"&amp;$B175,Results_Deltas!$A$2:$P$15000,5,FALSE),"")</f>
        <v/>
      </c>
      <c r="H165" s="30">
        <f>IFERROR(VLOOKUP($A175,Results_30d_Deltas!$A$2:$H$5000,7,FALSE)-E174,"")</f>
        <v/>
      </c>
      <c r="I165" s="30">
        <f>IFERROR(VLOOKUP($A175,Results_30d_Deltas!$A$2:$H$5000,6,FALSE),"")</f>
        <v/>
      </c>
      <c r="J165" s="30" t="n"/>
      <c r="K165" s="30" t="n"/>
      <c r="L165" s="30" t="inlineStr">
        <is>
          <t>YES</t>
        </is>
      </c>
      <c r="M165" s="33" t="n">
        <v>-0.5991999826261789</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4" t="n"/>
      <c r="FC165" s="34" t="n"/>
      <c r="FD165" s="34" t="n"/>
      <c r="FE165" s="34" t="n"/>
      <c r="FF165" s="34"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30" t="n"/>
      <c r="IK165" s="30" t="inlineStr">
        <is>
          <t>ez_manage.py:6007 top()</t>
        </is>
      </c>
      <c r="IL165" s="30" t="inlineStr">
        <is>
          <t>v12_quick_engine.py:4265 x2</t>
        </is>
      </c>
      <c r="IM165" s="30" t="n"/>
      <c r="IN165" s="77" t="inlineStr">
        <is>
          <t>SUSPICIOUS n=0 for stocks_short — keep, needs S1 fills (backtest-expert: &lt;30 trades, seek plateaus, punish)</t>
        </is>
      </c>
    </row>
    <row r="166" ht="10.5" customHeight="1" s="67">
      <c r="A166" s="30" t="inlineStr">
        <is>
          <t>DC_BREAKOUT_TF</t>
        </is>
      </c>
      <c r="B166" s="72" t="inlineStr">
        <is>
          <t>15m</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v>-0.1461629179803024</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4" t="n"/>
      <c r="AR166" s="34" t="n"/>
      <c r="AS166" s="34" t="n"/>
      <c r="AT166" s="34" t="n"/>
      <c r="AU166" s="34"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4" t="n"/>
      <c r="BQ166" s="34" t="n"/>
      <c r="BR166" s="34" t="n"/>
      <c r="BS166" s="34" t="n"/>
      <c r="BT166" s="34"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4" t="n"/>
      <c r="CZ166" s="34" t="n"/>
      <c r="DA166" s="34" t="n"/>
      <c r="DB166" s="34" t="n"/>
      <c r="DC166" s="34"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4" t="n"/>
      <c r="GA166" s="34" t="n"/>
      <c r="GB166" s="34" t="n"/>
      <c r="GC166" s="34" t="n"/>
      <c r="GD166" s="34"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ez_manage.py:3078 top()</t>
        </is>
      </c>
      <c r="IL166" s="30" t="inlineStr">
        <is>
          <t>v12_quick_engine.py:1518 x5</t>
        </is>
      </c>
      <c r="IM166" s="30" t="n"/>
      <c r="IN166" s="77" t="inlineStr">
        <is>
          <t>SUSPICIOUS n=0 for stocks_short — keep, needs S1 fills (backtest-expert: &lt;30 trades, seek plateaus, punish)</t>
        </is>
      </c>
    </row>
    <row r="167" ht="10.5" customHeight="1" s="67">
      <c r="A167" s="37" t="inlineStr">
        <is>
          <t>BANDAID_OFF_LOSER_RECOVER_PCT</t>
        </is>
      </c>
      <c r="B167" s="73" t="inlineStr">
        <is>
          <t>0.5</t>
        </is>
      </c>
      <c r="C167" s="38" t="n"/>
      <c r="D167" s="38" t="inlineStr">
        <is>
          <t>AUGMENT, ENTRY, EXIT, GLOBAL_CHECK, REDUCE, STOCKS_EXIT</t>
        </is>
      </c>
      <c r="E167" s="38" t="n"/>
      <c r="F167" s="30" t="n"/>
      <c r="G167" s="38">
        <f>IFERROR(VLOOKUP($A213&amp;"_"&amp;$B213,Results_Deltas!$A$2:$P$15000,5,FALSE),"")</f>
        <v/>
      </c>
      <c r="H167" s="38" t="inlineStr">
        <is>
          <t>Blanket (page end)</t>
        </is>
      </c>
      <c r="I167" s="30" t="n"/>
      <c r="J167" s="30" t="n"/>
      <c r="K167" s="30" t="n"/>
      <c r="L167" s="30" t="inlineStr">
        <is>
          <t>NO</t>
        </is>
      </c>
      <c r="M167" s="30" t="n">
        <v>-4.266015043523802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0.5" customHeight="1" s="67">
      <c r="A168" s="39" t="inlineStr">
        <is>
          <t>LH_HL_FILTER_MODE</t>
        </is>
      </c>
      <c r="B168" s="73" t="inlineStr">
        <is>
          <t>STRICT_2BAR</t>
        </is>
      </c>
      <c r="C168" s="38" t="n"/>
      <c r="D168" s="38" t="inlineStr">
        <is>
          <t>ENTRY, GLOBAL_CHECK, STOCKS_EXIT</t>
        </is>
      </c>
      <c r="E168" s="38" t="n"/>
      <c r="F168" s="30" t="n"/>
      <c r="G168" s="38">
        <f>IFERROR(VLOOKUP($A231&amp;"_"&amp;$B231,Results_Deltas!$A$2:$P$15000,5,FALSE),"")</f>
        <v/>
      </c>
      <c r="H168" s="38" t="inlineStr">
        <is>
          <t>Blanket (page end)</t>
        </is>
      </c>
      <c r="I168" s="30" t="n"/>
      <c r="J168" s="30" t="n"/>
      <c r="K168" s="30" t="n"/>
      <c r="L168" s="30" t="inlineStr">
        <is>
          <t>NO</t>
        </is>
      </c>
      <c r="M168" s="30" t="n">
        <v>-3.817114381974058</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0.5" customHeight="1" s="67">
      <c r="A169" s="37" t="inlineStr">
        <is>
          <t>BANDAID_OFF_LOSER_RECOVER_PCT</t>
        </is>
      </c>
      <c r="B169" s="73" t="inlineStr">
        <is>
          <t>2.0</t>
        </is>
      </c>
      <c r="C169" s="38" t="n"/>
      <c r="D169" s="38" t="inlineStr">
        <is>
          <t>AUGMENT, ENTRY, EXIT, GLOBAL_CHECK, REDUCE, STOCKS_EXIT</t>
        </is>
      </c>
      <c r="E169" s="38" t="n"/>
      <c r="F169" s="30" t="n"/>
      <c r="G169" s="38">
        <f>IFERROR(VLOOKUP($A215&amp;"_"&amp;$B215,Results_Deltas!$A$2:$P$15000,5,FALSE),"")</f>
        <v/>
      </c>
      <c r="H169" s="38" t="inlineStr">
        <is>
          <t>Blanket (page end)</t>
        </is>
      </c>
      <c r="I169" s="30" t="n"/>
      <c r="J169" s="30" t="n"/>
      <c r="K169" s="30" t="n"/>
      <c r="L169" s="30" t="inlineStr">
        <is>
          <t>NO</t>
        </is>
      </c>
      <c r="M169" s="30" t="n">
        <v>-3.774775095161945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0.5" customHeight="1" s="67">
      <c r="A170" s="37" t="inlineStr">
        <is>
          <t>LH_HL_FILTER_MODE</t>
        </is>
      </c>
      <c r="B170" s="73" t="inlineStr">
        <is>
          <t>STRICT_2BAR_ALT</t>
        </is>
      </c>
      <c r="C170" s="38" t="n"/>
      <c r="D170" s="38" t="inlineStr">
        <is>
          <t>ENTRY, GLOBAL_CHECK, STOCKS_EXIT</t>
        </is>
      </c>
      <c r="E170" s="38" t="n"/>
      <c r="F170" s="30" t="n"/>
      <c r="G170" s="38">
        <f>IFERROR(VLOOKUP($A233&amp;"_"&amp;$B233,Results_Deltas!$A$2:$P$15000,5,FALSE),"")</f>
        <v/>
      </c>
      <c r="H170" s="38" t="inlineStr">
        <is>
          <t>Blanket (page end)</t>
        </is>
      </c>
      <c r="I170" s="30" t="n"/>
      <c r="J170" s="30" t="n"/>
      <c r="K170" s="30" t="n"/>
      <c r="L170" s="30" t="inlineStr">
        <is>
          <t>NO</t>
        </is>
      </c>
      <c r="M170" s="30" t="n">
        <v>-3.712520894537981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0.5" customHeight="1" s="67">
      <c r="A171" s="37" t="inlineStr">
        <is>
          <t>BANDAID_OFF_LOSER_RECOVER_PCT</t>
        </is>
      </c>
      <c r="B171" s="73" t="inlineStr">
        <is>
          <t>1.0</t>
        </is>
      </c>
      <c r="C171" s="38" t="n"/>
      <c r="D171" s="38" t="inlineStr">
        <is>
          <t>AUGMENT, ENTRY, EXIT, GLOBAL_CHECK, REDUCE, STOCKS_EXIT</t>
        </is>
      </c>
      <c r="E171" s="38" t="n"/>
      <c r="F171" s="30" t="n"/>
      <c r="G171" s="38">
        <f>IFERROR(VLOOKUP($A217&amp;"_"&amp;$B217,Results_Deltas!$A$2:$P$15000,5,FALSE),"")</f>
        <v/>
      </c>
      <c r="H171" s="38" t="inlineStr">
        <is>
          <t>Blanket (page end)</t>
        </is>
      </c>
      <c r="I171" s="30" t="n"/>
      <c r="J171" s="30" t="n"/>
      <c r="K171" s="30" t="n"/>
      <c r="L171" s="30" t="inlineStr">
        <is>
          <t>NO</t>
        </is>
      </c>
      <c r="M171" s="30" t="n">
        <v>-3.693315851645233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0.5" customHeight="1" s="67">
      <c r="A172" s="37" t="inlineStr">
        <is>
          <t>DUP_GUARD_FILTER_TF</t>
        </is>
      </c>
      <c r="B172" s="73" t="inlineStr">
        <is>
          <t>OFF</t>
        </is>
      </c>
      <c r="C172" s="38" t="n"/>
      <c r="D172" s="38" t="inlineStr">
        <is>
          <t>GLOBAL_CHECK</t>
        </is>
      </c>
      <c r="E172" s="38" t="n"/>
      <c r="F172" s="30" t="n"/>
      <c r="G172" s="38">
        <f>IFERROR(VLOOKUP($A224&amp;"_"&amp;$B224,Results_Deltas!$A$2:$P$15000,5,FALSE),"")</f>
        <v/>
      </c>
      <c r="H172" s="38" t="inlineStr">
        <is>
          <t>Blanket (page end)</t>
        </is>
      </c>
      <c r="I172" s="30" t="n"/>
      <c r="J172" s="30" t="n"/>
      <c r="K172" s="30" t="n"/>
      <c r="L172" s="30" t="inlineStr">
        <is>
          <t>NO</t>
        </is>
      </c>
      <c r="M172" s="30" t="n">
        <v>-3.615137341071921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0.5" customHeight="1" s="67">
      <c r="A173" s="37" t="inlineStr">
        <is>
          <t>COOLDOWN_LOCKS_FILTER_TF</t>
        </is>
      </c>
      <c r="B173" s="73" t="inlineStr">
        <is>
          <t>1h</t>
        </is>
      </c>
      <c r="C173" s="38" t="n"/>
      <c r="D173" s="38" t="inlineStr">
        <is>
          <t>GLOBAL_CHECK</t>
        </is>
      </c>
      <c r="E173" s="38" t="n"/>
      <c r="F173" s="30" t="n"/>
      <c r="G173" s="38">
        <f>IFERROR(VLOOKUP($A225&amp;"_"&amp;$B225,Results_Deltas!$A$2:$P$15000,5,FALSE),"")</f>
        <v/>
      </c>
      <c r="H173" s="38" t="inlineStr">
        <is>
          <t>Blanket (page end)</t>
        </is>
      </c>
      <c r="I173" s="30" t="n"/>
      <c r="J173" s="30" t="n"/>
      <c r="K173" s="30" t="n"/>
      <c r="L173" s="30" t="inlineStr">
        <is>
          <t>NO</t>
        </is>
      </c>
      <c r="M173" s="30" t="n">
        <v>-3.075172595755509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0.5" customHeight="1" s="67">
      <c r="A174" s="39" t="inlineStr">
        <is>
          <t>MTS_BOTTOM_STRONG_THRESHOLD</t>
        </is>
      </c>
      <c r="B174" s="73" t="inlineStr">
        <is>
          <t>40</t>
        </is>
      </c>
      <c r="C174" s="38" t="n"/>
      <c r="D174" s="38" t="inlineStr">
        <is>
          <t>ENTRY, GLOBAL_CHECK, STOCKS_EXIT</t>
        </is>
      </c>
      <c r="E174" s="38" t="n"/>
      <c r="F174" s="30" t="n"/>
      <c r="G174" s="38">
        <f>IFERROR(VLOOKUP($A237&amp;"_"&amp;$B237,Results_Deltas!$A$2:$P$15000,5,FALSE),"")</f>
        <v/>
      </c>
      <c r="H174" s="38" t="inlineStr">
        <is>
          <t>Blanket (page end)</t>
        </is>
      </c>
      <c r="I174" s="30" t="n"/>
      <c r="J174" s="30" t="n"/>
      <c r="K174" s="30" t="n"/>
      <c r="L174" s="30" t="inlineStr">
        <is>
          <t>NO</t>
        </is>
      </c>
      <c r="M174" s="30" t="n">
        <v>-2.956089458980915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0.5" customHeight="1" s="67">
      <c r="A175" s="39" t="inlineStr">
        <is>
          <t>MTS_GATE_ENABLED</t>
        </is>
      </c>
      <c r="B175" s="73" t="inlineStr">
        <is>
          <t>True</t>
        </is>
      </c>
      <c r="C175" s="38" t="n"/>
      <c r="D175" s="38" t="inlineStr">
        <is>
          <t>ENTRY, GLOBAL_CHECK, STOCKS_EXIT</t>
        </is>
      </c>
      <c r="E175" s="38" t="n"/>
      <c r="F175" s="30" t="n"/>
      <c r="G175" s="38">
        <f>IFERROR(VLOOKUP($A238&amp;"_"&amp;$B238,Results_Deltas!$A$2:$P$15000,5,FALSE),"")</f>
        <v/>
      </c>
      <c r="H175" s="38" t="inlineStr">
        <is>
          <t>Blanket (page end)</t>
        </is>
      </c>
      <c r="I175" s="30" t="n"/>
      <c r="J175" s="30" t="n"/>
      <c r="K175" s="30" t="n"/>
      <c r="L175" s="30" t="inlineStr">
        <is>
          <t>NO</t>
        </is>
      </c>
      <c r="M175" s="30" t="n">
        <v>-2.928460672582115</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0.5" customHeight="1" s="67">
      <c r="A176" s="37" t="inlineStr">
        <is>
          <t>MTS_BOTTOM_STRONG_THRESHOLD</t>
        </is>
      </c>
      <c r="B176" s="73" t="inlineStr">
        <is>
          <t>30</t>
        </is>
      </c>
      <c r="C176" s="38" t="n"/>
      <c r="D176" s="38" t="inlineStr">
        <is>
          <t>ENTRY, GLOBAL_CHECK, STOCKS_EXIT</t>
        </is>
      </c>
      <c r="E176" s="38" t="n"/>
      <c r="F176" s="30" t="n"/>
      <c r="G176" s="38">
        <f>IFERROR(VLOOKUP($A239&amp;"_"&amp;$B239,Results_Deltas!$A$2:$P$15000,5,FALSE),"")</f>
        <v/>
      </c>
      <c r="H176" s="38" t="inlineStr">
        <is>
          <t>Blanket (page end)</t>
        </is>
      </c>
      <c r="I176" s="30" t="n"/>
      <c r="J176" s="30" t="n"/>
      <c r="K176" s="30" t="n"/>
      <c r="L176" s="30" t="inlineStr">
        <is>
          <t>NO</t>
        </is>
      </c>
      <c r="M176" s="30" t="n">
        <v>-2.860912279885217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0.5" customHeight="1" s="67">
      <c r="A177" s="39" t="inlineStr">
        <is>
          <t>MOVER_THRESHOLD</t>
        </is>
      </c>
      <c r="B177" s="73" t="inlineStr">
        <is>
          <t>5</t>
        </is>
      </c>
      <c r="C177" s="38" t="n"/>
      <c r="D177" s="38" t="inlineStr">
        <is>
          <t>ENTRY, GLOBAL_CHECK, STOCKS_EXIT</t>
        </is>
      </c>
      <c r="E177" s="38" t="n"/>
      <c r="F177" s="30" t="n"/>
      <c r="G177" s="38">
        <f>IFERROR(VLOOKUP($A240&amp;"_"&amp;$B240,Results_Deltas!$A$2:$P$15000,5,FALSE),"")</f>
        <v/>
      </c>
      <c r="H177" s="38" t="inlineStr">
        <is>
          <t>Blanket (page end)</t>
        </is>
      </c>
      <c r="I177" s="30" t="n"/>
      <c r="J177" s="30" t="n"/>
      <c r="K177" s="30" t="n"/>
      <c r="L177" s="30" t="inlineStr">
        <is>
          <t>NO</t>
        </is>
      </c>
      <c r="M177" s="30" t="n">
        <v>-2.858170457800137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0.5" customHeight="1" s="67">
      <c r="A178" s="37" t="inlineStr">
        <is>
          <t>DUP_GUARD_FILTER_TF</t>
        </is>
      </c>
      <c r="B178" s="73" t="inlineStr">
        <is>
          <t>D</t>
        </is>
      </c>
      <c r="C178" s="38" t="n"/>
      <c r="D178" s="38" t="inlineStr">
        <is>
          <t>GLOBAL_CHECK</t>
        </is>
      </c>
      <c r="E178" s="38" t="n"/>
      <c r="F178" s="30" t="n"/>
      <c r="G178" s="38">
        <f>IFERROR(VLOOKUP($A230&amp;"_"&amp;$B230,Results_Deltas!$A$2:$P$15000,5,FALSE),"")</f>
        <v/>
      </c>
      <c r="H178" s="38" t="inlineStr">
        <is>
          <t>Blanket (page end)</t>
        </is>
      </c>
      <c r="I178" s="30" t="n"/>
      <c r="J178" s="30" t="n"/>
      <c r="K178" s="30" t="n"/>
      <c r="L178" s="30" t="inlineStr">
        <is>
          <t>NO</t>
        </is>
      </c>
      <c r="M178" s="30" t="n">
        <v>-2.827954185625745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0.5" customHeight="1" s="67">
      <c r="A179" s="37" t="inlineStr">
        <is>
          <t>HA_WICK_QUALITY_ENABLED</t>
        </is>
      </c>
      <c r="B179" s="73" t="inlineStr">
        <is>
          <t>True</t>
        </is>
      </c>
      <c r="C179" s="38" t="n"/>
      <c r="D179" s="38" t="inlineStr">
        <is>
          <t>ENTRY, GLOBAL_CHECK, STOCKS_EXIT</t>
        </is>
      </c>
      <c r="E179" s="38" t="n"/>
      <c r="F179" s="30" t="n"/>
      <c r="G179" s="38">
        <f>IFERROR(VLOOKUP($A242&amp;"_"&amp;$B242,Results_Deltas!$A$2:$P$15000,5,FALSE),"")</f>
        <v/>
      </c>
      <c r="H179" s="38" t="inlineStr">
        <is>
          <t>Blanket (page end)</t>
        </is>
      </c>
      <c r="I179" s="30" t="n"/>
      <c r="J179" s="30" t="n"/>
      <c r="K179" s="30" t="n"/>
      <c r="L179" s="30" t="inlineStr">
        <is>
          <t>NO</t>
        </is>
      </c>
      <c r="M179" s="30" t="n">
        <v>-2.79037570738491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0.5" customHeight="1" s="67">
      <c r="A180" s="37" t="inlineStr">
        <is>
          <t>ADX_RANGING_THRESHOLD</t>
        </is>
      </c>
      <c r="B180" s="73" t="inlineStr">
        <is>
          <t>15</t>
        </is>
      </c>
      <c r="C180" s="38" t="n"/>
      <c r="D180" s="38" t="inlineStr">
        <is>
          <t>ENTRY, GLOBAL_CHECK, STOCKS_EXIT</t>
        </is>
      </c>
      <c r="E180" s="38" t="n"/>
      <c r="F180" s="30" t="n"/>
      <c r="G180" s="38">
        <f>IFERROR(VLOOKUP($A226&amp;"_"&amp;$B226,Results_Deltas!$A$2:$P$15000,5,FALSE),"")</f>
        <v/>
      </c>
      <c r="H180" s="38" t="inlineStr">
        <is>
          <t>Blanket (page end)</t>
        </is>
      </c>
      <c r="I180" s="30" t="n"/>
      <c r="J180" s="30" t="n"/>
      <c r="K180" s="30" t="n"/>
      <c r="L180" s="30" t="inlineStr">
        <is>
          <t>NO</t>
        </is>
      </c>
      <c r="M180" s="30" t="n">
        <v>-2.78049534603661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0.5" customHeight="1" s="67">
      <c r="A181" s="39" t="inlineStr">
        <is>
          <t>MANDATORY_REENTRY_WT_FILTER_MIN_TFS</t>
        </is>
      </c>
      <c r="B181" s="73" t="inlineStr">
        <is>
          <t>1</t>
        </is>
      </c>
      <c r="C181" s="38" t="n"/>
      <c r="D181" s="38" t="inlineStr">
        <is>
          <t>GLOBAL_CHECK, STOCKS_EXIT</t>
        </is>
      </c>
      <c r="E181" s="38" t="n"/>
      <c r="F181" s="30" t="n"/>
      <c r="G181" s="38">
        <f>IFERROR(VLOOKUP($A244&amp;"_"&amp;$B244,Results_Deltas!$A$2:$P$15000,5,FALSE),"")</f>
        <v/>
      </c>
      <c r="H181" s="38" t="inlineStr">
        <is>
          <t>Blanket (page end)</t>
        </is>
      </c>
      <c r="I181" s="30" t="n"/>
      <c r="J181" s="30" t="n"/>
      <c r="K181" s="30" t="n"/>
      <c r="L181" s="30" t="inlineStr">
        <is>
          <t>NO</t>
        </is>
      </c>
      <c r="M181" s="30" t="n">
        <v>-2.767549151811723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0.5" customHeight="1" s="67">
      <c r="A182" s="37" t="inlineStr">
        <is>
          <t>MTS_BOTTOM_BONUS_THRESHOLD</t>
        </is>
      </c>
      <c r="B182" s="73" t="inlineStr">
        <is>
          <t>12.5</t>
        </is>
      </c>
      <c r="C182" s="38" t="n"/>
      <c r="D182" s="38" t="inlineStr">
        <is>
          <t>ENTRY, GLOBAL_CHECK, STOCKS_EXIT</t>
        </is>
      </c>
      <c r="E182" s="38" t="n"/>
      <c r="F182" s="30" t="n"/>
      <c r="G182" s="38">
        <f>IFERROR(VLOOKUP($A245&amp;"_"&amp;$B245,Results_Deltas!$A$2:$P$15000,5,FALSE),"")</f>
        <v/>
      </c>
      <c r="H182" s="38" t="inlineStr">
        <is>
          <t>Blanket (page end)</t>
        </is>
      </c>
      <c r="I182" s="30" t="n"/>
      <c r="J182" s="30" t="n"/>
      <c r="K182" s="30" t="n"/>
      <c r="L182" s="30" t="inlineStr">
        <is>
          <t>NO</t>
        </is>
      </c>
      <c r="M182" s="30" t="n">
        <v>-2.734512331978037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0.5" customHeight="1" s="67">
      <c r="A183" s="37" t="inlineStr">
        <is>
          <t>LH_HL_FILTER_ENABLED</t>
        </is>
      </c>
      <c r="B183" s="73" t="inlineStr">
        <is>
          <t>True</t>
        </is>
      </c>
      <c r="C183" s="38" t="n"/>
      <c r="D183" s="38" t="inlineStr">
        <is>
          <t>ENTRY, GLOBAL_CHECK, STOCKS_EXIT</t>
        </is>
      </c>
      <c r="E183" s="38" t="n"/>
      <c r="F183" s="30" t="n"/>
      <c r="G183" s="38">
        <f>IFERROR(VLOOKUP($A246&amp;"_"&amp;$B246,Results_Deltas!$A$2:$P$15000,5,FALSE),"")</f>
        <v/>
      </c>
      <c r="H183" s="38" t="inlineStr">
        <is>
          <t>Blanket (page end)</t>
        </is>
      </c>
      <c r="I183" s="30" t="n"/>
      <c r="J183" s="30" t="n"/>
      <c r="K183" s="30" t="n"/>
      <c r="L183" s="30" t="inlineStr">
        <is>
          <t>NO</t>
        </is>
      </c>
      <c r="M183" s="30" t="n">
        <v>-2.724721731589567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0.5" customHeight="1" s="67">
      <c r="A184" s="39" t="inlineStr">
        <is>
          <t>HLR_TOP_MIN_TFS</t>
        </is>
      </c>
      <c r="B184" s="73" t="inlineStr">
        <is>
          <t>2</t>
        </is>
      </c>
      <c r="C184" s="38" t="n"/>
      <c r="D184" s="38" t="inlineStr">
        <is>
          <t>GLOBAL_CHECK, REENTRY, STOCKS_EXIT</t>
        </is>
      </c>
      <c r="E184" s="38" t="n"/>
      <c r="F184" s="30" t="n"/>
      <c r="G184" s="38">
        <f>IFERROR(VLOOKUP($A247&amp;"_"&amp;$B247,Results_Deltas!$A$2:$P$15000,5,FALSE),"")</f>
        <v/>
      </c>
      <c r="H184" s="38" t="inlineStr">
        <is>
          <t>Blanket (page end)</t>
        </is>
      </c>
      <c r="I184" s="30" t="n"/>
      <c r="J184" s="30" t="n"/>
      <c r="K184" s="30" t="n"/>
      <c r="L184" s="30" t="inlineStr">
        <is>
          <t>NO</t>
        </is>
      </c>
      <c r="M184" s="30" t="n">
        <v>-2.721032715839531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0.5" customHeight="1" s="67">
      <c r="A185" s="37" t="inlineStr">
        <is>
          <t>DUP_GUARD_FILTER_TF</t>
        </is>
      </c>
      <c r="B185" s="73" t="inlineStr">
        <is>
          <t>4h</t>
        </is>
      </c>
      <c r="C185" s="38" t="n"/>
      <c r="D185" s="38" t="inlineStr">
        <is>
          <t>GLOBAL_CHECK</t>
        </is>
      </c>
      <c r="E185" s="38" t="n"/>
      <c r="F185" s="30" t="n"/>
      <c r="G185" s="38">
        <f>IFERROR(VLOOKUP($A237&amp;"_"&amp;$B237,Results_Deltas!$A$2:$P$15000,5,FALSE),"")</f>
        <v/>
      </c>
      <c r="H185" s="38" t="inlineStr">
        <is>
          <t>Blanket (page end)</t>
        </is>
      </c>
      <c r="I185" s="30" t="n"/>
      <c r="J185" s="30" t="n"/>
      <c r="K185" s="30" t="n"/>
      <c r="L185" s="30" t="inlineStr">
        <is>
          <t>NO</t>
        </is>
      </c>
      <c r="M185" s="30" t="n">
        <v>-2.710155691017286</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0.5" customHeight="1" s="67">
      <c r="A186" s="37" t="inlineStr">
        <is>
          <t>DC_MOMENT_STRONG_THRESHOLD</t>
        </is>
      </c>
      <c r="B186" s="73" t="inlineStr">
        <is>
          <t>30</t>
        </is>
      </c>
      <c r="C186" s="38" t="n"/>
      <c r="D186" s="38" t="inlineStr">
        <is>
          <t>ENTRY, GLOBAL_CHECK, STOCKS_EXIT</t>
        </is>
      </c>
      <c r="E186" s="38" t="n"/>
      <c r="F186" s="30" t="n"/>
      <c r="G186" s="38">
        <f>IFERROR(VLOOKUP($A238&amp;"_"&amp;$B238,Results_Deltas!$A$2:$P$15000,5,FALSE),"")</f>
        <v/>
      </c>
      <c r="H186" s="38" t="inlineStr">
        <is>
          <t>Blanket (page end)</t>
        </is>
      </c>
      <c r="I186" s="30" t="n"/>
      <c r="J186" s="30" t="n"/>
      <c r="K186" s="30" t="n"/>
      <c r="L186" s="30" t="inlineStr">
        <is>
          <t>NO</t>
        </is>
      </c>
      <c r="M186" s="30" t="n">
        <v>-2.708022305189077</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0.5" customHeight="1" s="67">
      <c r="A187" s="37" t="inlineStr">
        <is>
          <t>DUP_GUARD_FILTER_TF</t>
        </is>
      </c>
      <c r="B187" s="73" t="inlineStr">
        <is>
          <t>1h</t>
        </is>
      </c>
      <c r="C187" s="38" t="n"/>
      <c r="D187" s="38" t="inlineStr">
        <is>
          <t>GLOBAL_CHECK</t>
        </is>
      </c>
      <c r="E187" s="38" t="n"/>
      <c r="F187" s="30" t="n"/>
      <c r="G187" s="38">
        <f>IFERROR(VLOOKUP($A239&amp;"_"&amp;$B239,Results_Deltas!$A$2:$P$15000,5,FALSE),"")</f>
        <v/>
      </c>
      <c r="H187" s="38" t="inlineStr">
        <is>
          <t>Blanket (page end)</t>
        </is>
      </c>
      <c r="I187" s="30" t="n"/>
      <c r="J187" s="30" t="n"/>
      <c r="K187" s="30" t="n"/>
      <c r="L187" s="30" t="inlineStr">
        <is>
          <t>NO</t>
        </is>
      </c>
      <c r="M187" s="30" t="n">
        <v>-2.702718122675909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0.5" customHeight="1" s="67">
      <c r="A188" s="37" t="inlineStr">
        <is>
          <t>HA_WICK_QUALITY_TF</t>
        </is>
      </c>
      <c r="B188" s="73" t="inlineStr">
        <is>
          <t>OFF</t>
        </is>
      </c>
      <c r="C188" s="38" t="n"/>
      <c r="D188" s="38" t="inlineStr">
        <is>
          <t>ENTRY, GLOBAL_CHECK, STOCKS_EXIT</t>
        </is>
      </c>
      <c r="E188" s="38" t="n"/>
      <c r="F188" s="30" t="n"/>
      <c r="G188" s="38">
        <f>IFERROR(VLOOKUP($A251&amp;"_"&amp;$B251,Results_Deltas!$A$2:$P$15000,5,FALSE),"")</f>
        <v/>
      </c>
      <c r="H188" s="38" t="inlineStr">
        <is>
          <t>Blanket (page end)</t>
        </is>
      </c>
      <c r="I188" s="30" t="n"/>
      <c r="J188" s="30" t="n"/>
      <c r="K188" s="30" t="n"/>
      <c r="L188" s="30" t="inlineStr">
        <is>
          <t>YES</t>
        </is>
      </c>
      <c r="M188" s="30" t="n">
        <v>-2.698319990020479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0.5" customHeight="1" s="67">
      <c r="A189" s="37" t="inlineStr">
        <is>
          <t>COOLDOWN_LOCKS_FILTER_TF</t>
        </is>
      </c>
      <c r="B189" s="73" t="inlineStr">
        <is>
          <t>OFF</t>
        </is>
      </c>
      <c r="C189" s="38" t="n"/>
      <c r="D189" s="38" t="inlineStr">
        <is>
          <t>GLOBAL_CHECK</t>
        </is>
      </c>
      <c r="E189" s="38" t="n"/>
      <c r="F189" s="30" t="n"/>
      <c r="G189" s="38">
        <f>IFERROR(VLOOKUP($A241&amp;"_"&amp;$B241,Results_Deltas!$A$2:$P$15000,5,FALSE),"")</f>
        <v/>
      </c>
      <c r="H189" s="38" t="inlineStr">
        <is>
          <t>Blanket (page end)</t>
        </is>
      </c>
      <c r="I189" s="30" t="n"/>
      <c r="J189" s="30" t="n"/>
      <c r="K189" s="30" t="n"/>
      <c r="L189" s="30" t="inlineStr">
        <is>
          <t>NO</t>
        </is>
      </c>
      <c r="M189" s="30" t="n">
        <v>-2.689886840661369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0.5" customHeight="1" s="67">
      <c r="A190" s="37" t="inlineStr">
        <is>
          <t>HLR_TOP_MIN_TFS</t>
        </is>
      </c>
      <c r="B190" s="73" t="inlineStr">
        <is>
          <t>1</t>
        </is>
      </c>
      <c r="C190" s="38" t="n"/>
      <c r="D190" s="38" t="inlineStr">
        <is>
          <t>GLOBAL_CHECK, REENTRY, STOCKS_EXIT</t>
        </is>
      </c>
      <c r="E190" s="38" t="n"/>
      <c r="F190" s="30" t="n"/>
      <c r="G190" s="38">
        <f>IFERROR(VLOOKUP($A253&amp;"_"&amp;$B253,Results_Deltas!$A$2:$P$15000,5,FALSE),"")</f>
        <v/>
      </c>
      <c r="H190" s="38" t="inlineStr">
        <is>
          <t>Blanket (page end)</t>
        </is>
      </c>
      <c r="I190" s="30" t="n"/>
      <c r="J190" s="30" t="n"/>
      <c r="K190" s="30" t="n"/>
      <c r="L190" s="30" t="inlineStr">
        <is>
          <t>NO</t>
        </is>
      </c>
      <c r="M190" s="30" t="n">
        <v>-2.683849138523931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0.5" customHeight="1" s="67">
      <c r="A191" s="37" t="inlineStr">
        <is>
          <t>OI_CONFIRM_MIN_CHANGE_PCT</t>
        </is>
      </c>
      <c r="B191" s="73" t="inlineStr">
        <is>
          <t>2.0</t>
        </is>
      </c>
      <c r="C191" s="38" t="n"/>
      <c r="D191" s="38" t="inlineStr">
        <is>
          <t>ENTRY, GLOBAL_CHECK, STOCKS_EXIT</t>
        </is>
      </c>
      <c r="E191" s="38" t="n"/>
      <c r="F191" s="30" t="n"/>
      <c r="G191" s="38">
        <f>IFERROR(VLOOKUP($A254&amp;"_"&amp;$B254,Results_Deltas!$A$2:$P$15000,5,FALSE),"")</f>
        <v/>
      </c>
      <c r="H191" s="38" t="inlineStr">
        <is>
          <t>Blanket (page end)</t>
        </is>
      </c>
      <c r="I191" s="30" t="n"/>
      <c r="J191" s="30" t="n"/>
      <c r="K191" s="30" t="n"/>
      <c r="L191" s="30" t="inlineStr">
        <is>
          <t>NO</t>
        </is>
      </c>
      <c r="M191" s="30" t="n">
        <v>-2.677815227222947</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0.5" customHeight="1" s="67">
      <c r="A192" s="37" t="inlineStr">
        <is>
          <t>OI_CONFIRM_MIN_PRICE_PCT</t>
        </is>
      </c>
      <c r="B192" s="73" t="inlineStr">
        <is>
          <t>1.0</t>
        </is>
      </c>
      <c r="C192" s="38" t="n"/>
      <c r="D192" s="38" t="inlineStr">
        <is>
          <t>ENTRY, GLOBAL_CHECK, STOCKS_EXIT</t>
        </is>
      </c>
      <c r="E192" s="38" t="n"/>
      <c r="F192" s="30" t="n"/>
      <c r="G192" s="38">
        <f>IFERROR(VLOOKUP($A255&amp;"_"&amp;$B255,Results_Deltas!$A$2:$P$15000,5,FALSE),"")</f>
        <v/>
      </c>
      <c r="H192" s="38" t="inlineStr">
        <is>
          <t>Blanket (page end)</t>
        </is>
      </c>
      <c r="I192" s="30" t="n"/>
      <c r="J192" s="30" t="n"/>
      <c r="K192" s="30" t="n"/>
      <c r="L192" s="30" t="inlineStr">
        <is>
          <t>NO</t>
        </is>
      </c>
      <c r="M192" s="30" t="n">
        <v>-2.660157271868659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0.5" customHeight="1" s="67">
      <c r="A193" s="39" t="inlineStr">
        <is>
          <t>DC_MOMENT_STRONG_THRESHOLD</t>
        </is>
      </c>
      <c r="B193" s="73" t="inlineStr">
        <is>
          <t>40</t>
        </is>
      </c>
      <c r="C193" s="38" t="n"/>
      <c r="D193" s="38" t="inlineStr">
        <is>
          <t>ENTRY, GLOBAL_CHECK, STOCKS_EXIT</t>
        </is>
      </c>
      <c r="E193" s="38" t="n"/>
      <c r="F193" s="30" t="n"/>
      <c r="G193" s="38">
        <f>IFERROR(VLOOKUP($A245&amp;"_"&amp;$B245,Results_Deltas!$A$2:$P$15000,5,FALSE),"")</f>
        <v/>
      </c>
      <c r="H193" s="38" t="inlineStr">
        <is>
          <t>Blanket (page end)</t>
        </is>
      </c>
      <c r="I193" s="30" t="n"/>
      <c r="J193" s="30" t="n"/>
      <c r="K193" s="30" t="n"/>
      <c r="L193" s="30" t="inlineStr">
        <is>
          <t>NO</t>
        </is>
      </c>
      <c r="M193" s="30" t="n">
        <v>-2.657743101448085</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0.5" customHeight="1" s="67">
      <c r="A194" s="39" t="inlineStr">
        <is>
          <t>MTS_BOTTOM_BONUS_THRESHOLD</t>
        </is>
      </c>
      <c r="B194" s="73" t="inlineStr">
        <is>
          <t>25</t>
        </is>
      </c>
      <c r="C194" s="38" t="n"/>
      <c r="D194" s="38" t="inlineStr">
        <is>
          <t>ENTRY, GLOBAL_CHECK, STOCKS_EXIT</t>
        </is>
      </c>
      <c r="E194" s="38" t="n"/>
      <c r="F194" s="30" t="n"/>
      <c r="G194" s="38">
        <f>IFERROR(VLOOKUP($A257&amp;"_"&amp;$B257,Results_Deltas!$A$2:$P$15000,5,FALSE),"")</f>
        <v/>
      </c>
      <c r="H194" s="38" t="inlineStr">
        <is>
          <t>Blanket (page end)</t>
        </is>
      </c>
      <c r="I194" s="30" t="n"/>
      <c r="J194" s="30" t="n"/>
      <c r="K194" s="30" t="n"/>
      <c r="L194" s="30" t="inlineStr">
        <is>
          <t>YES</t>
        </is>
      </c>
      <c r="M194" s="30" t="n">
        <v>-2.647476908623585</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0.5" customHeight="1" s="67">
      <c r="A195" s="37" t="inlineStr">
        <is>
          <t>HLR_SMA_BAND_PCT</t>
        </is>
      </c>
      <c r="B195" s="73" t="inlineStr">
        <is>
          <t>2.0</t>
        </is>
      </c>
      <c r="C195" s="38" t="n"/>
      <c r="D195" s="38" t="inlineStr">
        <is>
          <t>ENTRY, GLOBAL_CHECK, STOCKS_EXIT</t>
        </is>
      </c>
      <c r="E195" s="38" t="n"/>
      <c r="F195" s="30" t="n"/>
      <c r="G195" s="38">
        <f>IFERROR(VLOOKUP($A258&amp;"_"&amp;$B258,Results_Deltas!$A$2:$P$15000,5,FALSE),"")</f>
        <v/>
      </c>
      <c r="H195" s="38" t="inlineStr">
        <is>
          <t>Blanket (page end)</t>
        </is>
      </c>
      <c r="I195" s="30" t="n"/>
      <c r="J195" s="30" t="n"/>
      <c r="K195" s="30" t="n"/>
      <c r="L195" s="30" t="inlineStr">
        <is>
          <t>NO</t>
        </is>
      </c>
      <c r="M195" s="30" t="n">
        <v>-2.636764495381076</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0.5" customHeight="1" s="67">
      <c r="A196" s="37" t="inlineStr">
        <is>
          <t>FG_GREED_THRESHOLD</t>
        </is>
      </c>
      <c r="B196" s="73" t="inlineStr">
        <is>
          <t>37.5</t>
        </is>
      </c>
      <c r="C196" s="38" t="n"/>
      <c r="D196" s="38" t="inlineStr">
        <is>
          <t>GLOBAL_CHECK, STOCKS_EXIT</t>
        </is>
      </c>
      <c r="E196" s="38" t="n"/>
      <c r="F196" s="30" t="n"/>
      <c r="G196" s="38">
        <f>IFERROR(VLOOKUP($A248&amp;"_"&amp;$B248,Results_Deltas!$A$2:$P$15000,5,FALSE),"")</f>
        <v/>
      </c>
      <c r="H196" s="38" t="inlineStr">
        <is>
          <t>Blanket (page end)</t>
        </is>
      </c>
      <c r="I196" s="30" t="n"/>
      <c r="J196" s="30" t="n"/>
      <c r="K196" s="30" t="n"/>
      <c r="L196" s="30" t="inlineStr">
        <is>
          <t>NO</t>
        </is>
      </c>
      <c r="M196" s="30" t="n">
        <v>-2.635942436580714</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0.5" customHeight="1" s="67">
      <c r="A197" s="37" t="inlineStr">
        <is>
          <t>HA_WICK_QUALITY_TF</t>
        </is>
      </c>
      <c r="B197" s="73" t="inlineStr">
        <is>
          <t>4h</t>
        </is>
      </c>
      <c r="C197" s="38" t="n"/>
      <c r="D197" s="38" t="inlineStr">
        <is>
          <t>ENTRY, GLOBAL_CHECK, STOCKS_EXIT</t>
        </is>
      </c>
      <c r="E197" s="38" t="n"/>
      <c r="F197" s="30" t="n"/>
      <c r="G197" s="38">
        <f>IFERROR(VLOOKUP($A260&amp;"_"&amp;$B260,Results_Deltas!$A$2:$P$15000,5,FALSE),"")</f>
        <v/>
      </c>
      <c r="H197" s="38" t="inlineStr">
        <is>
          <t>Blanket (page end)</t>
        </is>
      </c>
      <c r="I197" s="30" t="n"/>
      <c r="J197" s="30" t="n"/>
      <c r="K197" s="30" t="n"/>
      <c r="L197" s="30" t="inlineStr">
        <is>
          <t>NO</t>
        </is>
      </c>
      <c r="M197" s="30" t="n">
        <v>-2.624821289518364</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0.5" customHeight="1" s="67">
      <c r="A198" s="37" t="inlineStr">
        <is>
          <t>MTS_BOTTOM_BONUS_THRESHOLD</t>
        </is>
      </c>
      <c r="B198" s="73" t="inlineStr">
        <is>
          <t>18.75</t>
        </is>
      </c>
      <c r="C198" s="38" t="n"/>
      <c r="D198" s="38" t="inlineStr">
        <is>
          <t>ENTRY, GLOBAL_CHECK, STOCKS_EXIT</t>
        </is>
      </c>
      <c r="E198" s="38" t="n"/>
      <c r="F198" s="30" t="n"/>
      <c r="G198" s="38">
        <f>IFERROR(VLOOKUP($A261&amp;"_"&amp;$B261,Results_Deltas!$A$2:$P$15000,5,FALSE),"")</f>
        <v/>
      </c>
      <c r="H198" s="38" t="inlineStr">
        <is>
          <t>Blanket (page end)</t>
        </is>
      </c>
      <c r="I198" s="30" t="n"/>
      <c r="J198" s="30" t="n"/>
      <c r="K198" s="30" t="n"/>
      <c r="L198" s="30" t="inlineStr">
        <is>
          <t>NO</t>
        </is>
      </c>
      <c r="M198" s="30" t="n">
        <v>-2.622609157325803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0.5" customHeight="1" s="67">
      <c r="A199" s="39" t="inlineStr">
        <is>
          <t>ADX_RANGING_THRESHOLD</t>
        </is>
      </c>
      <c r="B199" s="73" t="inlineStr">
        <is>
          <t>10</t>
        </is>
      </c>
      <c r="C199" s="38" t="n"/>
      <c r="D199" s="38" t="inlineStr">
        <is>
          <t>ENTRY, GLOBAL_CHECK, STOCKS_EXIT</t>
        </is>
      </c>
      <c r="E199" s="38" t="n"/>
      <c r="F199" s="30" t="n"/>
      <c r="G199" s="38">
        <f>IFERROR(VLOOKUP($A245&amp;"_"&amp;$B245,Results_Deltas!$A$2:$P$15000,5,FALSE),"")</f>
        <v/>
      </c>
      <c r="H199" s="38" t="inlineStr">
        <is>
          <t>Blanket (page end)</t>
        </is>
      </c>
      <c r="I199" s="30" t="n"/>
      <c r="J199" s="30" t="n"/>
      <c r="K199" s="30" t="n"/>
      <c r="L199" s="30" t="inlineStr">
        <is>
          <t>NO</t>
        </is>
      </c>
      <c r="M199" s="30" t="n">
        <v>-2.613475013512681</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0.5" customHeight="1" s="67">
      <c r="A200" s="37" t="inlineStr">
        <is>
          <t>MARKET_QUALITY_SCORE_ENABLED</t>
        </is>
      </c>
      <c r="B200" s="73" t="inlineStr">
        <is>
          <t>True</t>
        </is>
      </c>
      <c r="C200" s="38" t="n"/>
      <c r="D200" s="38" t="inlineStr">
        <is>
          <t>ENTRY, GLOBAL_CHECK, STOCKS_EXIT</t>
        </is>
      </c>
      <c r="E200" s="38" t="n"/>
      <c r="F200" s="30" t="n"/>
      <c r="G200" s="38">
        <f>IFERROR(VLOOKUP($A263&amp;"_"&amp;$B263,Results_Deltas!$A$2:$P$15000,5,FALSE),"")</f>
        <v/>
      </c>
      <c r="H200" s="38" t="inlineStr">
        <is>
          <t>Blanket (page end)</t>
        </is>
      </c>
      <c r="I200" s="30" t="n"/>
      <c r="J200" s="30" t="n"/>
      <c r="K200" s="30" t="n"/>
      <c r="L200" s="30" t="inlineStr">
        <is>
          <t>NO</t>
        </is>
      </c>
      <c r="M200" s="30" t="n">
        <v>-2.606387940259884</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0.5" customHeight="1" s="67">
      <c r="A201" s="37" t="inlineStr">
        <is>
          <t>MTS_BOTTOM_BONUS_THRESHOLD</t>
        </is>
      </c>
      <c r="B201" s="73" t="inlineStr">
        <is>
          <t>31.25</t>
        </is>
      </c>
      <c r="C201" s="38" t="n"/>
      <c r="D201" s="38" t="inlineStr">
        <is>
          <t>ENTRY, GLOBAL_CHECK, STOCKS_EXIT</t>
        </is>
      </c>
      <c r="E201" s="38" t="n"/>
      <c r="F201" s="30" t="n"/>
      <c r="G201" s="38">
        <f>IFERROR(VLOOKUP($A264&amp;"_"&amp;$B264,Results_Deltas!$A$2:$P$15000,5,FALSE),"")</f>
        <v/>
      </c>
      <c r="H201" s="38" t="inlineStr">
        <is>
          <t>Blanket (page end)</t>
        </is>
      </c>
      <c r="I201" s="30" t="n"/>
      <c r="J201" s="30" t="n"/>
      <c r="K201" s="30" t="n"/>
      <c r="L201" s="30" t="inlineStr">
        <is>
          <t>NO</t>
        </is>
      </c>
      <c r="M201" s="30" t="n">
        <v>-2.583918269072427</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0.5" customHeight="1" s="67">
      <c r="A202" s="37" t="inlineStr">
        <is>
          <t>HLR_SMA_BAND_PCT</t>
        </is>
      </c>
      <c r="B202" s="73" t="inlineStr">
        <is>
          <t>0.5</t>
        </is>
      </c>
      <c r="C202" s="38" t="n"/>
      <c r="D202" s="38" t="inlineStr">
        <is>
          <t>ENTRY, GLOBAL_CHECK, STOCKS_EXIT</t>
        </is>
      </c>
      <c r="E202" s="38" t="n"/>
      <c r="F202" s="30" t="n"/>
      <c r="G202" s="38">
        <f>IFERROR(VLOOKUP($A265&amp;"_"&amp;$B265,Results_Deltas!$A$2:$P$15000,5,FALSE),"")</f>
        <v/>
      </c>
      <c r="H202" s="38" t="inlineStr">
        <is>
          <t>Blanket (page end)</t>
        </is>
      </c>
      <c r="I202" s="30" t="n"/>
      <c r="J202" s="30" t="n"/>
      <c r="K202" s="30" t="n"/>
      <c r="L202" s="30" t="inlineStr">
        <is>
          <t>NO</t>
        </is>
      </c>
      <c r="M202" s="30" t="n">
        <v>-2.573293602188409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0.5" customHeight="1" s="67">
      <c r="A203" s="39" t="inlineStr">
        <is>
          <t>HA_WICK_QUALITY_SCORE</t>
        </is>
      </c>
      <c r="B203" s="73" t="inlineStr">
        <is>
          <t>15</t>
        </is>
      </c>
      <c r="C203" s="38" t="n"/>
      <c r="D203" s="38" t="inlineStr">
        <is>
          <t>ENTRY, GLOBAL_CHECK, STOCKS_EXIT</t>
        </is>
      </c>
      <c r="E203" s="38" t="n"/>
      <c r="F203" s="30" t="n"/>
      <c r="G203" s="38">
        <f>IFERROR(VLOOKUP($A266&amp;"_"&amp;$B266,Results_Deltas!$A$2:$P$15000,5,FALSE),"")</f>
        <v/>
      </c>
      <c r="H203" s="38" t="inlineStr">
        <is>
          <t>Blanket (page end)</t>
        </is>
      </c>
      <c r="I203" s="30" t="n"/>
      <c r="J203" s="30" t="n"/>
      <c r="K203" s="30" t="n"/>
      <c r="L203" s="30" t="inlineStr">
        <is>
          <t>NO</t>
        </is>
      </c>
      <c r="M203" s="30" t="n">
        <v>-2.555126147422285</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0.5" customHeight="1" s="67">
      <c r="A204" s="37" t="inlineStr">
        <is>
          <t>HA_WICK_QUALITY_SCORE</t>
        </is>
      </c>
      <c r="B204" s="73" t="inlineStr">
        <is>
          <t>15_ALT</t>
        </is>
      </c>
      <c r="C204" s="38" t="n"/>
      <c r="D204" s="38" t="inlineStr">
        <is>
          <t>ENTRY, GLOBAL_CHECK, STOCKS_EXIT</t>
        </is>
      </c>
      <c r="E204" s="38" t="n"/>
      <c r="F204" s="30" t="n"/>
      <c r="G204" s="38">
        <f>IFERROR(VLOOKUP($A267&amp;"_"&amp;$B267,Results_Deltas!$A$2:$P$15000,5,FALSE),"")</f>
        <v/>
      </c>
      <c r="H204" s="38" t="inlineStr">
        <is>
          <t>Blanket (page end)</t>
        </is>
      </c>
      <c r="I204" s="30" t="n"/>
      <c r="J204" s="30" t="n"/>
      <c r="K204" s="30" t="n"/>
      <c r="L204" s="30" t="inlineStr">
        <is>
          <t>NO</t>
        </is>
      </c>
      <c r="M204" s="30" t="n">
        <v>-2.555126147422285</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0.5" customHeight="1" s="67">
      <c r="A205" s="37" t="inlineStr">
        <is>
          <t>HA_WICK_QUALITY_TF</t>
        </is>
      </c>
      <c r="B205" s="73" t="inlineStr">
        <is>
          <t>D</t>
        </is>
      </c>
      <c r="C205" s="38" t="n"/>
      <c r="D205" s="38" t="inlineStr">
        <is>
          <t>ENTRY, GLOBAL_CHECK, STOCKS_EXIT</t>
        </is>
      </c>
      <c r="E205" s="38" t="n"/>
      <c r="F205" s="30" t="n"/>
      <c r="G205" s="38">
        <f>IFERROR(VLOOKUP($A268&amp;"_"&amp;$B268,Results_Deltas!$A$2:$P$15000,5,FALSE),"")</f>
        <v/>
      </c>
      <c r="H205" s="38" t="inlineStr">
        <is>
          <t>Blanket (page end)</t>
        </is>
      </c>
      <c r="I205" s="30" t="n"/>
      <c r="J205" s="30" t="n"/>
      <c r="K205" s="30" t="n"/>
      <c r="L205" s="30" t="inlineStr">
        <is>
          <t>NO</t>
        </is>
      </c>
      <c r="M205" s="30" t="n">
        <v>-2.55225017449679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0.5" customHeight="1" s="67">
      <c r="A206" s="37" t="inlineStr">
        <is>
          <t>COOLDOWN_LOCKS_FILTER_TF</t>
        </is>
      </c>
      <c r="B206" s="73" t="inlineStr">
        <is>
          <t>D</t>
        </is>
      </c>
      <c r="C206" s="38" t="n"/>
      <c r="D206" s="38" t="inlineStr">
        <is>
          <t>GLOBAL_CHECK</t>
        </is>
      </c>
      <c r="E206" s="38" t="n"/>
      <c r="F206" s="30" t="n"/>
      <c r="G206" s="38">
        <f>IFERROR(VLOOKUP($A258&amp;"_"&amp;$B258,Results_Deltas!$A$2:$P$15000,5,FALSE),"")</f>
        <v/>
      </c>
      <c r="H206" s="38" t="inlineStr">
        <is>
          <t>Blanket (page end)</t>
        </is>
      </c>
      <c r="I206" s="30" t="n"/>
      <c r="J206" s="30" t="n"/>
      <c r="K206" s="30" t="n"/>
      <c r="L206" s="30" t="inlineStr">
        <is>
          <t>NO</t>
        </is>
      </c>
      <c r="M206" s="30" t="n">
        <v>-2.549172311620086</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0.5" customHeight="1" s="67">
      <c r="A207" s="37" t="inlineStr">
        <is>
          <t>MTS_BOTTOM_STRONG_THRESHOLD</t>
        </is>
      </c>
      <c r="B207" s="73" t="inlineStr">
        <is>
          <t>20</t>
        </is>
      </c>
      <c r="C207" s="38" t="n"/>
      <c r="D207" s="38" t="inlineStr">
        <is>
          <t>ENTRY, GLOBAL_CHECK, STOCKS_EXIT</t>
        </is>
      </c>
      <c r="E207" s="38" t="n"/>
      <c r="F207" s="30" t="n"/>
      <c r="G207" s="38">
        <f>IFERROR(VLOOKUP($A270&amp;"_"&amp;$B270,Results_Deltas!$A$2:$P$15000,5,FALSE),"")</f>
        <v/>
      </c>
      <c r="H207" s="38" t="inlineStr">
        <is>
          <t>Blanket (page end)</t>
        </is>
      </c>
      <c r="I207" s="30" t="n"/>
      <c r="J207" s="30" t="n"/>
      <c r="K207" s="30" t="n"/>
      <c r="L207" s="30" t="inlineStr">
        <is>
          <t>NO</t>
        </is>
      </c>
      <c r="M207" s="30" t="n">
        <v>-2.533641699117533</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0.5" customHeight="1" s="67">
      <c r="A208" s="37" t="inlineStr">
        <is>
          <t>DC_MOMENT_STRONG_THRESHOLD</t>
        </is>
      </c>
      <c r="B208" s="73" t="inlineStr">
        <is>
          <t>50</t>
        </is>
      </c>
      <c r="C208" s="38" t="n"/>
      <c r="D208" s="38" t="inlineStr">
        <is>
          <t>ENTRY, GLOBAL_CHECK, STOCKS_EXIT</t>
        </is>
      </c>
      <c r="E208" s="38" t="n"/>
      <c r="F208" s="30" t="n"/>
      <c r="G208" s="38">
        <f>IFERROR(VLOOKUP($A260&amp;"_"&amp;$B260,Results_Deltas!$A$2:$P$15000,5,FALSE),"")</f>
        <v/>
      </c>
      <c r="H208" s="38" t="inlineStr">
        <is>
          <t>Blanket (page end)</t>
        </is>
      </c>
      <c r="I208" s="30" t="n"/>
      <c r="J208" s="30" t="n"/>
      <c r="K208" s="30" t="n"/>
      <c r="L208" s="30" t="inlineStr">
        <is>
          <t>NO</t>
        </is>
      </c>
      <c r="M208" s="30" t="n">
        <v>-2.532262504759007</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7" t="inlineStr">
        <is>
          <t>SUSPICIOUS n=0 for stocks_short — keep, needs S1 fills (backtest-expert: &lt;30 trades, seek plateaus, punish)</t>
        </is>
      </c>
    </row>
    <row r="209" ht="10.5" customHeight="1" s="67">
      <c r="A209" s="37" t="inlineStr">
        <is>
          <t>BAND_ARROW_ENABLED</t>
        </is>
      </c>
      <c r="B209" s="73" t="inlineStr">
        <is>
          <t>True</t>
        </is>
      </c>
      <c r="C209" s="38" t="n"/>
      <c r="D209" s="38" t="inlineStr">
        <is>
          <t>GLOBAL_CHECK, STOCKS_EXIT</t>
        </is>
      </c>
      <c r="E209" s="38" t="n"/>
      <c r="F209" s="30" t="n"/>
      <c r="G209" s="38">
        <f>IFERROR(VLOOKUP($A255&amp;"_"&amp;$B255,Results_Deltas!$A$2:$P$15000,5,FALSE),"")</f>
        <v/>
      </c>
      <c r="H209" s="38" t="inlineStr">
        <is>
          <t>Blanket (page end)</t>
        </is>
      </c>
      <c r="I209" s="30" t="n"/>
      <c r="J209" s="30" t="n"/>
      <c r="K209" s="30" t="n"/>
      <c r="L209" s="30" t="inlineStr">
        <is>
          <t>NO</t>
        </is>
      </c>
      <c r="M209" s="30" t="n">
        <v>-2.515854498513159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7" t="inlineStr">
        <is>
          <t>SUSPICIOUS n=0 for stocks_short — keep, needs S1 fills (backtest-expert: &lt;30 trades, seek plateaus, punish)</t>
        </is>
      </c>
    </row>
    <row r="210" ht="10.5" customHeight="1" s="67">
      <c r="A210" s="37" t="inlineStr">
        <is>
          <t>MTS_BOTTOM_STRONG_THRESHOLD</t>
        </is>
      </c>
      <c r="B210" s="73" t="inlineStr">
        <is>
          <t>50</t>
        </is>
      </c>
      <c r="C210" s="38" t="n"/>
      <c r="D210" s="38" t="inlineStr">
        <is>
          <t>ENTRY, GLOBAL_CHECK, STOCKS_EXIT</t>
        </is>
      </c>
      <c r="E210" s="38" t="n"/>
      <c r="F210" s="30" t="n"/>
      <c r="G210" s="38">
        <f>IFERROR(VLOOKUP($A273&amp;"_"&amp;$B273,Results_Deltas!$A$2:$P$15000,5,FALSE),"")</f>
        <v/>
      </c>
      <c r="H210" s="38" t="inlineStr">
        <is>
          <t>Blanket (page end)</t>
        </is>
      </c>
      <c r="I210" s="30" t="n"/>
      <c r="J210" s="30" t="n"/>
      <c r="K210" s="30" t="n"/>
      <c r="L210" s="30" t="inlineStr">
        <is>
          <t>NO</t>
        </is>
      </c>
      <c r="M210" s="30" t="n">
        <v>-2.497867682514359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7" t="inlineStr">
        <is>
          <t>SUSPICIOUS n=0 for stocks_short — keep, needs S1 fills (backtest-expert: &lt;30 trades, seek plateaus, punish)</t>
        </is>
      </c>
    </row>
    <row r="211" ht="10.5" customHeight="1" s="67">
      <c r="A211" s="37" t="inlineStr">
        <is>
          <t>EMA_9_21_FILTER_MIN_TFS</t>
        </is>
      </c>
      <c r="B211" s="73" t="inlineStr">
        <is>
          <t>0</t>
        </is>
      </c>
      <c r="C211" s="38" t="n"/>
      <c r="D211" s="38" t="inlineStr">
        <is>
          <t>GLOBAL_CHECK</t>
        </is>
      </c>
      <c r="E211" s="38" t="n"/>
      <c r="F211" s="30" t="n"/>
      <c r="G211" s="38">
        <f>IFERROR(VLOOKUP($A263&amp;"_"&amp;$B263,Results_Deltas!$A$2:$P$15000,5,FALSE),"")</f>
        <v/>
      </c>
      <c r="H211" s="38" t="inlineStr">
        <is>
          <t>Blanket (page end)</t>
        </is>
      </c>
      <c r="I211" s="30" t="n"/>
      <c r="J211" s="30" t="n"/>
      <c r="K211" s="30" t="n"/>
      <c r="L211" s="30" t="inlineStr">
        <is>
          <t>NO</t>
        </is>
      </c>
      <c r="M211" s="30" t="n">
        <v>-2.473542795800466</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7" t="inlineStr">
        <is>
          <t>SUSPICIOUS n=0 for stocks_short — keep, needs S1 fills (backtest-expert: &lt;30 trades, seek plateaus, punish)</t>
        </is>
      </c>
    </row>
    <row r="212" ht="10.5" customHeight="1" s="67">
      <c r="A212" s="37" t="inlineStr">
        <is>
          <t>COOLDOWN_LOCKS_FILTER_TF</t>
        </is>
      </c>
      <c r="B212" s="73" t="inlineStr">
        <is>
          <t>4h</t>
        </is>
      </c>
      <c r="C212" s="38" t="n"/>
      <c r="D212" s="38" t="inlineStr">
        <is>
          <t>GLOBAL_CHECK</t>
        </is>
      </c>
      <c r="E212" s="38" t="n"/>
      <c r="F212" s="30" t="n"/>
      <c r="G212" s="38">
        <f>IFERROR(VLOOKUP($A264&amp;"_"&amp;$B264,Results_Deltas!$A$2:$P$15000,5,FALSE),"")</f>
        <v/>
      </c>
      <c r="H212" s="38" t="inlineStr">
        <is>
          <t>Blanket (page end)</t>
        </is>
      </c>
      <c r="I212" s="30" t="n"/>
      <c r="J212" s="30" t="n"/>
      <c r="K212" s="30" t="n"/>
      <c r="L212" s="30" t="inlineStr">
        <is>
          <t>YES</t>
        </is>
      </c>
      <c r="M212" s="30" t="n">
        <v>-2.472597986745704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7" t="inlineStr">
        <is>
          <t>SUSPICIOUS n=0 for stocks_short — keep, needs S1 fills (backtest-expert: &lt;30 trades, seek plateaus, punish)</t>
        </is>
      </c>
    </row>
    <row r="213" ht="15.75" customHeight="1" s="67">
      <c r="A213" s="37" t="inlineStr">
        <is>
          <t>DC_MOMENT_STRONG_THRESHOLD</t>
        </is>
      </c>
      <c r="B213" s="73" t="inlineStr">
        <is>
          <t>20</t>
        </is>
      </c>
      <c r="C213" s="38" t="n"/>
      <c r="D213" s="38" t="inlineStr">
        <is>
          <t>ENTRY, GLOBAL_CHECK, STOCKS_EXIT</t>
        </is>
      </c>
      <c r="E213" s="38" t="n"/>
      <c r="F213" s="30" t="n"/>
      <c r="G213" s="38">
        <f>IFERROR(VLOOKUP($A265&amp;"_"&amp;$B265,Results_Deltas!$A$2:$P$15000,5,FALSE),"")</f>
        <v/>
      </c>
      <c r="H213" s="38" t="inlineStr">
        <is>
          <t>Blanket (page end)</t>
        </is>
      </c>
      <c r="I213" s="30" t="n"/>
      <c r="J213" s="30" t="n"/>
      <c r="K213" s="30" t="n"/>
      <c r="L213" s="30" t="inlineStr">
        <is>
          <t>NO</t>
        </is>
      </c>
      <c r="M213" s="30" t="n">
        <v>-2.468788248183311</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7" t="inlineStr">
        <is>
          <t>SUSPICIOUS n=0 for stocks_short — keep, needs S1 fills (backtest-expert: &lt;30 trades, seek plateaus, punish)</t>
        </is>
      </c>
    </row>
    <row r="214" ht="15.75" customHeight="1" s="67">
      <c r="A214" s="37" t="inlineStr">
        <is>
          <t>ADX_RANGING_THRESHOLD</t>
        </is>
      </c>
      <c r="B214" s="73" t="inlineStr">
        <is>
          <t>25</t>
        </is>
      </c>
      <c r="C214" s="38" t="n"/>
      <c r="D214" s="38" t="inlineStr">
        <is>
          <t>ENTRY, GLOBAL_CHECK, STOCKS_EXIT</t>
        </is>
      </c>
      <c r="E214" s="38" t="n"/>
      <c r="F214" s="30" t="n"/>
      <c r="G214" s="38">
        <f>IFERROR(VLOOKUP($A260&amp;"_"&amp;$B260,Results_Deltas!$A$2:$P$15000,5,FALSE),"")</f>
        <v/>
      </c>
      <c r="H214" s="38" t="inlineStr">
        <is>
          <t>Blanket (page end)</t>
        </is>
      </c>
      <c r="I214" s="30" t="n"/>
      <c r="J214" s="30" t="n"/>
      <c r="K214" s="30" t="n"/>
      <c r="L214" s="30" t="inlineStr">
        <is>
          <t>NO</t>
        </is>
      </c>
      <c r="M214" s="30" t="n">
        <v>-2.459167247784005</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7" t="inlineStr">
        <is>
          <t>SUSPICIOUS n=0 for stocks_short — keep, needs S1 fills (backtest-expert: &lt;30 trades, seek plateaus, punish)</t>
        </is>
      </c>
    </row>
    <row r="215" ht="15.75" customHeight="1" s="67">
      <c r="A215" s="37" t="inlineStr">
        <is>
          <t>OI_CONFIRM_MIN_PRICE_PCT</t>
        </is>
      </c>
      <c r="B215" s="73" t="inlineStr">
        <is>
          <t>2.0</t>
        </is>
      </c>
      <c r="C215" s="38" t="n"/>
      <c r="D215" s="38" t="inlineStr">
        <is>
          <t>ENTRY, GLOBAL_CHECK, STOCKS_EXIT</t>
        </is>
      </c>
      <c r="E215" s="38" t="n"/>
      <c r="F215" s="30" t="n"/>
      <c r="G215" s="38">
        <f>IFERROR(VLOOKUP($A278&amp;"_"&amp;$B278,Results_Deltas!$A$2:$P$15000,5,FALSE),"")</f>
        <v/>
      </c>
      <c r="H215" s="38" t="inlineStr">
        <is>
          <t>Blanket (page end)</t>
        </is>
      </c>
      <c r="I215" s="30" t="n"/>
      <c r="J215" s="30" t="n"/>
      <c r="K215" s="30" t="n"/>
      <c r="L215" s="30" t="inlineStr">
        <is>
          <t>NO</t>
        </is>
      </c>
      <c r="M215" s="30" t="n">
        <v>-2.45578861997376</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7" t="inlineStr">
        <is>
          <t>SUSPICIOUS n=0 for stocks_short — keep, needs S1 fills (backtest-expert: &lt;30 trades, seek plateaus, punish)</t>
        </is>
      </c>
    </row>
    <row r="216" ht="15.75" customHeight="1" s="67">
      <c r="A216" s="37" t="inlineStr">
        <is>
          <t>HTF_DIRECTION_GATE_ENABLED</t>
        </is>
      </c>
      <c r="B216" s="73" t="inlineStr">
        <is>
          <t>True</t>
        </is>
      </c>
      <c r="C216" s="38" t="n"/>
      <c r="D216" s="38" t="inlineStr">
        <is>
          <t>ENTRY, GLOBAL_CHECK, STOCKS_EXIT</t>
        </is>
      </c>
      <c r="E216" s="38" t="n"/>
      <c r="F216" s="30" t="n"/>
      <c r="G216" s="38">
        <f>IFERROR(VLOOKUP($A279&amp;"_"&amp;$B279,Results_Deltas!$A$2:$P$15000,5,FALSE),"")</f>
        <v/>
      </c>
      <c r="H216" s="38" t="inlineStr">
        <is>
          <t>Blanket (page end)</t>
        </is>
      </c>
      <c r="I216" s="30" t="n"/>
      <c r="J216" s="30" t="n"/>
      <c r="K216" s="30" t="n"/>
      <c r="L216" s="30" t="inlineStr">
        <is>
          <t>NO</t>
        </is>
      </c>
      <c r="M216" s="30" t="n">
        <v>-2.449200940287061</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7" t="inlineStr">
        <is>
          <t>SUSPICIOUS n=0 for stocks_short — keep, needs S1 fills (backtest-expert: &lt;30 trades, seek plateaus, punish)</t>
        </is>
      </c>
    </row>
    <row r="217" ht="15.75" customHeight="1" s="67">
      <c r="A217" s="37" t="inlineStr">
        <is>
          <t>EMA_BLANKET_FILTER_ENABLED</t>
        </is>
      </c>
      <c r="B217" s="73" t="inlineStr">
        <is>
          <t>False</t>
        </is>
      </c>
      <c r="C217" s="38" t="n"/>
      <c r="D217" s="38" t="inlineStr">
        <is>
          <t>GLOBAL_CHECK</t>
        </is>
      </c>
      <c r="E217" s="38" t="n"/>
      <c r="F217" s="30" t="n"/>
      <c r="G217" s="38">
        <f>IFERROR(VLOOKUP($A269&amp;"_"&amp;$B269,Results_Deltas!$A$2:$P$15000,5,FALSE),"")</f>
        <v/>
      </c>
      <c r="H217" s="38" t="inlineStr">
        <is>
          <t>Blanket (page end)</t>
        </is>
      </c>
      <c r="I217" s="30" t="n"/>
      <c r="J217" s="30" t="n"/>
      <c r="K217" s="30" t="n"/>
      <c r="L217" s="30" t="inlineStr">
        <is>
          <t>NO</t>
        </is>
      </c>
      <c r="M217" s="30" t="n">
        <v>-2.444641197207473</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7" t="inlineStr">
        <is>
          <t>SUSPICIOUS n=0 for stocks_short — keep, needs S1 fills (backtest-expert: &lt;30 trades, seek plateaus, punish)</t>
        </is>
      </c>
    </row>
    <row r="218" ht="15.75" customHeight="1" s="67">
      <c r="A218" s="37" t="inlineStr">
        <is>
          <t>MOVER_THRESHOLD</t>
        </is>
      </c>
      <c r="B218" s="73" t="inlineStr">
        <is>
          <t>2.5</t>
        </is>
      </c>
      <c r="C218" s="38" t="n"/>
      <c r="D218" s="38" t="inlineStr">
        <is>
          <t>ENTRY, GLOBAL_CHECK, STOCKS_EXIT</t>
        </is>
      </c>
      <c r="E218" s="38" t="n"/>
      <c r="F218" s="30" t="n"/>
      <c r="G218" s="38">
        <f>IFERROR(VLOOKUP($A281&amp;"_"&amp;$B281,Results_Deltas!$A$2:$P$15000,5,FALSE),"")</f>
        <v/>
      </c>
      <c r="H218" s="38" t="inlineStr">
        <is>
          <t>Blanket (page end)</t>
        </is>
      </c>
      <c r="I218" s="30" t="n"/>
      <c r="J218" s="30" t="n"/>
      <c r="K218" s="30" t="n"/>
      <c r="L218" s="30" t="inlineStr">
        <is>
          <t>NO</t>
        </is>
      </c>
      <c r="M218" s="30" t="n">
        <v>-2.430078112466589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7" t="inlineStr">
        <is>
          <t>SUSPICIOUS n=0 for stocks_short — keep, needs S1 fills (backtest-expert: &lt;30 trades, seek plateaus, punish)</t>
        </is>
      </c>
    </row>
    <row r="219" ht="15.75" customHeight="1" s="67">
      <c r="A219" s="37" t="inlineStr">
        <is>
          <t>EMA_9_21_FILTER_MIN_TFS</t>
        </is>
      </c>
      <c r="B219" s="73" t="inlineStr">
        <is>
          <t>2</t>
        </is>
      </c>
      <c r="C219" s="38" t="n"/>
      <c r="D219" s="38" t="inlineStr">
        <is>
          <t>GLOBAL_CHECK</t>
        </is>
      </c>
      <c r="E219" s="38" t="n"/>
      <c r="F219" s="30" t="n"/>
      <c r="G219" s="38">
        <f>IFERROR(VLOOKUP($A271&amp;"_"&amp;$B271,Results_Deltas!$A$2:$P$15000,5,FALSE),"")</f>
        <v/>
      </c>
      <c r="H219" s="38" t="inlineStr">
        <is>
          <t>Blanket (page end)</t>
        </is>
      </c>
      <c r="I219" s="30" t="n"/>
      <c r="J219" s="30" t="n"/>
      <c r="K219" s="30" t="n"/>
      <c r="L219" s="30" t="inlineStr">
        <is>
          <t>YES</t>
        </is>
      </c>
      <c r="M219" s="30" t="n">
        <v>-2.415788101601476</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7" t="inlineStr">
        <is>
          <t>SUSPICIOUS n=0 for stocks_short — keep, needs S1 fills (backtest-expert: &lt;30 trades, seek plateaus, punish)</t>
        </is>
      </c>
    </row>
    <row r="220" ht="15.75" customHeight="1" s="67">
      <c r="A220" s="37" t="inlineStr">
        <is>
          <t>OI_CONFIRM_MIN_PRICE_PCT</t>
        </is>
      </c>
      <c r="B220" s="73" t="inlineStr">
        <is>
          <t>0.5</t>
        </is>
      </c>
      <c r="C220" s="38" t="n"/>
      <c r="D220" s="38" t="inlineStr">
        <is>
          <t>ENTRY, GLOBAL_CHECK, STOCKS_EXIT</t>
        </is>
      </c>
      <c r="E220" s="38" t="n"/>
      <c r="F220" s="30" t="n"/>
      <c r="G220" s="38">
        <f>IFERROR(VLOOKUP($A283&amp;"_"&amp;$B283,Results_Deltas!$A$2:$P$15000,5,FALSE),"")</f>
        <v/>
      </c>
      <c r="H220" s="38" t="inlineStr">
        <is>
          <t>Blanket (page end)</t>
        </is>
      </c>
      <c r="I220" s="30" t="n"/>
      <c r="J220" s="30" t="n"/>
      <c r="K220" s="30" t="n"/>
      <c r="L220" s="30" t="inlineStr">
        <is>
          <t>NO</t>
        </is>
      </c>
      <c r="M220" s="30" t="n">
        <v>-2.41545602708357</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7" t="inlineStr">
        <is>
          <t>SUSPICIOUS n=0 for stocks_short — keep, needs S1 fills (backtest-expert: &lt;30 trades, seek plateaus, punish)</t>
        </is>
      </c>
    </row>
    <row r="221" ht="15.75" customHeight="1" s="67">
      <c r="A221" s="37" t="inlineStr">
        <is>
          <t>MOVER_THRESHOLD</t>
        </is>
      </c>
      <c r="B221" s="73" t="inlineStr">
        <is>
          <t>3.75</t>
        </is>
      </c>
      <c r="C221" s="38" t="n"/>
      <c r="D221" s="38" t="inlineStr">
        <is>
          <t>ENTRY, GLOBAL_CHECK, STOCKS_EXIT</t>
        </is>
      </c>
      <c r="E221" s="38" t="n"/>
      <c r="F221" s="30" t="n"/>
      <c r="G221" s="38">
        <f>IFERROR(VLOOKUP($A284&amp;"_"&amp;$B284,Results_Deltas!$A$2:$P$15000,5,FALSE),"")</f>
        <v/>
      </c>
      <c r="H221" s="38" t="inlineStr">
        <is>
          <t>Blanket (page end)</t>
        </is>
      </c>
      <c r="I221" s="30" t="n"/>
      <c r="J221" s="30" t="n"/>
      <c r="K221" s="30" t="n"/>
      <c r="L221" s="30" t="inlineStr">
        <is>
          <t>YES</t>
        </is>
      </c>
      <c r="M221" s="30" t="n">
        <v>-2.401367513071412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7" t="inlineStr">
        <is>
          <t>SUSPICIOUS n=0 for stocks_short — keep, needs S1 fills (backtest-expert: &lt;30 trades, seek plateaus, punish)</t>
        </is>
      </c>
    </row>
    <row r="222" ht="15.75" customHeight="1" s="67">
      <c r="A222" s="37" t="inlineStr">
        <is>
          <t>MTF_GR_MIN_IND</t>
        </is>
      </c>
      <c r="B222" s="73" t="inlineStr">
        <is>
          <t>5</t>
        </is>
      </c>
      <c r="C222" s="38" t="n"/>
      <c r="D222" s="38" t="inlineStr">
        <is>
          <t>GLOBAL_CHECK, STOCKS_EXIT</t>
        </is>
      </c>
      <c r="E222" s="38" t="n"/>
      <c r="F222" s="30" t="n"/>
      <c r="G222" s="38">
        <f>IFERROR(VLOOKUP($A285&amp;"_"&amp;$B285,Results_Deltas!$A$2:$P$15000,5,FALSE),"")</f>
        <v/>
      </c>
      <c r="H222" s="38" t="inlineStr">
        <is>
          <t>Blanket (page end)</t>
        </is>
      </c>
      <c r="I222" s="30" t="n"/>
      <c r="J222" s="30" t="n"/>
      <c r="K222" s="30" t="n"/>
      <c r="L222" s="30" t="inlineStr">
        <is>
          <t>NO</t>
        </is>
      </c>
      <c r="M222" s="30" t="n">
        <v>-2.397909177988432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7" t="inlineStr">
        <is>
          <t>SUSPICIOUS n=0 for stocks_short — keep, needs S1 fills (backtest-expert: &lt;30 trades, seek plateaus, punish)</t>
        </is>
      </c>
    </row>
    <row r="223" ht="15.75" customHeight="1" s="67">
      <c r="A223" s="37" t="inlineStr">
        <is>
          <t>MTF_GR_MIN_IND</t>
        </is>
      </c>
      <c r="B223" s="73" t="inlineStr">
        <is>
          <t>5_ALT</t>
        </is>
      </c>
      <c r="C223" s="38" t="n"/>
      <c r="D223" s="38" t="inlineStr">
        <is>
          <t>GLOBAL_CHECK, STOCKS_EXIT</t>
        </is>
      </c>
      <c r="E223" s="38" t="n"/>
      <c r="F223" s="30" t="n"/>
      <c r="G223" s="38">
        <f>IFERROR(VLOOKUP($A286&amp;"_"&amp;$B286,Results_Deltas!$A$2:$P$15000,5,FALSE),"")</f>
        <v/>
      </c>
      <c r="H223" s="38" t="inlineStr">
        <is>
          <t>Blanket (page end)</t>
        </is>
      </c>
      <c r="I223" s="30" t="n"/>
      <c r="J223" s="30" t="n"/>
      <c r="K223" s="30" t="n"/>
      <c r="L223" s="30" t="inlineStr">
        <is>
          <t>YES</t>
        </is>
      </c>
      <c r="M223" s="30" t="n">
        <v>-2.397909177988432</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7" t="inlineStr">
        <is>
          <t>SUSPICIOUS n=0 for stocks_short — keep, needs S1 fills (backtest-expert: &lt;30 trades, seek plateaus, punish)</t>
        </is>
      </c>
    </row>
    <row r="224" ht="15.75" customHeight="1" s="67">
      <c r="A224" s="39" t="inlineStr">
        <is>
          <t>OI_CONFIRM_ENABLED</t>
        </is>
      </c>
      <c r="B224" s="73" t="inlineStr">
        <is>
          <t>True</t>
        </is>
      </c>
      <c r="C224" s="38" t="n"/>
      <c r="D224" s="38" t="inlineStr">
        <is>
          <t>ENTRY, GLOBAL_CHECK, STOCKS_EXIT</t>
        </is>
      </c>
      <c r="E224" s="38" t="n"/>
      <c r="F224" s="30" t="n"/>
      <c r="G224" s="38">
        <f>IFERROR(VLOOKUP($A287&amp;"_"&amp;$B287,Results_Deltas!$A$2:$P$15000,5,FALSE),"")</f>
        <v/>
      </c>
      <c r="H224" s="38" t="inlineStr">
        <is>
          <t>Blanket (page end)</t>
        </is>
      </c>
      <c r="I224" s="30" t="n"/>
      <c r="J224" s="30" t="n"/>
      <c r="K224" s="30" t="n"/>
      <c r="L224" s="30" t="inlineStr">
        <is>
          <t>YES</t>
        </is>
      </c>
      <c r="M224" s="30" t="n">
        <v>-2.386835403484082</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7" t="inlineStr">
        <is>
          <t>SUSPICIOUS n=0 for stocks_short — keep, needs S1 fills (backtest-expert: &lt;30 trades, seek plateaus, punish)</t>
        </is>
      </c>
    </row>
    <row r="225" ht="15.75" customHeight="1" s="67">
      <c r="A225" s="37" t="inlineStr">
        <is>
          <t>CRYPTO_SPIKE_FADE_THRESHOLD_PCT</t>
        </is>
      </c>
      <c r="B225" s="73" t="inlineStr">
        <is>
          <t>12.5</t>
        </is>
      </c>
      <c r="C225" s="38" t="n"/>
      <c r="D225" s="38" t="inlineStr">
        <is>
          <t>GLOBAL_CHECK, STOCKS_EXIT</t>
        </is>
      </c>
      <c r="E225" s="38" t="n"/>
      <c r="F225" s="30" t="n"/>
      <c r="G225" s="38">
        <f>IFERROR(VLOOKUP($A277&amp;"_"&amp;$B277,Results_Deltas!$A$2:$P$15000,5,FALSE),"")</f>
        <v/>
      </c>
      <c r="H225" s="38" t="inlineStr">
        <is>
          <t>Blanket (page end)</t>
        </is>
      </c>
      <c r="I225" s="30" t="n"/>
      <c r="J225" s="30" t="n"/>
      <c r="K225" s="30" t="n"/>
      <c r="L225" s="30" t="inlineStr">
        <is>
          <t>NO</t>
        </is>
      </c>
      <c r="M225" s="30" t="n">
        <v>-2.376701677637194</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7" t="inlineStr">
        <is>
          <t>SUSPICIOUS n=0 for stocks_short — keep, needs S1 fills (backtest-expert: &lt;30 trades, seek plateaus, punish)</t>
        </is>
      </c>
    </row>
    <row r="226" ht="15.75" customHeight="1" s="67">
      <c r="A226" s="37" t="inlineStr">
        <is>
          <t>EMA_9_21_FILTER_MIN_TFS</t>
        </is>
      </c>
      <c r="B226" s="73" t="inlineStr">
        <is>
          <t>1</t>
        </is>
      </c>
      <c r="C226" s="38" t="n"/>
      <c r="D226" s="38" t="inlineStr">
        <is>
          <t>GLOBAL_CHECK</t>
        </is>
      </c>
      <c r="E226" s="38" t="n"/>
      <c r="F226" s="30" t="n"/>
      <c r="G226" s="38">
        <f>IFERROR(VLOOKUP($A278&amp;"_"&amp;$B278,Results_Deltas!$A$2:$P$15000,5,FALSE),"")</f>
        <v/>
      </c>
      <c r="H226" s="38" t="inlineStr">
        <is>
          <t>Blanket (page end)</t>
        </is>
      </c>
      <c r="I226" s="30" t="n"/>
      <c r="J226" s="30" t="n"/>
      <c r="K226" s="30" t="n"/>
      <c r="L226" s="30" t="inlineStr">
        <is>
          <t>NO</t>
        </is>
      </c>
      <c r="M226" s="30" t="n">
        <v>-2.375156055997177</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7" t="inlineStr">
        <is>
          <t>SUSPICIOUS n=0 for stocks_short — keep, needs S1 fills (backtest-expert: &lt;30 trades, seek plateaus, punish)</t>
        </is>
      </c>
    </row>
    <row r="227" ht="15.75" customHeight="1" s="67">
      <c r="A227" s="39" t="inlineStr">
        <is>
          <t>OI_CONFIRM_MIN_CHANGE_PCT</t>
        </is>
      </c>
      <c r="B227" s="73" t="inlineStr">
        <is>
          <t>0.5</t>
        </is>
      </c>
      <c r="C227" s="38" t="n"/>
      <c r="D227" s="38" t="inlineStr">
        <is>
          <t>ENTRY, GLOBAL_CHECK, STOCKS_EXIT</t>
        </is>
      </c>
      <c r="E227" s="38" t="n"/>
      <c r="F227" s="30" t="n"/>
      <c r="G227" s="38">
        <f>IFERROR(VLOOKUP($A290&amp;"_"&amp;$B290,Results_Deltas!$A$2:$P$15000,5,FALSE),"")</f>
        <v/>
      </c>
      <c r="H227" s="38" t="inlineStr">
        <is>
          <t>Blanket (page end)</t>
        </is>
      </c>
      <c r="I227" s="30" t="n"/>
      <c r="J227" s="30" t="n"/>
      <c r="K227" s="30" t="n"/>
      <c r="L227" s="30" t="inlineStr">
        <is>
          <t>YES</t>
        </is>
      </c>
      <c r="M227" s="30" t="n">
        <v>-2.373575213952333</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7" t="inlineStr">
        <is>
          <t>SUSPICIOUS n=0 for stocks_short — keep, needs S1 fills (backtest-expert: &lt;30 trades, seek plateaus, punish)</t>
        </is>
      </c>
    </row>
    <row r="228" ht="15.75" customHeight="1" s="67">
      <c r="A228" s="37" t="inlineStr">
        <is>
          <t>HLR_SMA_BAND_PCT</t>
        </is>
      </c>
      <c r="B228" s="73" t="inlineStr">
        <is>
          <t>1.0</t>
        </is>
      </c>
      <c r="C228" s="38" t="n"/>
      <c r="D228" s="38" t="inlineStr">
        <is>
          <t>ENTRY, GLOBAL_CHECK, STOCKS_EXIT</t>
        </is>
      </c>
      <c r="E228" s="38" t="n"/>
      <c r="F228" s="30" t="n"/>
      <c r="G228" s="38">
        <f>IFERROR(VLOOKUP($A291&amp;"_"&amp;$B291,Results_Deltas!$A$2:$P$15000,5,FALSE),"")</f>
        <v/>
      </c>
      <c r="H228" s="38" t="inlineStr">
        <is>
          <t>Blanket (page end)</t>
        </is>
      </c>
      <c r="I228" s="30" t="n"/>
      <c r="J228" s="30" t="n"/>
      <c r="K228" s="30" t="n"/>
      <c r="L228" s="30" t="inlineStr">
        <is>
          <t>NO</t>
        </is>
      </c>
      <c r="M228" s="30" t="n">
        <v>-2.372543464396369</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7" t="inlineStr">
        <is>
          <t>SUSPICIOUS n=0 for stocks_short — keep, needs S1 fills (backtest-expert: &lt;30 trades, seek plateaus, punish)</t>
        </is>
      </c>
    </row>
    <row r="229" ht="15.75" customHeight="1" s="67">
      <c r="A229" s="37" t="inlineStr">
        <is>
          <t>EMA_BLANKET_FILTER_MIN_TFS</t>
        </is>
      </c>
      <c r="B229" s="73" t="inlineStr">
        <is>
          <t>1</t>
        </is>
      </c>
      <c r="C229" s="38" t="n"/>
      <c r="D229" s="38" t="inlineStr">
        <is>
          <t>GLOBAL_CHECK</t>
        </is>
      </c>
      <c r="E229" s="38" t="n"/>
      <c r="F229" s="30" t="n"/>
      <c r="G229" s="38">
        <f>IFERROR(VLOOKUP($A281&amp;"_"&amp;$B281,Results_Deltas!$A$2:$P$15000,5,FALSE),"")</f>
        <v/>
      </c>
      <c r="H229" s="38" t="inlineStr">
        <is>
          <t>Blanket (page end)</t>
        </is>
      </c>
      <c r="I229" s="30" t="n"/>
      <c r="J229" s="30" t="n"/>
      <c r="K229" s="30" t="n"/>
      <c r="L229" s="30" t="inlineStr">
        <is>
          <t>NO</t>
        </is>
      </c>
      <c r="M229" s="30" t="n">
        <v>-2.354193232027685</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7" t="inlineStr">
        <is>
          <t>SUSPICIOUS n=0 for stocks_short — keep, needs S1 fills (backtest-expert: &lt;30 trades, seek plateaus, punish)</t>
        </is>
      </c>
    </row>
    <row r="230" ht="15.75" customHeight="1" s="67">
      <c r="A230" s="37" t="inlineStr">
        <is>
          <t>EMA_BLANKET_FILTER_MIN_TFS</t>
        </is>
      </c>
      <c r="B230" s="73" t="inlineStr">
        <is>
          <t>0</t>
        </is>
      </c>
      <c r="C230" s="38" t="n"/>
      <c r="D230" s="38" t="inlineStr">
        <is>
          <t>GLOBAL_CHECK</t>
        </is>
      </c>
      <c r="E230" s="38" t="n"/>
      <c r="F230" s="30" t="n"/>
      <c r="G230" s="38">
        <f>IFERROR(VLOOKUP($A282&amp;"_"&amp;$B282,Results_Deltas!$A$2:$P$15000,5,FALSE),"")</f>
        <v/>
      </c>
      <c r="H230" s="38" t="inlineStr">
        <is>
          <t>Blanket (page end)</t>
        </is>
      </c>
      <c r="I230" s="30" t="n"/>
      <c r="J230" s="30" t="n"/>
      <c r="K230" s="30" t="n"/>
      <c r="L230" s="30" t="inlineStr">
        <is>
          <t>YES</t>
        </is>
      </c>
      <c r="M230" s="30" t="n">
        <v>-2.352778923855681</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7" t="inlineStr">
        <is>
          <t>SUSPICIOUS n=0 for stocks_short — keep, needs S1 fills (backtest-expert: &lt;30 trades, seek plateaus, punish)</t>
        </is>
      </c>
    </row>
    <row r="231" ht="15.75" customHeight="1" s="67">
      <c r="A231" s="37" t="inlineStr">
        <is>
          <t>CRYPTO_SPIKE_FADE_THRESHOLD_PCT</t>
        </is>
      </c>
      <c r="B231" s="73" t="inlineStr">
        <is>
          <t>7.5</t>
        </is>
      </c>
      <c r="C231" s="38" t="n"/>
      <c r="D231" s="38" t="inlineStr">
        <is>
          <t>GLOBAL_CHECK, STOCKS_EXIT</t>
        </is>
      </c>
      <c r="E231" s="38" t="n"/>
      <c r="F231" s="30" t="n"/>
      <c r="G231" s="38">
        <f>IFERROR(VLOOKUP($A283&amp;"_"&amp;$B283,Results_Deltas!$A$2:$P$15000,5,FALSE),"")</f>
        <v/>
      </c>
      <c r="H231" s="38" t="inlineStr">
        <is>
          <t>Blanket (page end)</t>
        </is>
      </c>
      <c r="I231" s="30" t="n"/>
      <c r="J231" s="30" t="n"/>
      <c r="K231" s="30" t="n"/>
      <c r="L231" s="30" t="inlineStr">
        <is>
          <t>NO</t>
        </is>
      </c>
      <c r="M231" s="30" t="n">
        <v>-2.338240807162573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7" t="inlineStr">
        <is>
          <t>SUSPICIOUS n=0 for stocks_short — keep, needs S1 fills (backtest-expert: &lt;30 trades, seek plateaus, punish)</t>
        </is>
      </c>
    </row>
    <row r="232" ht="15.75" customHeight="1" s="67">
      <c r="A232" s="37" t="inlineStr">
        <is>
          <t>MANDATORY_REENTRY_WT_FILTER_MIN_TFS</t>
        </is>
      </c>
      <c r="B232" s="73" t="inlineStr">
        <is>
          <t>3</t>
        </is>
      </c>
      <c r="C232" s="38" t="n"/>
      <c r="D232" s="38" t="inlineStr">
        <is>
          <t>GLOBAL_CHECK, STOCKS_EXIT</t>
        </is>
      </c>
      <c r="E232" s="38" t="n"/>
      <c r="F232" s="30" t="n"/>
      <c r="G232" s="38">
        <f>IFERROR(VLOOKUP($A295&amp;"_"&amp;$B295,Results_Deltas!$A$2:$P$15000,5,FALSE),"")</f>
        <v/>
      </c>
      <c r="H232" s="38" t="inlineStr">
        <is>
          <t>Blanket (page end)</t>
        </is>
      </c>
      <c r="I232" s="30" t="n"/>
      <c r="J232" s="30" t="n"/>
      <c r="K232" s="30" t="n"/>
      <c r="L232" s="30" t="inlineStr">
        <is>
          <t>NO</t>
        </is>
      </c>
      <c r="M232" s="30" t="n">
        <v>-2.334717126332987</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7" t="inlineStr">
        <is>
          <t>SUSPICIOUS n=0 for stocks_short — keep, needs S1 fills (backtest-expert: &lt;30 trades, seek plateaus, punish)</t>
        </is>
      </c>
    </row>
    <row r="233" ht="15.75" customHeight="1" s="67">
      <c r="A233" s="37" t="inlineStr">
        <is>
          <t>OI_CONFIRM_MIN_CHANGE_PCT</t>
        </is>
      </c>
      <c r="B233" s="73" t="inlineStr">
        <is>
          <t>1.0</t>
        </is>
      </c>
      <c r="C233" s="38" t="n"/>
      <c r="D233" s="38" t="inlineStr">
        <is>
          <t>ENTRY, GLOBAL_CHECK, STOCKS_EXIT</t>
        </is>
      </c>
      <c r="E233" s="38" t="n"/>
      <c r="F233" s="30" t="n"/>
      <c r="G233" s="38">
        <f>IFERROR(VLOOKUP($A296&amp;"_"&amp;$B296,Results_Deltas!$A$2:$P$15000,5,FALSE),"")</f>
        <v/>
      </c>
      <c r="H233" s="38" t="inlineStr">
        <is>
          <t>Blanket (page end)</t>
        </is>
      </c>
      <c r="I233" s="30" t="n"/>
      <c r="J233" s="30" t="n"/>
      <c r="K233" s="30" t="n"/>
      <c r="L233" s="30" t="inlineStr">
        <is>
          <t>NO</t>
        </is>
      </c>
      <c r="M233" s="30" t="n">
        <v>-2.322665193715356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7" t="inlineStr">
        <is>
          <t>SUSPICIOUS n=0 for stocks_short — keep, needs S1 fills (backtest-expert: &lt;30 trades, seek plateaus, punish)</t>
        </is>
      </c>
    </row>
    <row r="234" ht="15.75" customHeight="1" s="67">
      <c r="A234" s="39" t="inlineStr">
        <is>
          <t>FG_FEAR_THRESHOLD</t>
        </is>
      </c>
      <c r="B234" s="73" t="inlineStr">
        <is>
          <t>25</t>
        </is>
      </c>
      <c r="C234" s="38" t="n"/>
      <c r="D234" s="38" t="inlineStr">
        <is>
          <t>GLOBAL_CHECK, STOCKS_EXIT</t>
        </is>
      </c>
      <c r="E234" s="38" t="n"/>
      <c r="F234" s="30" t="n"/>
      <c r="G234" s="38">
        <f>IFERROR(VLOOKUP($A286&amp;"_"&amp;$B286,Results_Deltas!$A$2:$P$15000,5,FALSE),"")</f>
        <v/>
      </c>
      <c r="H234" s="38" t="inlineStr">
        <is>
          <t>Blanket (page end)</t>
        </is>
      </c>
      <c r="I234" s="30" t="n"/>
      <c r="J234" s="30" t="n"/>
      <c r="K234" s="30" t="n"/>
      <c r="L234" s="30" t="inlineStr">
        <is>
          <t>NO</t>
        </is>
      </c>
      <c r="M234" s="30" t="n">
        <v>-2.270220418410891</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7" t="inlineStr">
        <is>
          <t>SUSPICIOUS n=0 for stocks_short — keep, needs S1 fills (backtest-expert: &lt;30 trades, seek plateaus, punish)</t>
        </is>
      </c>
    </row>
    <row r="235" ht="15.75" customHeight="1" s="67">
      <c r="A235" s="37" t="inlineStr">
        <is>
          <t>MOVER_THRESHOLD</t>
        </is>
      </c>
      <c r="B235" s="73" t="inlineStr">
        <is>
          <t>6.25</t>
        </is>
      </c>
      <c r="C235" s="38" t="n"/>
      <c r="D235" s="38" t="inlineStr">
        <is>
          <t>ENTRY, GLOBAL_CHECK, STOCKS_EXIT</t>
        </is>
      </c>
      <c r="E235" s="38" t="n"/>
      <c r="F235" s="30" t="n"/>
      <c r="G235" s="38">
        <f>IFERROR(VLOOKUP($A298&amp;"_"&amp;$B298,Results_Deltas!$A$2:$P$15000,5,FALSE),"")</f>
        <v/>
      </c>
      <c r="H235" s="38" t="inlineStr">
        <is>
          <t>Blanket (page end)</t>
        </is>
      </c>
      <c r="I235" s="30" t="n"/>
      <c r="J235" s="30" t="n"/>
      <c r="K235" s="30" t="n"/>
      <c r="L235" s="30" t="inlineStr">
        <is>
          <t>NO</t>
        </is>
      </c>
      <c r="M235" s="30" t="n">
        <v>-2.266257017743055</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7" t="inlineStr">
        <is>
          <t>SUSPICIOUS n=0 for stocks_short — keep, needs S1 fills (backtest-expert: &lt;30 trades, seek plateaus, punish)</t>
        </is>
      </c>
    </row>
    <row r="236" ht="15.75" customHeight="1" s="67">
      <c r="A236" s="39" t="inlineStr">
        <is>
          <t>MANDATORY_REENTRY_WT_FILTER_VELOCITY_RATIO</t>
        </is>
      </c>
      <c r="B236" s="73" t="inlineStr">
        <is>
          <t>0.90</t>
        </is>
      </c>
      <c r="C236" s="38" t="n"/>
      <c r="D236" s="38" t="inlineStr">
        <is>
          <t>GLOBAL_CHECK, STOCKS_EXIT</t>
        </is>
      </c>
      <c r="E236" s="38" t="n"/>
      <c r="F236" s="30" t="n"/>
      <c r="G236" s="38">
        <f>IFERROR(VLOOKUP($A299&amp;"_"&amp;$B299,Results_Deltas!$A$2:$P$15000,5,FALSE),"")</f>
        <v/>
      </c>
      <c r="H236" s="38" t="inlineStr">
        <is>
          <t>Blanket (page end)</t>
        </is>
      </c>
      <c r="I236" s="30" t="n"/>
      <c r="J236" s="30" t="n"/>
      <c r="K236" s="30" t="n"/>
      <c r="L236" s="30" t="inlineStr">
        <is>
          <t>NO</t>
        </is>
      </c>
      <c r="M236" s="30" t="n">
        <v>-2.252173409371875</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7" t="inlineStr">
        <is>
          <t>SUSPICIOUS n=0 for stocks_short — keep, needs S1 fills (backtest-expert: &lt;30 trades, seek plateaus, punish)</t>
        </is>
      </c>
    </row>
    <row r="237" ht="15.75" customHeight="1" s="67">
      <c r="A237" s="37" t="inlineStr">
        <is>
          <t>MANDATORY_REENTRY_WT_FILTER_VELOCITY_RATIO</t>
        </is>
      </c>
      <c r="B237" s="73" t="inlineStr">
        <is>
          <t>0.90_ALT</t>
        </is>
      </c>
      <c r="C237" s="38" t="n"/>
      <c r="D237" s="38" t="inlineStr">
        <is>
          <t>GLOBAL_CHECK, STOCKS_EXIT</t>
        </is>
      </c>
      <c r="E237" s="38" t="n"/>
      <c r="F237" s="30" t="n"/>
      <c r="G237" s="38">
        <f>IFERROR(VLOOKUP($A300&amp;"_"&amp;$B300,Results_Deltas!$A$2:$P$15000,5,FALSE),"")</f>
        <v/>
      </c>
      <c r="H237" s="38" t="inlineStr">
        <is>
          <t>Blanket (page end)</t>
        </is>
      </c>
      <c r="I237" s="30" t="n"/>
      <c r="J237" s="30" t="n"/>
      <c r="K237" s="30" t="n"/>
      <c r="L237" s="30" t="inlineStr">
        <is>
          <t>NO</t>
        </is>
      </c>
      <c r="M237" s="30" t="n">
        <v>-2.252173409371875</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7" t="inlineStr">
        <is>
          <t>SUSPICIOUS n=0 for stocks_short — keep, needs S1 fills (backtest-expert: &lt;30 trades, seek plateaus, punish)</t>
        </is>
      </c>
    </row>
    <row r="238" ht="15.75" customHeight="1" s="67">
      <c r="A238" s="37" t="inlineStr">
        <is>
          <t>CRYPTO_SPIKE_FADE_THRESHOLD_PCT</t>
        </is>
      </c>
      <c r="B238" s="73" t="inlineStr">
        <is>
          <t>5</t>
        </is>
      </c>
      <c r="C238" s="38" t="n"/>
      <c r="D238" s="38" t="inlineStr">
        <is>
          <t>GLOBAL_CHECK, STOCKS_EXIT</t>
        </is>
      </c>
      <c r="E238" s="38" t="n"/>
      <c r="F238" s="30" t="n"/>
      <c r="G238" s="38">
        <f>IFERROR(VLOOKUP($A290&amp;"_"&amp;$B290,Results_Deltas!$A$2:$P$15000,5,FALSE),"")</f>
        <v/>
      </c>
      <c r="H238" s="38" t="inlineStr">
        <is>
          <t>Blanket (page end)</t>
        </is>
      </c>
      <c r="I238" s="30" t="n"/>
      <c r="J238" s="30" t="n"/>
      <c r="K238" s="30" t="n"/>
      <c r="L238" s="30" t="inlineStr">
        <is>
          <t>YES</t>
        </is>
      </c>
      <c r="M238" s="30" t="n">
        <v>-2.177577397570113</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7" t="inlineStr">
        <is>
          <t>SUSPICIOUS n=0 for stocks_short — keep, needs S1 fills (backtest-expert: &lt;30 trades, seek plateaus, punish)</t>
        </is>
      </c>
    </row>
    <row r="239" ht="15.75" customHeight="1" s="67">
      <c r="A239" s="37" t="inlineStr">
        <is>
          <t>EMA_BLANKET_FILTER_MIN_TFS</t>
        </is>
      </c>
      <c r="B239" s="73" t="inlineStr">
        <is>
          <t>2</t>
        </is>
      </c>
      <c r="C239" s="38" t="n"/>
      <c r="D239" s="38" t="inlineStr">
        <is>
          <t>GLOBAL_CHECK</t>
        </is>
      </c>
      <c r="E239" s="38" t="n"/>
      <c r="F239" s="30" t="n"/>
      <c r="G239" s="38">
        <f>IFERROR(VLOOKUP($A291&amp;"_"&amp;$B291,Results_Deltas!$A$2:$P$15000,5,FALSE),"")</f>
        <v/>
      </c>
      <c r="H239" s="38" t="inlineStr">
        <is>
          <t>Blanket (page end)</t>
        </is>
      </c>
      <c r="I239" s="30" t="n"/>
      <c r="J239" s="30" t="n"/>
      <c r="K239" s="30" t="n"/>
      <c r="L239" s="30" t="inlineStr">
        <is>
          <t>NO</t>
        </is>
      </c>
      <c r="M239" s="30" t="n">
        <v>-2.13982772772802</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7" t="inlineStr">
        <is>
          <t>SUSPICIOUS n=0 for stocks_short — keep, needs S1 fills (backtest-expert: &lt;30 trades, seek plateaus, punish)</t>
        </is>
      </c>
    </row>
    <row r="240" ht="15.75" customHeight="1" s="67">
      <c r="A240" s="39" t="inlineStr">
        <is>
          <t>GR_FILTER_VEC_MIN_TFS</t>
        </is>
      </c>
      <c r="B240" s="73" t="inlineStr">
        <is>
          <t>2</t>
        </is>
      </c>
      <c r="C240" s="38" t="n"/>
      <c r="D240" s="38" t="inlineStr">
        <is>
          <t>GLOBAL_CHECK</t>
        </is>
      </c>
      <c r="E240" s="38" t="n"/>
      <c r="F240" s="30" t="n"/>
      <c r="G240" s="38">
        <f>IFERROR(VLOOKUP($A303&amp;"_"&amp;$B303,Results_Deltas!$A$2:$P$15000,5,FALSE),"")</f>
        <v/>
      </c>
      <c r="H240" s="38" t="inlineStr">
        <is>
          <t>Blanket (page end)</t>
        </is>
      </c>
      <c r="I240" s="30" t="n"/>
      <c r="J240" s="30" t="n"/>
      <c r="K240" s="30" t="n"/>
      <c r="L240" s="30" t="inlineStr">
        <is>
          <t>NO</t>
        </is>
      </c>
      <c r="M240" s="30" t="n">
        <v>-2.139259673196237</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7" t="inlineStr">
        <is>
          <t>SUSPICIOUS n=0 for stocks_short — keep, needs S1 fills (backtest-expert: &lt;30 trades, seek plateaus, punish)</t>
        </is>
      </c>
    </row>
    <row r="241" ht="15.75" customHeight="1" s="67">
      <c r="A241" s="37" t="inlineStr">
        <is>
          <t>FG_FEAR_THRESHOLD</t>
        </is>
      </c>
      <c r="B241" s="73" t="inlineStr">
        <is>
          <t>18.75</t>
        </is>
      </c>
      <c r="C241" s="38" t="n"/>
      <c r="D241" s="38" t="inlineStr">
        <is>
          <t>GLOBAL_CHECK, STOCKS_EXIT</t>
        </is>
      </c>
      <c r="E241" s="38" t="n"/>
      <c r="F241" s="30" t="n"/>
      <c r="G241" s="38">
        <f>IFERROR(VLOOKUP($A293&amp;"_"&amp;$B293,Results_Deltas!$A$2:$P$15000,5,FALSE),"")</f>
        <v/>
      </c>
      <c r="H241" s="38" t="inlineStr">
        <is>
          <t>Blanket (page end)</t>
        </is>
      </c>
      <c r="I241" s="30" t="n"/>
      <c r="J241" s="30" t="n"/>
      <c r="K241" s="30" t="n"/>
      <c r="L241" s="30" t="inlineStr">
        <is>
          <t>NO</t>
        </is>
      </c>
      <c r="M241" s="30" t="n">
        <v>-2.129718775075887</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5.75" customHeight="1" s="67">
      <c r="A242" s="37" t="inlineStr">
        <is>
          <t>MANDATORY_REENTRY_WT_FILTER_MIN_TFS</t>
        </is>
      </c>
      <c r="B242" s="73" t="inlineStr">
        <is>
          <t>2</t>
        </is>
      </c>
      <c r="C242" s="38" t="n"/>
      <c r="D242" s="38" t="inlineStr">
        <is>
          <t>GLOBAL_CHECK, STOCKS_EXIT</t>
        </is>
      </c>
      <c r="E242" s="38" t="n"/>
      <c r="F242" s="30" t="n"/>
      <c r="G242" s="38">
        <f>IFERROR(VLOOKUP($A305&amp;"_"&amp;$B305,Results_Deltas!$A$2:$P$15000,5,FALSE),"")</f>
        <v/>
      </c>
      <c r="H242" s="38" t="inlineStr">
        <is>
          <t>Blanket (page end)</t>
        </is>
      </c>
      <c r="I242" s="30" t="n"/>
      <c r="J242" s="30" t="n"/>
      <c r="K242" s="30" t="n"/>
      <c r="L242" s="30" t="inlineStr">
        <is>
          <t>NO</t>
        </is>
      </c>
      <c r="M242" s="30" t="n">
        <v>-2.113465401407231</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5.75" customHeight="1" s="67">
      <c r="A243" s="37" t="inlineStr">
        <is>
          <t>FG_GREED_THRESHOLD</t>
        </is>
      </c>
      <c r="B243" s="73" t="inlineStr">
        <is>
          <t>56.25</t>
        </is>
      </c>
      <c r="C243" s="38" t="n"/>
      <c r="D243" s="38" t="inlineStr">
        <is>
          <t>GLOBAL_CHECK, STOCKS_EXIT</t>
        </is>
      </c>
      <c r="E243" s="38" t="n"/>
      <c r="F243" s="30" t="n"/>
      <c r="G243" s="38">
        <f>IFERROR(VLOOKUP($A295&amp;"_"&amp;$B295,Results_Deltas!$A$2:$P$15000,5,FALSE),"")</f>
        <v/>
      </c>
      <c r="H243" s="38" t="inlineStr">
        <is>
          <t>Blanket (page end)</t>
        </is>
      </c>
      <c r="I243" s="30" t="n"/>
      <c r="J243" s="30" t="n"/>
      <c r="K243" s="30" t="n"/>
      <c r="L243" s="30" t="inlineStr">
        <is>
          <t>NO</t>
        </is>
      </c>
      <c r="M243" s="30" t="n">
        <v>-2.107672075519196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5.75" customHeight="1" s="67">
      <c r="A244" s="39" t="inlineStr">
        <is>
          <t>FG_GREED_THRESHOLD</t>
        </is>
      </c>
      <c r="B244" s="73" t="inlineStr">
        <is>
          <t>75</t>
        </is>
      </c>
      <c r="C244" s="38" t="n"/>
      <c r="D244" s="38" t="inlineStr">
        <is>
          <t>GLOBAL_CHECK, STOCKS_EXIT</t>
        </is>
      </c>
      <c r="E244" s="38" t="n"/>
      <c r="F244" s="30" t="n"/>
      <c r="G244" s="38">
        <f>IFERROR(VLOOKUP($A296&amp;"_"&amp;$B296,Results_Deltas!$A$2:$P$15000,5,FALSE),"")</f>
        <v/>
      </c>
      <c r="H244" s="38" t="inlineStr">
        <is>
          <t>Blanket (page end)</t>
        </is>
      </c>
      <c r="I244" s="30" t="n"/>
      <c r="J244" s="30" t="n"/>
      <c r="K244" s="30" t="n"/>
      <c r="L244" s="30" t="inlineStr">
        <is>
          <t>NO</t>
        </is>
      </c>
      <c r="M244" s="30" t="n">
        <v>-2.106729104130284</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5.75" customHeight="1" s="67">
      <c r="A245" s="37" t="inlineStr">
        <is>
          <t>FG_FEAR_THRESHOLD</t>
        </is>
      </c>
      <c r="B245" s="73" t="inlineStr">
        <is>
          <t>31.25</t>
        </is>
      </c>
      <c r="C245" s="38" t="n"/>
      <c r="D245" s="38" t="inlineStr">
        <is>
          <t>GLOBAL_CHECK, STOCKS_EXIT</t>
        </is>
      </c>
      <c r="E245" s="38" t="n"/>
      <c r="F245" s="30" t="n"/>
      <c r="G245" s="38">
        <f>IFERROR(VLOOKUP($A297&amp;"_"&amp;$B297,Results_Deltas!$A$2:$P$15000,5,FALSE),"")</f>
        <v/>
      </c>
      <c r="H245" s="38" t="inlineStr">
        <is>
          <t>Blanket (page end)</t>
        </is>
      </c>
      <c r="I245" s="30" t="n"/>
      <c r="J245" s="30" t="n"/>
      <c r="K245" s="30" t="n"/>
      <c r="L245" s="30" t="inlineStr">
        <is>
          <t>YES</t>
        </is>
      </c>
      <c r="M245" s="30" t="n">
        <v>-2.023441866793779</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5.75" customHeight="1" s="67">
      <c r="A246" s="39" t="inlineStr">
        <is>
          <t>HA_WICK_QUALITY_TF</t>
        </is>
      </c>
      <c r="B246" s="73" t="inlineStr">
        <is>
          <t>1h</t>
        </is>
      </c>
      <c r="C246" s="38" t="n"/>
      <c r="D246" s="38" t="inlineStr">
        <is>
          <t>ENTRY, GLOBAL_CHECK, STOCKS_EXIT</t>
        </is>
      </c>
      <c r="E246" s="38" t="n"/>
      <c r="F246" s="30" t="n"/>
      <c r="G246" s="38">
        <f>IFERROR(VLOOKUP($A309&amp;"_"&amp;$B309,Results_Deltas!$A$2:$P$15000,5,FALSE),"")</f>
        <v/>
      </c>
      <c r="H246" s="38" t="inlineStr">
        <is>
          <t>Blanket (page end)</t>
        </is>
      </c>
      <c r="I246" s="30" t="n"/>
      <c r="J246" s="30" t="n"/>
      <c r="K246" s="30" t="n"/>
      <c r="L246" s="30" t="inlineStr">
        <is>
          <t>NO</t>
        </is>
      </c>
      <c r="M246" s="30" t="n">
        <v>-2.017463482177035</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5.75" customHeight="1" s="67">
      <c r="A247" s="37" t="inlineStr">
        <is>
          <t>GR_FILTER_VEC_MIN_TFS</t>
        </is>
      </c>
      <c r="B247" s="73" t="inlineStr">
        <is>
          <t>1</t>
        </is>
      </c>
      <c r="C247" s="38" t="n"/>
      <c r="D247" s="38" t="inlineStr">
        <is>
          <t>GLOBAL_CHECK</t>
        </is>
      </c>
      <c r="E247" s="38" t="n"/>
      <c r="F247" s="30" t="n"/>
      <c r="G247" s="38">
        <f>IFERROR(VLOOKUP($A310&amp;"_"&amp;$B310,Results_Deltas!$A$2:$P$15000,5,FALSE),"")</f>
        <v/>
      </c>
      <c r="H247" s="38" t="inlineStr">
        <is>
          <t>Blanket (page end)</t>
        </is>
      </c>
      <c r="I247" s="30" t="n"/>
      <c r="J247" s="30" t="n"/>
      <c r="K247" s="30" t="n"/>
      <c r="L247" s="30" t="inlineStr">
        <is>
          <t>NO</t>
        </is>
      </c>
      <c r="M247" s="30" t="n">
        <v>-2.005334112106322</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5.75" customHeight="1" s="67">
      <c r="A248" s="37" t="inlineStr">
        <is>
          <t>LR_BAND_LADDER_TF_BOTTOM</t>
        </is>
      </c>
      <c r="B248" s="73" t="inlineStr">
        <is>
          <t>1</t>
        </is>
      </c>
      <c r="C248" s="38" t="n"/>
      <c r="D248" s="38" t="inlineStr">
        <is>
          <t>GLOBAL_CHECK, STOCKS_EXIT</t>
        </is>
      </c>
      <c r="E248" s="38" t="n"/>
      <c r="F248" s="30" t="n"/>
      <c r="G248" s="38">
        <f>IFERROR(VLOOKUP($A311&amp;"_"&amp;$B311,Results_Deltas!$A$2:$P$15000,5,FALSE),"")</f>
        <v/>
      </c>
      <c r="H248" s="38" t="inlineStr">
        <is>
          <t>Blanket (page end)</t>
        </is>
      </c>
      <c r="I248" s="30" t="n"/>
      <c r="J248" s="30" t="n"/>
      <c r="K248" s="30" t="n"/>
      <c r="L248" s="30" t="inlineStr">
        <is>
          <t>YES</t>
        </is>
      </c>
      <c r="M248" s="30" t="n">
        <v>-1.998431624188094</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5.75" customHeight="1" s="67">
      <c r="A249" s="37" t="inlineStr">
        <is>
          <t>LR_BAND_LADDER_TF_TOP</t>
        </is>
      </c>
      <c r="B249" s="73" t="inlineStr">
        <is>
          <t>1</t>
        </is>
      </c>
      <c r="C249" s="38" t="n"/>
      <c r="D249" s="38" t="inlineStr">
        <is>
          <t>GLOBAL_CHECK, STOCKS_EXIT</t>
        </is>
      </c>
      <c r="E249" s="38" t="n"/>
      <c r="F249" s="30" t="n"/>
      <c r="G249" s="38">
        <f>IFERROR(VLOOKUP($A312&amp;"_"&amp;$B312,Results_Deltas!$A$2:$P$15000,5,FALSE),"")</f>
        <v/>
      </c>
      <c r="H249" s="38" t="inlineStr">
        <is>
          <t>Blanket (page end)</t>
        </is>
      </c>
      <c r="I249" s="30" t="n"/>
      <c r="J249" s="30" t="n"/>
      <c r="K249" s="30" t="n"/>
      <c r="L249" s="30" t="inlineStr">
        <is>
          <t>YES</t>
        </is>
      </c>
      <c r="M249" s="30" t="n">
        <v>-1.980094067569506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5.75" customHeight="1" s="67">
      <c r="A250" s="39" t="inlineStr">
        <is>
          <t>LR_BAND_LADDER_STOCH_EXTREME</t>
        </is>
      </c>
      <c r="B250" s="73" t="inlineStr">
        <is>
          <t>30.0</t>
        </is>
      </c>
      <c r="C250" s="38" t="n"/>
      <c r="D250" s="38" t="inlineStr">
        <is>
          <t>GLOBAL_CHECK, STOCKS_EXIT</t>
        </is>
      </c>
      <c r="E250" s="38" t="n"/>
      <c r="F250" s="30" t="n"/>
      <c r="G250" s="38">
        <f>IFERROR(VLOOKUP($A313&amp;"_"&amp;$B313,Results_Deltas!$A$2:$P$15000,5,FALSE),"")</f>
        <v/>
      </c>
      <c r="H250" s="38" t="inlineStr">
        <is>
          <t>Blanket (page end)</t>
        </is>
      </c>
      <c r="I250" s="30" t="n"/>
      <c r="J250" s="30" t="n"/>
      <c r="K250" s="30" t="n"/>
      <c r="L250" s="30" t="inlineStr">
        <is>
          <t>NO</t>
        </is>
      </c>
      <c r="M250" s="30" t="n">
        <v>-1.976018597596481</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5.75" customHeight="1" s="67">
      <c r="A251" s="37" t="inlineStr">
        <is>
          <t>LR_BAND_LADDER_STOCH_EXTREME</t>
        </is>
      </c>
      <c r="B251" s="73" t="inlineStr">
        <is>
          <t>30.0_ALT</t>
        </is>
      </c>
      <c r="C251" s="38" t="n"/>
      <c r="D251" s="38" t="inlineStr">
        <is>
          <t>GLOBAL_CHECK, STOCKS_EXIT</t>
        </is>
      </c>
      <c r="E251" s="38" t="n"/>
      <c r="F251" s="30" t="n"/>
      <c r="G251" s="38">
        <f>IFERROR(VLOOKUP($A314&amp;"_"&amp;$B314,Results_Deltas!$A$2:$P$15000,5,FALSE),"")</f>
        <v/>
      </c>
      <c r="H251" s="38" t="inlineStr">
        <is>
          <t>Blanket (page end)</t>
        </is>
      </c>
      <c r="I251" s="30" t="n"/>
      <c r="J251" s="30" t="n"/>
      <c r="K251" s="30" t="n"/>
      <c r="L251" s="30" t="inlineStr">
        <is>
          <t>YES</t>
        </is>
      </c>
      <c r="M251" s="30" t="n">
        <v>-1.976018597596481</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FG_FEAR_THRESHOLD</t>
        </is>
      </c>
      <c r="B252" s="73" t="inlineStr">
        <is>
          <t>12.5</t>
        </is>
      </c>
      <c r="C252" s="38" t="n"/>
      <c r="D252" s="38" t="inlineStr">
        <is>
          <t>GLOBAL_CHECK, STOCKS_EXIT</t>
        </is>
      </c>
      <c r="E252" s="38" t="n"/>
      <c r="F252" s="30" t="n"/>
      <c r="G252" s="38">
        <f>IFERROR(VLOOKUP($A304&amp;"_"&amp;$B304,Results_Deltas!$A$2:$P$15000,5,FALSE),"")</f>
        <v/>
      </c>
      <c r="H252" s="38" t="inlineStr">
        <is>
          <t>Blanket (page end)</t>
        </is>
      </c>
      <c r="I252" s="30" t="n"/>
      <c r="J252" s="30" t="n"/>
      <c r="K252" s="30" t="n"/>
      <c r="L252" s="30" t="inlineStr">
        <is>
          <t>NO</t>
        </is>
      </c>
      <c r="M252" s="30" t="n">
        <v>-1.956530176656749</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GR_FILTER_VEC_ENABLED</t>
        </is>
      </c>
      <c r="B253" s="73" t="inlineStr">
        <is>
          <t>True</t>
        </is>
      </c>
      <c r="C253" s="38" t="n"/>
      <c r="D253" s="38" t="inlineStr">
        <is>
          <t>GLOBAL_CHECK</t>
        </is>
      </c>
      <c r="E253" s="38" t="n"/>
      <c r="F253" s="30" t="n"/>
      <c r="G253" s="38">
        <f>IFERROR(VLOOKUP($A316&amp;"_"&amp;$B316,Results_Deltas!$A$2:$P$15000,5,FALSE),"")</f>
        <v/>
      </c>
      <c r="H253" s="38" t="inlineStr">
        <is>
          <t>Blanket (page end)</t>
        </is>
      </c>
      <c r="I253" s="30" t="n"/>
      <c r="J253" s="30" t="n"/>
      <c r="K253" s="30" t="n"/>
      <c r="L253" s="30" t="inlineStr">
        <is>
          <t>NO</t>
        </is>
      </c>
      <c r="M253" s="30" t="n">
        <v>-1.953747231556206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9" t="inlineStr">
        <is>
          <t>CRYPTO_SPIKE_FADE_THRESHOLD_PCT</t>
        </is>
      </c>
      <c r="B254" s="73" t="inlineStr">
        <is>
          <t>10</t>
        </is>
      </c>
      <c r="C254" s="38" t="n"/>
      <c r="D254" s="38" t="inlineStr">
        <is>
          <t>GLOBAL_CHECK, STOCKS_EXIT</t>
        </is>
      </c>
      <c r="E254" s="38" t="n"/>
      <c r="F254" s="30" t="n"/>
      <c r="G254" s="38">
        <f>IFERROR(VLOOKUP($A306&amp;"_"&amp;$B306,Results_Deltas!$A$2:$P$15000,5,FALSE),"")</f>
        <v/>
      </c>
      <c r="H254" s="38" t="inlineStr">
        <is>
          <t>Blanket (page end)</t>
        </is>
      </c>
      <c r="I254" s="30" t="n"/>
      <c r="J254" s="30" t="n"/>
      <c r="K254" s="30" t="n"/>
      <c r="L254" s="30" t="inlineStr">
        <is>
          <t>NO</t>
        </is>
      </c>
      <c r="M254" s="30" t="n">
        <v>-1.943155352652946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FG_GREED_THRESHOLD</t>
        </is>
      </c>
      <c r="B255" s="73" t="inlineStr">
        <is>
          <t>93.75</t>
        </is>
      </c>
      <c r="C255" s="38" t="n"/>
      <c r="D255" s="38" t="inlineStr">
        <is>
          <t>GLOBAL_CHECK, STOCKS_EXIT</t>
        </is>
      </c>
      <c r="E255" s="38" t="n"/>
      <c r="F255" s="30" t="n"/>
      <c r="G255" s="38">
        <f>IFERROR(VLOOKUP($A307&amp;"_"&amp;$B307,Results_Deltas!$A$2:$P$15000,5,FALSE),"")</f>
        <v/>
      </c>
      <c r="H255" s="38" t="inlineStr">
        <is>
          <t>Blanket (page end)</t>
        </is>
      </c>
      <c r="I255" s="30" t="n"/>
      <c r="J255" s="30" t="n"/>
      <c r="K255" s="30" t="n"/>
      <c r="L255" s="30" t="inlineStr">
        <is>
          <t>NO</t>
        </is>
      </c>
      <c r="M255" s="30" t="n">
        <v>-1.933906127569812</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DELTA_HTF_GATE</t>
        </is>
      </c>
      <c r="B256" s="73" t="inlineStr">
        <is>
          <t>4h</t>
        </is>
      </c>
      <c r="C256" s="38" t="n"/>
      <c r="D256" s="38" t="inlineStr">
        <is>
          <t>ENTRY, GLOBAL_CHECK, STOCKS_EXIT</t>
        </is>
      </c>
      <c r="E256" s="38" t="n"/>
      <c r="F256" s="30" t="n"/>
      <c r="G256" s="38">
        <f>IFERROR(VLOOKUP($A308&amp;"_"&amp;$B308,Results_Deltas!$A$2:$P$15000,5,FALSE),"")</f>
        <v/>
      </c>
      <c r="H256" s="38" t="inlineStr">
        <is>
          <t>Blanket (page end)</t>
        </is>
      </c>
      <c r="I256" s="30" t="n"/>
      <c r="J256" s="30" t="n"/>
      <c r="K256" s="30" t="n"/>
      <c r="L256" s="30" t="inlineStr">
        <is>
          <t>YES</t>
        </is>
      </c>
      <c r="M256" s="30" t="n">
        <v>-1.905712863733132</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DELTA_HTF_GATE</t>
        </is>
      </c>
      <c r="B257" s="73" t="inlineStr">
        <is>
          <t>4h_ALT</t>
        </is>
      </c>
      <c r="C257" s="38" t="n"/>
      <c r="D257" s="38" t="inlineStr">
        <is>
          <t>ENTRY, GLOBAL_CHECK, STOCKS_EXIT</t>
        </is>
      </c>
      <c r="E257" s="38" t="n"/>
      <c r="F257" s="30" t="n"/>
      <c r="G257" s="38">
        <f>IFERROR(VLOOKUP($A309&amp;"_"&amp;$B309,Results_Deltas!$A$2:$P$15000,5,FALSE),"")</f>
        <v/>
      </c>
      <c r="H257" s="38" t="inlineStr">
        <is>
          <t>Blanket (page end)</t>
        </is>
      </c>
      <c r="I257" s="30" t="n"/>
      <c r="J257" s="30" t="n"/>
      <c r="K257" s="30" t="n"/>
      <c r="L257" s="30" t="inlineStr">
        <is>
          <t>NO</t>
        </is>
      </c>
      <c r="M257" s="30" t="n">
        <v>-1.905712863733132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NEWBORN_LOSS_KILL_GAIN_THRESHOLD_PCT</t>
        </is>
      </c>
      <c r="B258" s="73" t="inlineStr">
        <is>
          <t>1.0</t>
        </is>
      </c>
      <c r="C258" s="38" t="n"/>
      <c r="D258" s="38" t="inlineStr">
        <is>
          <t>AUGMENT, EXIT, GLOBAL_CHECK, REDUCE, STOCKS_EXIT</t>
        </is>
      </c>
      <c r="E258" s="38" t="n"/>
      <c r="F258" s="30" t="n"/>
      <c r="G258" s="38">
        <f>IFERROR(VLOOKUP($A321&amp;"_"&amp;$B321,Results_Deltas!$A$2:$P$15000,5,FALSE),"")</f>
        <v/>
      </c>
      <c r="H258" s="38" t="inlineStr">
        <is>
          <t>Blanket (page end)</t>
        </is>
      </c>
      <c r="I258" s="30" t="n"/>
      <c r="J258" s="30" t="n"/>
      <c r="K258" s="30" t="n"/>
      <c r="L258" s="30" t="inlineStr">
        <is>
          <t>NO</t>
        </is>
      </c>
      <c r="M258" s="30" t="n">
        <v>-1.83060198266251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LR_BAND_LADDER_TF_TOP</t>
        </is>
      </c>
      <c r="B259" s="73" t="inlineStr">
        <is>
          <t>0</t>
        </is>
      </c>
      <c r="C259" s="38" t="n"/>
      <c r="D259" s="38" t="inlineStr">
        <is>
          <t>GLOBAL_CHECK, STOCKS_EXIT</t>
        </is>
      </c>
      <c r="E259" s="38" t="n"/>
      <c r="F259" s="30" t="n"/>
      <c r="G259" s="38">
        <f>IFERROR(VLOOKUP($A322&amp;"_"&amp;$B322,Results_Deltas!$A$2:$P$15000,5,FALSE),"")</f>
        <v/>
      </c>
      <c r="H259" s="38" t="inlineStr">
        <is>
          <t>Blanket (page end)</t>
        </is>
      </c>
      <c r="I259" s="30" t="n"/>
      <c r="J259" s="30" t="n"/>
      <c r="K259" s="30" t="n"/>
      <c r="L259" s="30" t="inlineStr">
        <is>
          <t>NO</t>
        </is>
      </c>
      <c r="M259" s="30" t="n">
        <v>-1.759236761761917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NEWBORN_LOSS_KILL_GAIN_THRESHOLD_PCT</t>
        </is>
      </c>
      <c r="B260" s="73" t="inlineStr">
        <is>
          <t>0.5</t>
        </is>
      </c>
      <c r="C260" s="38" t="n"/>
      <c r="D260" s="38" t="inlineStr">
        <is>
          <t>AUGMENT, EXIT, GLOBAL_CHECK, REDUCE, STOCKS_EXIT</t>
        </is>
      </c>
      <c r="E260" s="38" t="n"/>
      <c r="F260" s="30" t="n"/>
      <c r="G260" s="38">
        <f>IFERROR(VLOOKUP($A323&amp;"_"&amp;$B323,Results_Deltas!$A$2:$P$15000,5,FALSE),"")</f>
        <v/>
      </c>
      <c r="H260" s="38" t="inlineStr">
        <is>
          <t>Blanket (page end)</t>
        </is>
      </c>
      <c r="I260" s="30" t="n"/>
      <c r="J260" s="30" t="n"/>
      <c r="K260" s="30" t="n"/>
      <c r="L260" s="30" t="inlineStr">
        <is>
          <t>NO</t>
        </is>
      </c>
      <c r="M260" s="30" t="n">
        <v>-1.751426874116255</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NEW_POSITION_MAX_LOSS_THRESHOLD</t>
        </is>
      </c>
      <c r="B261" s="73" t="inlineStr">
        <is>
          <t>1.0</t>
        </is>
      </c>
      <c r="C261" s="38" t="n"/>
      <c r="D261" s="38" t="inlineStr">
        <is>
          <t>AUGMENT, EXIT, GLOBAL_CHECK, REDUCE, STOCKS_EXIT</t>
        </is>
      </c>
      <c r="E261" s="38" t="n"/>
      <c r="F261" s="30" t="n"/>
      <c r="G261" s="38">
        <f>IFERROR(VLOOKUP($A324&amp;"_"&amp;$B324,Results_Deltas!$A$2:$P$15000,5,FALSE),"")</f>
        <v/>
      </c>
      <c r="H261" s="38" t="inlineStr">
        <is>
          <t>Blanket (page end)</t>
        </is>
      </c>
      <c r="I261" s="30" t="n"/>
      <c r="J261" s="30" t="n"/>
      <c r="K261" s="30" t="n"/>
      <c r="L261" s="30" t="inlineStr">
        <is>
          <t>NO</t>
        </is>
      </c>
      <c r="M261" s="30" t="n">
        <v>-1.671691483235028</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7" t="inlineStr">
        <is>
          <t>LR_BAND_LADDER_TF_BOTTOM</t>
        </is>
      </c>
      <c r="B262" s="73" t="inlineStr">
        <is>
          <t>0</t>
        </is>
      </c>
      <c r="C262" s="38" t="n"/>
      <c r="D262" s="38" t="inlineStr">
        <is>
          <t>GLOBAL_CHECK, STOCKS_EXIT</t>
        </is>
      </c>
      <c r="E262" s="38" t="n"/>
      <c r="F262" s="30" t="n"/>
      <c r="G262" s="38">
        <f>IFERROR(VLOOKUP($A325&amp;"_"&amp;$B325,Results_Deltas!$A$2:$P$15000,5,FALSE),"")</f>
        <v/>
      </c>
      <c r="H262" s="38" t="inlineStr">
        <is>
          <t>Blanket (page end)</t>
        </is>
      </c>
      <c r="I262" s="30" t="n"/>
      <c r="J262" s="30" t="n"/>
      <c r="K262" s="30" t="n"/>
      <c r="L262" s="30" t="inlineStr">
        <is>
          <t>NO</t>
        </is>
      </c>
      <c r="M262" s="30" t="n">
        <v>-1.660997155814793</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ADX_RANGING_THRESHOLD</t>
        </is>
      </c>
      <c r="B263" s="73" t="inlineStr">
        <is>
          <t>20</t>
        </is>
      </c>
      <c r="C263" s="38" t="n"/>
      <c r="D263" s="38" t="inlineStr">
        <is>
          <t>ENTRY, GLOBAL_CHECK, STOCKS_EXIT</t>
        </is>
      </c>
      <c r="E263" s="38" t="n"/>
      <c r="F263" s="30" t="n"/>
      <c r="G263" s="38">
        <f>IFERROR(VLOOKUP($A309&amp;"_"&amp;$B309,Results_Deltas!$A$2:$P$15000,5,FALSE),"")</f>
        <v/>
      </c>
      <c r="H263" s="38" t="inlineStr">
        <is>
          <t>Blanket (page end)</t>
        </is>
      </c>
      <c r="I263" s="30" t="n"/>
      <c r="J263" s="30" t="n"/>
      <c r="K263" s="30" t="n"/>
      <c r="L263" s="30" t="inlineStr">
        <is>
          <t>YES</t>
        </is>
      </c>
      <c r="M263" s="30" t="n">
        <v>-1.638398619953891</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NEW_POSITION_MAX_LOSS_THRESHOLD</t>
        </is>
      </c>
      <c r="B264" s="73" t="inlineStr">
        <is>
          <t>2.0</t>
        </is>
      </c>
      <c r="C264" s="38" t="n"/>
      <c r="D264" s="38" t="inlineStr">
        <is>
          <t>AUGMENT, EXIT, GLOBAL_CHECK, REDUCE, STOCKS_EXIT</t>
        </is>
      </c>
      <c r="E264" s="38" t="n"/>
      <c r="F264" s="30" t="n"/>
      <c r="G264" s="38">
        <f>IFERROR(VLOOKUP($A327&amp;"_"&amp;$B327,Results_Deltas!$A$2:$P$15000,5,FALSE),"")</f>
        <v/>
      </c>
      <c r="H264" s="38" t="inlineStr">
        <is>
          <t>Blanket (page end)</t>
        </is>
      </c>
      <c r="I264" s="30" t="n"/>
      <c r="J264" s="30" t="n"/>
      <c r="K264" s="30" t="n"/>
      <c r="L264" s="30" t="inlineStr">
        <is>
          <t>NO</t>
        </is>
      </c>
      <c r="M264" s="30" t="n">
        <v>-1.607157887276707</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7" t="inlineStr">
        <is>
          <t>BANDAID_OFF_LOSER_RECOVER_PCT</t>
        </is>
      </c>
      <c r="B265" s="73" t="inlineStr">
        <is>
          <t>0</t>
        </is>
      </c>
      <c r="C265" s="38" t="n"/>
      <c r="D265" s="38" t="inlineStr">
        <is>
          <t>AUGMENT, ENTRY, EXIT, GLOBAL_CHECK, REDUCE, STOCKS_EXIT</t>
        </is>
      </c>
      <c r="E265" s="38" t="n"/>
      <c r="F265" s="30" t="n"/>
      <c r="G265" s="38">
        <f>IFERROR(VLOOKUP($A311&amp;"_"&amp;$B311,Results_Deltas!$A$2:$P$15000,5,FALSE),"")</f>
        <v/>
      </c>
      <c r="H265" s="38" t="inlineStr">
        <is>
          <t>Blanket (page end)</t>
        </is>
      </c>
      <c r="I265" s="30" t="n"/>
      <c r="J265" s="30" t="n"/>
      <c r="K265" s="30" t="n"/>
      <c r="L265" s="30" t="inlineStr">
        <is>
          <t>NO</t>
        </is>
      </c>
      <c r="M265" s="30" t="n">
        <v>-1.549690668937516</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7" t="inlineStr">
        <is>
          <t>LIVE_VEC_EMERGENCY_BRAKE_ENABLED</t>
        </is>
      </c>
      <c r="B266" s="73" t="inlineStr">
        <is>
          <t>True</t>
        </is>
      </c>
      <c r="C266" s="38" t="n"/>
      <c r="D266" s="38" t="inlineStr">
        <is>
          <t>GLOBAL_CHECK, STOCKS_EXIT</t>
        </is>
      </c>
      <c r="E266" s="38" t="n"/>
      <c r="F266" s="30" t="n"/>
      <c r="G266" s="38">
        <f>IFERROR(VLOOKUP($A329&amp;"_"&amp;$B329,Results_Deltas!$A$2:$P$15000,5,FALSE),"")</f>
        <v/>
      </c>
      <c r="H266" s="38" t="inlineStr">
        <is>
          <t>Blanket (page end)</t>
        </is>
      </c>
      <c r="I266" s="30" t="n"/>
      <c r="J266" s="30" t="n"/>
      <c r="K266" s="30" t="n"/>
      <c r="L266" s="30" t="inlineStr">
        <is>
          <t>YES</t>
        </is>
      </c>
      <c r="M266" s="30" t="n">
        <v>-1.544037316070889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9" t="inlineStr">
        <is>
          <t>LH_HL_FILTER_ENABLED</t>
        </is>
      </c>
      <c r="B267" s="73" t="inlineStr">
        <is>
          <t>False</t>
        </is>
      </c>
      <c r="C267" s="38" t="n"/>
      <c r="D267" s="38" t="inlineStr">
        <is>
          <t>ENTRY, GLOBAL_CHECK, STOCKS_EXIT</t>
        </is>
      </c>
      <c r="E267" s="38" t="n"/>
      <c r="F267" s="30" t="n"/>
      <c r="G267" s="38">
        <f>IFERROR(VLOOKUP($A330&amp;"_"&amp;$B330,Results_Deltas!$A$2:$P$15000,5,FALSE),"")</f>
        <v/>
      </c>
      <c r="H267" s="38" t="inlineStr">
        <is>
          <t>Blanket (page end)</t>
        </is>
      </c>
      <c r="I267" s="30" t="n"/>
      <c r="J267" s="30" t="n"/>
      <c r="K267" s="30" t="n"/>
      <c r="L267" s="30" t="inlineStr">
        <is>
          <t>NO</t>
        </is>
      </c>
      <c r="M267" s="30" t="n">
        <v>-1.537189048362222</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7" t="inlineStr">
        <is>
          <t>NEWBORN_LOSS_KILL_GAIN_THRESHOLD_PCT</t>
        </is>
      </c>
      <c r="B268" s="73" t="inlineStr">
        <is>
          <t>2.0</t>
        </is>
      </c>
      <c r="C268" s="38" t="n"/>
      <c r="D268" s="38" t="inlineStr">
        <is>
          <t>AUGMENT, EXIT, GLOBAL_CHECK, REDUCE, STOCKS_EXIT</t>
        </is>
      </c>
      <c r="E268" s="38" t="n"/>
      <c r="F268" s="30" t="n"/>
      <c r="G268" s="38">
        <f>IFERROR(VLOOKUP($A331&amp;"_"&amp;$B331,Results_Deltas!$A$2:$P$15000,5,FALSE),"")</f>
        <v/>
      </c>
      <c r="H268" s="38" t="inlineStr">
        <is>
          <t>Blanket (page end)</t>
        </is>
      </c>
      <c r="I268" s="30" t="n"/>
      <c r="J268" s="30" t="n"/>
      <c r="K268" s="30" t="n"/>
      <c r="L268" s="30" t="inlineStr">
        <is>
          <t>YES</t>
        </is>
      </c>
      <c r="M268" s="30" t="n">
        <v>-1.527887151152064</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DELTA_REENTRY_FILTER_ENABLED</t>
        </is>
      </c>
      <c r="B269" s="73" t="inlineStr">
        <is>
          <t>True</t>
        </is>
      </c>
      <c r="C269" s="38" t="n"/>
      <c r="D269" s="38" t="inlineStr">
        <is>
          <t>ENTRY, GLOBAL_CHECK, STOCKS_EXIT</t>
        </is>
      </c>
      <c r="E269" s="38" t="n"/>
      <c r="F269" s="30" t="n"/>
      <c r="G269" s="38">
        <f>IFERROR(VLOOKUP($A321&amp;"_"&amp;$B321,Results_Deltas!$A$2:$P$15000,5,FALSE),"")</f>
        <v/>
      </c>
      <c r="H269" s="38" t="inlineStr">
        <is>
          <t>Blanket (page end)</t>
        </is>
      </c>
      <c r="I269" s="30" t="n"/>
      <c r="J269" s="30" t="n"/>
      <c r="K269" s="30" t="n"/>
      <c r="L269" s="30" t="inlineStr">
        <is>
          <t>NO</t>
        </is>
      </c>
      <c r="M269" s="30" t="n">
        <v>-1.488588620457376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NEW_POSITION_MAX_LOSS_THRESHOLD</t>
        </is>
      </c>
      <c r="B270" s="73" t="inlineStr">
        <is>
          <t>0.5</t>
        </is>
      </c>
      <c r="C270" s="38" t="n"/>
      <c r="D270" s="38" t="inlineStr">
        <is>
          <t>AUGMENT, EXIT, GLOBAL_CHECK, REDUCE, STOCKS_EXIT</t>
        </is>
      </c>
      <c r="E270" s="38" t="n"/>
      <c r="F270" s="30" t="n"/>
      <c r="G270" s="38">
        <f>IFERROR(VLOOKUP($A333&amp;"_"&amp;$B333,Results_Deltas!$A$2:$P$15000,5,FALSE),"")</f>
        <v/>
      </c>
      <c r="H270" s="38" t="inlineStr">
        <is>
          <t>Blanket (page end)</t>
        </is>
      </c>
      <c r="I270" s="30" t="n"/>
      <c r="J270" s="30" t="n"/>
      <c r="K270" s="30" t="n"/>
      <c r="L270" s="30" t="inlineStr">
        <is>
          <t>NO</t>
        </is>
      </c>
      <c r="M270" s="30" t="n">
        <v>-1.437435872414394</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9" t="inlineStr">
        <is>
          <t>DUP_GUARD_FILTER_TF</t>
        </is>
      </c>
      <c r="B271" s="73" t="inlineStr">
        <is>
          <t>15m</t>
        </is>
      </c>
      <c r="C271" s="38" t="n"/>
      <c r="D271" s="38" t="inlineStr">
        <is>
          <t>GLOBAL_CHECK</t>
        </is>
      </c>
      <c r="E271" s="38" t="n"/>
      <c r="F271" s="30" t="n"/>
      <c r="G271" s="38">
        <f>IFERROR(VLOOKUP($A323&amp;"_"&amp;$B323,Results_Deltas!$A$2:$P$15000,5,FALSE),"")</f>
        <v/>
      </c>
      <c r="H271" s="38" t="inlineStr">
        <is>
          <t>Blanket (page end)</t>
        </is>
      </c>
      <c r="I271" s="30" t="n"/>
      <c r="J271" s="30" t="n"/>
      <c r="K271" s="30" t="n"/>
      <c r="L271" s="30" t="inlineStr">
        <is>
          <t>NO</t>
        </is>
      </c>
      <c r="M271" s="30" t="n">
        <v>-1.434376913708885</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HLR_SMA_BAND_PCT</t>
        </is>
      </c>
      <c r="B272" s="73" t="inlineStr">
        <is>
          <t>0</t>
        </is>
      </c>
      <c r="C272" s="38" t="n"/>
      <c r="D272" s="38" t="inlineStr">
        <is>
          <t>ENTRY, GLOBAL_CHECK, STOCKS_EXIT</t>
        </is>
      </c>
      <c r="E272" s="38" t="n"/>
      <c r="F272" s="30" t="n"/>
      <c r="G272" s="38">
        <f>IFERROR(VLOOKUP($A335&amp;"_"&amp;$B335,Results_Deltas!$A$2:$P$15000,5,FALSE),"")</f>
        <v/>
      </c>
      <c r="H272" s="38" t="inlineStr">
        <is>
          <t>Blanket (page end)</t>
        </is>
      </c>
      <c r="I272" s="30" t="n"/>
      <c r="J272" s="30" t="n"/>
      <c r="K272" s="30" t="n"/>
      <c r="L272" s="30" t="inlineStr">
        <is>
          <t>NO</t>
        </is>
      </c>
      <c r="M272" s="30" t="n">
        <v>-1.377096817118385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7" t="inlineStr">
        <is>
          <t>HLR_TOP_MIN_TFS</t>
        </is>
      </c>
      <c r="B273" s="73" t="inlineStr">
        <is>
          <t>0</t>
        </is>
      </c>
      <c r="C273" s="38" t="n"/>
      <c r="D273" s="38" t="inlineStr">
        <is>
          <t>GLOBAL_CHECK, REENTRY, STOCKS_EXIT</t>
        </is>
      </c>
      <c r="E273" s="38" t="n"/>
      <c r="F273" s="30" t="n"/>
      <c r="G273" s="38">
        <f>IFERROR(VLOOKUP($A336&amp;"_"&amp;$B336,Results_Deltas!$A$2:$P$15000,5,FALSE),"")</f>
        <v/>
      </c>
      <c r="H273" s="38" t="inlineStr">
        <is>
          <t>Blanket (page end)</t>
        </is>
      </c>
      <c r="I273" s="30" t="n"/>
      <c r="J273" s="30" t="n"/>
      <c r="K273" s="30" t="n"/>
      <c r="L273" s="30" t="inlineStr">
        <is>
          <t>NO</t>
        </is>
      </c>
      <c r="M273" s="30" t="n">
        <v>-1.377096817118385</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7" t="inlineStr">
        <is>
          <t>HTF4_CONF</t>
        </is>
      </c>
      <c r="B274" s="73" t="inlineStr">
        <is>
          <t>False_ALT</t>
        </is>
      </c>
      <c r="C274" s="38" t="n"/>
      <c r="D274" s="38" t="inlineStr">
        <is>
          <t>GLOBAL_CHECK, STOCKS_EXIT</t>
        </is>
      </c>
      <c r="E274" s="38" t="n"/>
      <c r="F274" s="30" t="n"/>
      <c r="G274" s="38">
        <f>IFERROR(VLOOKUP($A337&amp;"_"&amp;$B337,Results_Deltas!$A$2:$P$15000,5,FALSE),"")</f>
        <v/>
      </c>
      <c r="H274" s="38" t="inlineStr">
        <is>
          <t>Blanket (page end)</t>
        </is>
      </c>
      <c r="I274" s="30" t="n"/>
      <c r="J274" s="30" t="n"/>
      <c r="K274" s="30" t="n"/>
      <c r="L274" s="30" t="inlineStr">
        <is>
          <t>YES</t>
        </is>
      </c>
      <c r="M274" s="30" t="n">
        <v>-1.377096817118385</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7" t="inlineStr">
        <is>
          <t>HTF_GATE_MIN_CONFIRMATIONS</t>
        </is>
      </c>
      <c r="B275" s="73" t="inlineStr">
        <is>
          <t>0.0</t>
        </is>
      </c>
      <c r="C275" s="38" t="n"/>
      <c r="D275" s="38" t="inlineStr">
        <is>
          <t>ENTRY, GLOBAL_CHECK, STOCKS_EXIT</t>
        </is>
      </c>
      <c r="E275" s="38" t="n"/>
      <c r="F275" s="30" t="n"/>
      <c r="G275" s="38">
        <f>IFERROR(VLOOKUP($A338&amp;"_"&amp;$B338,Results_Deltas!$A$2:$P$15000,5,FALSE),"")</f>
        <v/>
      </c>
      <c r="H275" s="38" t="inlineStr">
        <is>
          <t>Blanket (page end)</t>
        </is>
      </c>
      <c r="I275" s="30" t="n"/>
      <c r="J275" s="30" t="n"/>
      <c r="K275" s="30" t="n"/>
      <c r="L275" s="30" t="inlineStr">
        <is>
          <t>YES</t>
        </is>
      </c>
      <c r="M275" s="30" t="n">
        <v>-1.377096817118385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HTF_GATE_MIN_CONFIRMATIONS</t>
        </is>
      </c>
      <c r="B276" s="73" t="inlineStr">
        <is>
          <t>0.0_ALT</t>
        </is>
      </c>
      <c r="C276" s="38" t="n"/>
      <c r="D276" s="38" t="inlineStr">
        <is>
          <t>ENTRY, GLOBAL_CHECK, STOCKS_EXIT</t>
        </is>
      </c>
      <c r="E276" s="38" t="n"/>
      <c r="F276" s="30" t="n"/>
      <c r="G276" s="38">
        <f>IFERROR(VLOOKUP($A339&amp;"_"&amp;$B339,Results_Deltas!$A$2:$P$15000,5,FALSE),"")</f>
        <v/>
      </c>
      <c r="H276" s="38" t="inlineStr">
        <is>
          <t>Blanket (page end)</t>
        </is>
      </c>
      <c r="I276" s="30" t="n"/>
      <c r="J276" s="30" t="n"/>
      <c r="K276" s="30" t="n"/>
      <c r="L276" s="30" t="inlineStr">
        <is>
          <t>NO</t>
        </is>
      </c>
      <c r="M276" s="30" t="n">
        <v>-1.377096817118385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7" t="inlineStr">
        <is>
          <t>LEADERBOARD_FILTER</t>
        </is>
      </c>
      <c r="B277" s="73" t="inlineStr">
        <is>
          <t>False_ALT</t>
        </is>
      </c>
      <c r="C277" s="38" t="n"/>
      <c r="D277" s="38" t="inlineStr">
        <is>
          <t>AUGMENT, ENTRY, EXIT, GLOBAL_CHECK, REDUCE, STOCKS_EXIT</t>
        </is>
      </c>
      <c r="E277" s="38" t="n"/>
      <c r="F277" s="30" t="n"/>
      <c r="G277" s="38">
        <f>IFERROR(VLOOKUP($A340&amp;"_"&amp;$B340,Results_Deltas!$A$2:$P$15000,5,FALSE),"")</f>
        <v/>
      </c>
      <c r="H277" s="38" t="inlineStr">
        <is>
          <t>Blanket (page end)</t>
        </is>
      </c>
      <c r="I277" s="30" t="n"/>
      <c r="J277" s="30" t="n"/>
      <c r="K277" s="30" t="n"/>
      <c r="L277" s="30" t="inlineStr">
        <is>
          <t>NO</t>
        </is>
      </c>
      <c r="M277" s="30" t="n">
        <v>-1.377096817118385</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7" t="inlineStr">
        <is>
          <t>LH_HL_FILTER_REQUIRE_BOTH</t>
        </is>
      </c>
      <c r="B278" s="73" t="inlineStr">
        <is>
          <t>False_ALT</t>
        </is>
      </c>
      <c r="C278" s="38" t="n"/>
      <c r="D278" s="38" t="inlineStr">
        <is>
          <t>ENTRY, GLOBAL_CHECK, STOCKS_EXIT</t>
        </is>
      </c>
      <c r="E278" s="38" t="n"/>
      <c r="F278" s="30" t="n"/>
      <c r="G278" s="38">
        <f>IFERROR(VLOOKUP($A341&amp;"_"&amp;$B341,Results_Deltas!$A$2:$P$15000,5,FALSE),"")</f>
        <v/>
      </c>
      <c r="H278" s="38" t="inlineStr">
        <is>
          <t>Blanket (page end)</t>
        </is>
      </c>
      <c r="I278" s="30" t="n"/>
      <c r="J278" s="30" t="n"/>
      <c r="K278" s="30" t="n"/>
      <c r="L278" s="30" t="inlineStr">
        <is>
          <t>NO</t>
        </is>
      </c>
      <c r="M278" s="30" t="n">
        <v>-1.377096817118385</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MI_TF_AGREE_MIN</t>
        </is>
      </c>
      <c r="B279" s="73" t="inlineStr">
        <is>
          <t>0.0</t>
        </is>
      </c>
      <c r="C279" s="38" t="n"/>
      <c r="D279" s="38" t="inlineStr">
        <is>
          <t>ENTRY, GLOBAL_CHECK, STOCKS_EXIT</t>
        </is>
      </c>
      <c r="E279" s="38" t="n"/>
      <c r="F279" s="30" t="n"/>
      <c r="G279" s="38">
        <f>IFERROR(VLOOKUP($A342&amp;"_"&amp;$B342,Results_Deltas!$A$2:$P$15000,5,FALSE),"")</f>
        <v/>
      </c>
      <c r="H279" s="38" t="inlineStr">
        <is>
          <t>Blanket (page end)</t>
        </is>
      </c>
      <c r="I279" s="30" t="n"/>
      <c r="J279" s="30" t="n"/>
      <c r="K279" s="30" t="n"/>
      <c r="L279" s="30" t="inlineStr">
        <is>
          <t>YES</t>
        </is>
      </c>
      <c r="M279" s="30" t="n">
        <v>-1.377096817118385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MI_TF_AGREE_MIN</t>
        </is>
      </c>
      <c r="B280" s="73" t="inlineStr">
        <is>
          <t>0.0_ALT</t>
        </is>
      </c>
      <c r="C280" s="38" t="n"/>
      <c r="D280" s="38" t="inlineStr">
        <is>
          <t>ENTRY, GLOBAL_CHECK, STOCKS_EXIT</t>
        </is>
      </c>
      <c r="E280" s="38" t="n"/>
      <c r="F280" s="30" t="n"/>
      <c r="G280" s="38">
        <f>IFERROR(VLOOKUP($A343&amp;"_"&amp;$B343,Results_Deltas!$A$2:$P$15000,5,FALSE),"")</f>
        <v/>
      </c>
      <c r="H280" s="38" t="inlineStr">
        <is>
          <t>Blanket (page end)</t>
        </is>
      </c>
      <c r="I280" s="30" t="n"/>
      <c r="J280" s="30" t="n"/>
      <c r="K280" s="30" t="n"/>
      <c r="L280" s="30" t="inlineStr">
        <is>
          <t>NO</t>
        </is>
      </c>
      <c r="M280" s="30" t="n">
        <v>-1.377096817118385</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7" t="inlineStr">
        <is>
          <t>OI_CONFIRM_MIN_CHANGE_PCT</t>
        </is>
      </c>
      <c r="B281" s="73" t="inlineStr">
        <is>
          <t>0</t>
        </is>
      </c>
      <c r="C281" s="38" t="n"/>
      <c r="D281" s="38" t="inlineStr">
        <is>
          <t>ENTRY, GLOBAL_CHECK, STOCKS_EXIT</t>
        </is>
      </c>
      <c r="E281" s="38" t="n"/>
      <c r="F281" s="30" t="n"/>
      <c r="G281" s="38">
        <f>IFERROR(VLOOKUP($A344&amp;"_"&amp;$B344,Results_Deltas!$A$2:$P$15000,5,FALSE),"")</f>
        <v/>
      </c>
      <c r="H281" s="38" t="inlineStr">
        <is>
          <t>Blanket (page end)</t>
        </is>
      </c>
      <c r="I281" s="30" t="n"/>
      <c r="J281" s="30" t="n"/>
      <c r="K281" s="30" t="n"/>
      <c r="L281" s="30" t="inlineStr">
        <is>
          <t>NO</t>
        </is>
      </c>
      <c r="M281" s="30" t="n">
        <v>-1.377096817118385</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OI_CONFIRM_MIN_PRICE_PCT</t>
        </is>
      </c>
      <c r="B282" s="73" t="inlineStr">
        <is>
          <t>0</t>
        </is>
      </c>
      <c r="C282" s="38" t="n"/>
      <c r="D282" s="38" t="inlineStr">
        <is>
          <t>ENTRY, GLOBAL_CHECK, STOCKS_EXIT</t>
        </is>
      </c>
      <c r="E282" s="38" t="n"/>
      <c r="F282" s="30" t="n"/>
      <c r="G282" s="38">
        <f>IFERROR(VLOOKUP($A345&amp;"_"&amp;$B345,Results_Deltas!$A$2:$P$15000,5,FALSE),"")</f>
        <v/>
      </c>
      <c r="H282" s="38" t="inlineStr">
        <is>
          <t>Blanket (page end)</t>
        </is>
      </c>
      <c r="I282" s="30" t="n"/>
      <c r="J282" s="30" t="n"/>
      <c r="K282" s="30" t="n"/>
      <c r="L282" s="30" t="inlineStr">
        <is>
          <t>NO</t>
        </is>
      </c>
      <c r="M282" s="30" t="n">
        <v>-1.377096817118385</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HTF_GATE_D_MANDATORY</t>
        </is>
      </c>
      <c r="B283" s="73" t="inlineStr">
        <is>
          <t>0.0</t>
        </is>
      </c>
      <c r="C283" s="38" t="n"/>
      <c r="D283" s="38" t="inlineStr">
        <is>
          <t>ENTRY, GLOBAL_CHECK, STOCKS_EXIT</t>
        </is>
      </c>
      <c r="E283" s="38" t="n"/>
      <c r="F283" s="30" t="n"/>
      <c r="G283" s="38">
        <f>IFERROR(VLOOKUP($A346&amp;"_"&amp;$B346,Results_Deltas!$A$2:$P$15000,5,FALSE),"")</f>
        <v/>
      </c>
      <c r="H283" s="38" t="inlineStr">
        <is>
          <t>Blanket (page end)</t>
        </is>
      </c>
      <c r="I283" s="30" t="n"/>
      <c r="J283" s="30" t="n"/>
      <c r="K283" s="30" t="n"/>
      <c r="L283" s="30" t="inlineStr">
        <is>
          <t>YES</t>
        </is>
      </c>
      <c r="M283" s="30" t="n">
        <v>-1.372738033220153</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HTF_GATE_D_MANDATORY</t>
        </is>
      </c>
      <c r="B284" s="73" t="inlineStr">
        <is>
          <t>0.0_ALT</t>
        </is>
      </c>
      <c r="C284" s="38" t="n"/>
      <c r="D284" s="38" t="inlineStr">
        <is>
          <t>ENTRY, GLOBAL_CHECK, STOCKS_EXIT</t>
        </is>
      </c>
      <c r="E284" s="38" t="n"/>
      <c r="F284" s="30" t="n"/>
      <c r="G284" s="38">
        <f>IFERROR(VLOOKUP($A347&amp;"_"&amp;$B347,Results_Deltas!$A$2:$P$15000,5,FALSE),"")</f>
        <v/>
      </c>
      <c r="H284" s="38" t="inlineStr">
        <is>
          <t>Blanket (page end)</t>
        </is>
      </c>
      <c r="I284" s="30" t="n"/>
      <c r="J284" s="30" t="n"/>
      <c r="K284" s="30" t="n"/>
      <c r="L284" s="30" t="inlineStr">
        <is>
          <t>NO</t>
        </is>
      </c>
      <c r="M284" s="30" t="n">
        <v>-1.372738033220153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9" t="inlineStr">
        <is>
          <t>MANDATORY_REENTRY_WT_FILTER_MIN_VELOCITY</t>
        </is>
      </c>
      <c r="B285" s="73" t="inlineStr">
        <is>
          <t>0.0</t>
        </is>
      </c>
      <c r="C285" s="38" t="n"/>
      <c r="D285" s="38" t="inlineStr">
        <is>
          <t>GLOBAL_CHECK, STOCKS_EXIT</t>
        </is>
      </c>
      <c r="E285" s="38" t="n"/>
      <c r="F285" s="30" t="n"/>
      <c r="G285" s="38">
        <f>IFERROR(VLOOKUP($A348&amp;"_"&amp;$B348,Results_Deltas!$A$2:$P$15000,5,FALSE),"")</f>
        <v/>
      </c>
      <c r="H285" s="38" t="inlineStr">
        <is>
          <t>Blanket (page end)</t>
        </is>
      </c>
      <c r="I285" s="30" t="n"/>
      <c r="J285" s="30" t="n"/>
      <c r="K285" s="30" t="n"/>
      <c r="L285" s="30" t="inlineStr">
        <is>
          <t>YES</t>
        </is>
      </c>
      <c r="M285" s="30" t="n">
        <v>-1.372738033220153</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MANDATORY_REENTRY_WT_FILTER_MIN_VELOCITY</t>
        </is>
      </c>
      <c r="B286" s="73" t="inlineStr">
        <is>
          <t>0.0_ALT</t>
        </is>
      </c>
      <c r="C286" s="38" t="n"/>
      <c r="D286" s="38" t="inlineStr">
        <is>
          <t>GLOBAL_CHECK, STOCKS_EXIT</t>
        </is>
      </c>
      <c r="E286" s="38" t="n"/>
      <c r="F286" s="30" t="n"/>
      <c r="G286" s="38">
        <f>IFERROR(VLOOKUP($A349&amp;"_"&amp;$B349,Results_Deltas!$A$2:$P$15000,5,FALSE),"")</f>
        <v/>
      </c>
      <c r="H286" s="38" t="inlineStr">
        <is>
          <t>Blanket (page end)</t>
        </is>
      </c>
      <c r="I286" s="30" t="n"/>
      <c r="J286" s="30" t="n"/>
      <c r="K286" s="30" t="n"/>
      <c r="L286" s="30" t="inlineStr">
        <is>
          <t>NO</t>
        </is>
      </c>
      <c r="M286" s="30" t="n">
        <v>-1.372738033220153</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7" t="inlineStr">
        <is>
          <t>MANDATORY_REENTRY_WT_FILTER_REQUIRE_FLIP</t>
        </is>
      </c>
      <c r="B287" s="73" t="inlineStr">
        <is>
          <t>False_ALT</t>
        </is>
      </c>
      <c r="C287" s="38" t="n"/>
      <c r="D287" s="38" t="inlineStr">
        <is>
          <t>GLOBAL_CHECK, STOCKS_EXIT</t>
        </is>
      </c>
      <c r="E287" s="38" t="n"/>
      <c r="F287" s="30" t="n"/>
      <c r="G287" s="38">
        <f>IFERROR(VLOOKUP($A350&amp;"_"&amp;$B350,Results_Deltas!$A$2:$P$15000,5,FALSE),"")</f>
        <v/>
      </c>
      <c r="H287" s="38" t="inlineStr">
        <is>
          <t>Blanket (page end)</t>
        </is>
      </c>
      <c r="I287" s="30" t="n"/>
      <c r="J287" s="30" t="n"/>
      <c r="K287" s="30" t="n"/>
      <c r="L287" s="30" t="inlineStr">
        <is>
          <t>NO</t>
        </is>
      </c>
      <c r="M287" s="30" t="n">
        <v>-1.372738033220153</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9" t="inlineStr">
        <is>
          <t>HTF_TREND_VETO_BYPASS_ENABLED</t>
        </is>
      </c>
      <c r="B288" s="73" t="inlineStr">
        <is>
          <t>True</t>
        </is>
      </c>
      <c r="C288" s="38" t="n"/>
      <c r="D288" s="38" t="inlineStr">
        <is>
          <t>GLOBAL_CHECK, STOCKS_EXIT</t>
        </is>
      </c>
      <c r="E288" s="38" t="n"/>
      <c r="F288" s="30" t="n"/>
      <c r="G288" s="38">
        <f>IFERROR(VLOOKUP($A351&amp;"_"&amp;$B351,Results_Deltas!$A$2:$P$15000,5,FALSE),"")</f>
        <v/>
      </c>
      <c r="H288" s="38" t="inlineStr">
        <is>
          <t>Blanket (page end)</t>
        </is>
      </c>
      <c r="I288" s="30" t="n"/>
      <c r="J288" s="30" t="n"/>
      <c r="K288" s="30" t="n"/>
      <c r="L288" s="30" t="inlineStr">
        <is>
          <t>NO</t>
        </is>
      </c>
      <c r="M288" s="30" t="n">
        <v>-1.343617630431878</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9" t="inlineStr">
        <is>
          <t>BAND_ARROW_ENABLED</t>
        </is>
      </c>
      <c r="B289" s="73" t="inlineStr">
        <is>
          <t>False</t>
        </is>
      </c>
      <c r="C289" s="38" t="n"/>
      <c r="D289" s="38" t="inlineStr">
        <is>
          <t>GLOBAL_CHECK, STOCKS_EXIT</t>
        </is>
      </c>
      <c r="E289" s="38" t="n"/>
      <c r="F289" s="30" t="n"/>
      <c r="G289" s="38">
        <f>IFERROR(VLOOKUP($A335&amp;"_"&amp;$B335,Results_Deltas!$A$2:$P$15000,5,FALSE),"")</f>
        <v/>
      </c>
      <c r="H289" s="38" t="inlineStr">
        <is>
          <t>Blanket (page end)</t>
        </is>
      </c>
      <c r="I289" s="30" t="n"/>
      <c r="J289" s="30" t="n"/>
      <c r="K289" s="30" t="n"/>
      <c r="L289" s="30" t="inlineStr">
        <is>
          <t>NO</t>
        </is>
      </c>
      <c r="M289" s="30" t="n">
        <v>-1.324676880433978</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9" t="inlineStr">
        <is>
          <t>HA_WICK_QUALITY_ENABLED</t>
        </is>
      </c>
      <c r="B290" s="73" t="inlineStr">
        <is>
          <t>False</t>
        </is>
      </c>
      <c r="C290" s="38" t="n"/>
      <c r="D290" s="38" t="inlineStr">
        <is>
          <t>ENTRY, GLOBAL_CHECK, STOCKS_EXIT</t>
        </is>
      </c>
      <c r="E290" s="38" t="n"/>
      <c r="F290" s="30" t="n"/>
      <c r="G290" s="38">
        <f>IFERROR(VLOOKUP($A353&amp;"_"&amp;$B353,Results_Deltas!$A$2:$P$15000,5,FALSE),"")</f>
        <v/>
      </c>
      <c r="H290" s="38" t="inlineStr">
        <is>
          <t>Blanket (page end)</t>
        </is>
      </c>
      <c r="I290" s="30" t="n"/>
      <c r="J290" s="30" t="n"/>
      <c r="K290" s="30" t="n"/>
      <c r="L290" s="30" t="inlineStr">
        <is>
          <t>NO</t>
        </is>
      </c>
      <c r="M290" s="30" t="n">
        <v>-1.324676880433978</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HA_WICK_QUALITY_TF</t>
        </is>
      </c>
      <c r="B291" s="73" t="inlineStr">
        <is>
          <t>15m</t>
        </is>
      </c>
      <c r="C291" s="38" t="n"/>
      <c r="D291" s="38" t="inlineStr">
        <is>
          <t>ENTRY, GLOBAL_CHECK, STOCKS_EXIT</t>
        </is>
      </c>
      <c r="E291" s="38" t="n"/>
      <c r="F291" s="30" t="n"/>
      <c r="G291" s="38">
        <f>IFERROR(VLOOKUP($A354&amp;"_"&amp;$B354,Results_Deltas!$A$2:$P$15000,5,FALSE),"")</f>
        <v/>
      </c>
      <c r="H291" s="38" t="inlineStr">
        <is>
          <t>Blanket (page end)</t>
        </is>
      </c>
      <c r="I291" s="30" t="n"/>
      <c r="J291" s="30" t="n"/>
      <c r="K291" s="30" t="n"/>
      <c r="L291" s="30" t="inlineStr">
        <is>
          <t>YES</t>
        </is>
      </c>
      <c r="M291" s="30" t="n">
        <v>-1.324676880433978</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HTF4_CONF</t>
        </is>
      </c>
      <c r="B292" s="73" t="inlineStr">
        <is>
          <t>False</t>
        </is>
      </c>
      <c r="C292" s="38" t="n"/>
      <c r="D292" s="38" t="inlineStr">
        <is>
          <t>GLOBAL_CHECK, STOCKS_EXIT</t>
        </is>
      </c>
      <c r="E292" s="38" t="n"/>
      <c r="F292" s="30" t="n"/>
      <c r="G292" s="38">
        <f>IFERROR(VLOOKUP($A355&amp;"_"&amp;$B355,Results_Deltas!$A$2:$P$15000,5,FALSE),"")</f>
        <v/>
      </c>
      <c r="H292" s="38" t="inlineStr">
        <is>
          <t>Blanket (page end)</t>
        </is>
      </c>
      <c r="I292" s="30" t="n"/>
      <c r="J292" s="30" t="n"/>
      <c r="K292" s="30" t="n"/>
      <c r="L292" s="30" t="inlineStr">
        <is>
          <t>NO</t>
        </is>
      </c>
      <c r="M292" s="30" t="n">
        <v>-1.324676880433978</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9" t="inlineStr">
        <is>
          <t>HTF_DIRECTION_GATE_ENABLED</t>
        </is>
      </c>
      <c r="B293" s="73" t="inlineStr">
        <is>
          <t>False</t>
        </is>
      </c>
      <c r="C293" s="38" t="n"/>
      <c r="D293" s="38" t="inlineStr">
        <is>
          <t>ENTRY, GLOBAL_CHECK, STOCKS_EXIT</t>
        </is>
      </c>
      <c r="E293" s="38" t="n"/>
      <c r="F293" s="30" t="n"/>
      <c r="G293" s="38">
        <f>IFERROR(VLOOKUP($A356&amp;"_"&amp;$B356,Results_Deltas!$A$2:$P$15000,5,FALSE),"")</f>
        <v/>
      </c>
      <c r="H293" s="38" t="inlineStr">
        <is>
          <t>Blanket (page end)</t>
        </is>
      </c>
      <c r="I293" s="30" t="n"/>
      <c r="J293" s="30" t="n"/>
      <c r="K293" s="30" t="n"/>
      <c r="L293" s="30" t="inlineStr">
        <is>
          <t>NO</t>
        </is>
      </c>
      <c r="M293" s="30" t="n">
        <v>-1.324676880433978</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LEADERBOARD_FILTER</t>
        </is>
      </c>
      <c r="B294" s="73" t="inlineStr">
        <is>
          <t>False</t>
        </is>
      </c>
      <c r="C294" s="38" t="n"/>
      <c r="D294" s="38" t="inlineStr">
        <is>
          <t>AUGMENT, ENTRY, EXIT, GLOBAL_CHECK, REDUCE, STOCKS_EXIT</t>
        </is>
      </c>
      <c r="E294" s="38" t="n"/>
      <c r="F294" s="30" t="n"/>
      <c r="G294" s="38">
        <f>IFERROR(VLOOKUP($A357&amp;"_"&amp;$B357,Results_Deltas!$A$2:$P$15000,5,FALSE),"")</f>
        <v/>
      </c>
      <c r="H294" s="38" t="inlineStr">
        <is>
          <t>Blanket (page end)</t>
        </is>
      </c>
      <c r="I294" s="30" t="n"/>
      <c r="J294" s="30" t="n"/>
      <c r="K294" s="30" t="n"/>
      <c r="L294" s="30" t="inlineStr">
        <is>
          <t>YES</t>
        </is>
      </c>
      <c r="M294" s="30" t="n">
        <v>-1.324676880433978</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9" t="inlineStr">
        <is>
          <t>LH_HL_FILTER_REQUIRE_BOTH</t>
        </is>
      </c>
      <c r="B295" s="73" t="inlineStr">
        <is>
          <t>False</t>
        </is>
      </c>
      <c r="C295" s="38" t="n"/>
      <c r="D295" s="38" t="inlineStr">
        <is>
          <t>ENTRY, GLOBAL_CHECK, STOCKS_EXIT</t>
        </is>
      </c>
      <c r="E295" s="38" t="n"/>
      <c r="F295" s="30" t="n"/>
      <c r="G295" s="38">
        <f>IFERROR(VLOOKUP($A358&amp;"_"&amp;$B358,Results_Deltas!$A$2:$P$15000,5,FALSE),"")</f>
        <v/>
      </c>
      <c r="H295" s="38" t="inlineStr">
        <is>
          <t>Blanket (page end)</t>
        </is>
      </c>
      <c r="I295" s="30" t="n"/>
      <c r="J295" s="30" t="n"/>
      <c r="K295" s="30" t="n"/>
      <c r="L295" s="30" t="inlineStr">
        <is>
          <t>YES</t>
        </is>
      </c>
      <c r="M295" s="30" t="n">
        <v>-1.324676880433978</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9" t="inlineStr">
        <is>
          <t>MARKET_QUALITY_SCORE_ENABLED</t>
        </is>
      </c>
      <c r="B296" s="73" t="inlineStr">
        <is>
          <t>False</t>
        </is>
      </c>
      <c r="C296" s="38" t="n"/>
      <c r="D296" s="38" t="inlineStr">
        <is>
          <t>ENTRY, GLOBAL_CHECK, STOCKS_EXIT</t>
        </is>
      </c>
      <c r="E296" s="38" t="n"/>
      <c r="F296" s="30" t="n"/>
      <c r="G296" s="38">
        <f>IFERROR(VLOOKUP($A359&amp;"_"&amp;$B359,Results_Deltas!$A$2:$P$15000,5,FALSE),"")</f>
        <v/>
      </c>
      <c r="H296" s="38" t="inlineStr">
        <is>
          <t>Blanket (page end)</t>
        </is>
      </c>
      <c r="I296" s="30" t="n"/>
      <c r="J296" s="30" t="n"/>
      <c r="K296" s="30" t="n"/>
      <c r="L296" s="30" t="inlineStr">
        <is>
          <t>NO</t>
        </is>
      </c>
      <c r="M296" s="30" t="n">
        <v>-1.324676880433978</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MTS_GATE_ENABLED</t>
        </is>
      </c>
      <c r="B297" s="73" t="inlineStr">
        <is>
          <t>False</t>
        </is>
      </c>
      <c r="C297" s="38" t="n"/>
      <c r="D297" s="38" t="inlineStr">
        <is>
          <t>ENTRY, GLOBAL_CHECK, STOCKS_EXIT</t>
        </is>
      </c>
      <c r="E297" s="38" t="n"/>
      <c r="F297" s="30" t="n"/>
      <c r="G297" s="38">
        <f>IFERROR(VLOOKUP($A360&amp;"_"&amp;$B360,Results_Deltas!$A$2:$P$15000,5,FALSE),"")</f>
        <v/>
      </c>
      <c r="H297" s="38" t="inlineStr">
        <is>
          <t>Blanket (page end)</t>
        </is>
      </c>
      <c r="I297" s="30" t="n"/>
      <c r="J297" s="30" t="n"/>
      <c r="K297" s="30" t="n"/>
      <c r="L297" s="30" t="inlineStr">
        <is>
          <t>NO</t>
        </is>
      </c>
      <c r="M297" s="30" t="n">
        <v>-1.324676880433978</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7" t="inlineStr">
        <is>
          <t>OI_CONFIRM_ENABLED</t>
        </is>
      </c>
      <c r="B298" s="73" t="inlineStr">
        <is>
          <t>False</t>
        </is>
      </c>
      <c r="C298" s="38" t="n"/>
      <c r="D298" s="38" t="inlineStr">
        <is>
          <t>ENTRY, GLOBAL_CHECK, STOCKS_EXIT</t>
        </is>
      </c>
      <c r="E298" s="38" t="n"/>
      <c r="F298" s="30" t="n"/>
      <c r="G298" s="38">
        <f>IFERROR(VLOOKUP($A361&amp;"_"&amp;$B361,Results_Deltas!$A$2:$P$15000,5,FALSE),"")</f>
        <v/>
      </c>
      <c r="H298" s="38" t="inlineStr">
        <is>
          <t>Blanket (page end)</t>
        </is>
      </c>
      <c r="I298" s="30" t="n"/>
      <c r="J298" s="30" t="n"/>
      <c r="K298" s="30" t="n"/>
      <c r="L298" s="30" t="inlineStr">
        <is>
          <t>NO</t>
        </is>
      </c>
      <c r="M298" s="30" t="n">
        <v>-1.324676880433978</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MANDATORY_REENTRY_WT_FILTER_REQUIRE_FLIP</t>
        </is>
      </c>
      <c r="B299" s="73" t="inlineStr">
        <is>
          <t>False</t>
        </is>
      </c>
      <c r="C299" s="38" t="n"/>
      <c r="D299" s="38" t="inlineStr">
        <is>
          <t>GLOBAL_CHECK, STOCKS_EXIT</t>
        </is>
      </c>
      <c r="E299" s="38" t="n"/>
      <c r="F299" s="30" t="n"/>
      <c r="G299" s="38">
        <f>IFERROR(VLOOKUP($A362&amp;"_"&amp;$B362,Results_Deltas!$A$2:$P$15000,5,FALSE),"")</f>
        <v/>
      </c>
      <c r="H299" s="38" t="inlineStr">
        <is>
          <t>Blanket (page end)</t>
        </is>
      </c>
      <c r="I299" s="30" t="n"/>
      <c r="J299" s="30" t="n"/>
      <c r="K299" s="30" t="n"/>
      <c r="L299" s="30" t="inlineStr">
        <is>
          <t>NO</t>
        </is>
      </c>
      <c r="M299" s="30" t="n">
        <v>-1.320162425682236</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7" t="inlineStr">
        <is>
          <t>GR_FILTER_VEC_MIN_TFS</t>
        </is>
      </c>
      <c r="B300" s="73" t="inlineStr">
        <is>
          <t>0</t>
        </is>
      </c>
      <c r="C300" s="38" t="n"/>
      <c r="D300" s="38" t="inlineStr">
        <is>
          <t>GLOBAL_CHECK</t>
        </is>
      </c>
      <c r="E300" s="38" t="n"/>
      <c r="F300" s="30" t="n"/>
      <c r="G300" s="38">
        <f>IFERROR(VLOOKUP($A363&amp;"_"&amp;$B363,Results_Deltas!$A$2:$P$15000,5,FALSE),"")</f>
        <v/>
      </c>
      <c r="H300" s="38" t="inlineStr">
        <is>
          <t>Blanket (page end)</t>
        </is>
      </c>
      <c r="I300" s="30" t="n"/>
      <c r="J300" s="30" t="n"/>
      <c r="K300" s="30" t="n"/>
      <c r="L300" s="30" t="inlineStr">
        <is>
          <t>YES</t>
        </is>
      </c>
      <c r="M300" s="30" t="n">
        <v>-1.259164598491723</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7" t="inlineStr">
        <is>
          <t>EZ_MANAGE_THROTTLER_RATE</t>
        </is>
      </c>
      <c r="B301" s="73" t="inlineStr">
        <is>
          <t>0.0</t>
        </is>
      </c>
      <c r="C301" s="38" t="n"/>
      <c r="D301" s="38" t="inlineStr">
        <is>
          <t>GLOBAL_CHECK, STOCKS_EXIT</t>
        </is>
      </c>
      <c r="E301" s="38" t="n"/>
      <c r="F301" s="30" t="n"/>
      <c r="G301" s="38">
        <f>IFERROR(VLOOKUP($A353&amp;"_"&amp;$B353,Results_Deltas!$A$2:$P$15000,5,FALSE),"")</f>
        <v/>
      </c>
      <c r="H301" s="38" t="inlineStr">
        <is>
          <t>Blanket (page end)</t>
        </is>
      </c>
      <c r="I301" s="30" t="n"/>
      <c r="J301" s="30" t="n"/>
      <c r="K301" s="30" t="n"/>
      <c r="L301" s="30" t="inlineStr">
        <is>
          <t>NO</t>
        </is>
      </c>
      <c r="M301" s="30" t="n">
        <v>-1.162584151175343</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7" t="inlineStr">
        <is>
          <t>SUSPICIOUS n=0 for stocks_short — keep, needs S1 fills (backtest-expert: &lt;30 trades, seek plateaus, punish)</t>
        </is>
      </c>
    </row>
    <row r="302" ht="15.75" customHeight="1" s="67">
      <c r="A302" s="37" t="inlineStr">
        <is>
          <t>EZ_MANAGE_THROTTLER_RATE</t>
        </is>
      </c>
      <c r="B302" s="73" t="inlineStr">
        <is>
          <t>0.0_ALT</t>
        </is>
      </c>
      <c r="C302" s="38" t="n"/>
      <c r="D302" s="38" t="inlineStr">
        <is>
          <t>GLOBAL_CHECK, STOCKS_EXIT</t>
        </is>
      </c>
      <c r="E302" s="38" t="n"/>
      <c r="F302" s="30" t="n"/>
      <c r="G302" s="38">
        <f>IFERROR(VLOOKUP($A354&amp;"_"&amp;$B354,Results_Deltas!$A$2:$P$15000,5,FALSE),"")</f>
        <v/>
      </c>
      <c r="H302" s="38" t="inlineStr">
        <is>
          <t>Blanket (page end)</t>
        </is>
      </c>
      <c r="I302" s="30" t="n"/>
      <c r="J302" s="30" t="n"/>
      <c r="K302" s="30" t="n"/>
      <c r="L302" s="30" t="inlineStr">
        <is>
          <t>NO</t>
        </is>
      </c>
      <c r="M302" s="30" t="n">
        <v>-1.162584151175343</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9" t="inlineStr">
        <is>
          <t>DELTA_REENTRY_FILTER_ENABLED</t>
        </is>
      </c>
      <c r="B303" s="73" t="inlineStr">
        <is>
          <t>False</t>
        </is>
      </c>
      <c r="C303" s="38" t="n"/>
      <c r="D303" s="38" t="inlineStr">
        <is>
          <t>ENTRY, GLOBAL_CHECK, STOCKS_EXIT</t>
        </is>
      </c>
      <c r="E303" s="38" t="n"/>
      <c r="F303" s="30" t="n"/>
      <c r="G303" s="38">
        <f>IFERROR(VLOOKUP($A355&amp;"_"&amp;$B355,Results_Deltas!$A$2:$P$15000,5,FALSE),"")</f>
        <v/>
      </c>
      <c r="H303" s="38" t="inlineStr">
        <is>
          <t>Blanket (page end)</t>
        </is>
      </c>
      <c r="I303" s="30" t="n"/>
      <c r="J303" s="30" t="n"/>
      <c r="K303" s="30" t="n"/>
      <c r="L303" s="30" t="inlineStr">
        <is>
          <t>NO</t>
        </is>
      </c>
      <c r="M303" s="30" t="n">
        <v>-1.161025480350194</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HTF_TREND_VETO_BYPASS_ENABLED</t>
        </is>
      </c>
      <c r="B304" s="73" t="inlineStr">
        <is>
          <t>False</t>
        </is>
      </c>
      <c r="C304" s="38" t="n"/>
      <c r="D304" s="38" t="inlineStr">
        <is>
          <t>GLOBAL_CHECK, STOCKS_EXIT</t>
        </is>
      </c>
      <c r="E304" s="38" t="n"/>
      <c r="F304" s="30" t="n"/>
      <c r="G304" s="38">
        <f>IFERROR(VLOOKUP($A367&amp;"_"&amp;$B367,Results_Deltas!$A$2:$P$15000,5,FALSE),"")</f>
        <v/>
      </c>
      <c r="H304" s="38" t="inlineStr">
        <is>
          <t>Blanket (page end)</t>
        </is>
      </c>
      <c r="I304" s="30" t="n"/>
      <c r="J304" s="30" t="n"/>
      <c r="K304" s="30" t="n"/>
      <c r="L304" s="30" t="inlineStr">
        <is>
          <t>YES</t>
        </is>
      </c>
      <c r="M304" s="30" t="n">
        <v>-1.14458386868747</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7" t="inlineStr">
        <is>
          <t>SUSPICIOUS n=0 for stocks_short — keep, needs S1 fills (backtest-expert: &lt;30 trades, seek plateaus, punish)</t>
        </is>
      </c>
    </row>
    <row r="305" ht="15.75" customHeight="1" s="67">
      <c r="A305" s="37" t="inlineStr">
        <is>
          <t>EXECUTE_NOW_SINGLE_GATE_ENFORCE</t>
        </is>
      </c>
      <c r="B305" s="73" t="inlineStr">
        <is>
          <t>0.0</t>
        </is>
      </c>
      <c r="C305" s="38" t="n"/>
      <c r="D305" s="38" t="inlineStr">
        <is>
          <t>ENTRY, GLOBAL_CHECK, STOCKS_EXIT</t>
        </is>
      </c>
      <c r="E305" s="38" t="n"/>
      <c r="F305" s="30" t="n"/>
      <c r="G305" s="38">
        <f>IFERROR(VLOOKUP($A357&amp;"_"&amp;$B357,Results_Deltas!$A$2:$P$15000,5,FALSE),"")</f>
        <v/>
      </c>
      <c r="H305" s="38" t="inlineStr">
        <is>
          <t>Blanket (page end)</t>
        </is>
      </c>
      <c r="I305" s="30" t="n"/>
      <c r="J305" s="30" t="n"/>
      <c r="K305" s="30" t="n"/>
      <c r="L305" s="30" t="inlineStr">
        <is>
          <t>NO</t>
        </is>
      </c>
      <c r="M305" s="30" t="n">
        <v>-1.092272671730979</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7" t="inlineStr">
        <is>
          <t>SUSPICIOUS n=0 for stocks_short — keep, needs S1 fills (backtest-expert: &lt;30 trades, seek plateaus, punish)</t>
        </is>
      </c>
    </row>
    <row r="306" ht="15.75" customHeight="1" s="67">
      <c r="A306" s="37" t="inlineStr">
        <is>
          <t>EXECUTE_NOW_SINGLE_GATE_ENFORCE</t>
        </is>
      </c>
      <c r="B306" s="73" t="inlineStr">
        <is>
          <t>0.0_ALT</t>
        </is>
      </c>
      <c r="C306" s="38" t="n"/>
      <c r="D306" s="38" t="inlineStr">
        <is>
          <t>ENTRY, GLOBAL_CHECK, STOCKS_EXIT</t>
        </is>
      </c>
      <c r="E306" s="38" t="n"/>
      <c r="F306" s="30" t="n"/>
      <c r="G306" s="38">
        <f>IFERROR(VLOOKUP($A358&amp;"_"&amp;$B358,Results_Deltas!$A$2:$P$15000,5,FALSE),"")</f>
        <v/>
      </c>
      <c r="H306" s="38" t="inlineStr">
        <is>
          <t>Blanket (page end)</t>
        </is>
      </c>
      <c r="I306" s="30" t="n"/>
      <c r="J306" s="30" t="n"/>
      <c r="K306" s="30" t="n"/>
      <c r="L306" s="30" t="inlineStr">
        <is>
          <t>NO</t>
        </is>
      </c>
      <c r="M306" s="30" t="n">
        <v>-1.092272671730979</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7" t="inlineStr">
        <is>
          <t>SUSPICIOUS n=0 for stocks_short — keep, needs S1 fills (backtest-expert: &lt;30 trades, seek plateaus, punish)</t>
        </is>
      </c>
    </row>
    <row r="307" ht="15.75" customHeight="1" s="67">
      <c r="A307" s="39" t="inlineStr">
        <is>
          <t>COOLDOWN_LOCKS_FILTER_TF</t>
        </is>
      </c>
      <c r="B307" s="73" t="inlineStr">
        <is>
          <t>15m</t>
        </is>
      </c>
      <c r="C307" s="38" t="n"/>
      <c r="D307" s="38" t="inlineStr">
        <is>
          <t>GLOBAL_CHECK</t>
        </is>
      </c>
      <c r="E307" s="38" t="n"/>
      <c r="F307" s="30" t="n"/>
      <c r="G307" s="38">
        <f>IFERROR(VLOOKUP($A359&amp;"_"&amp;$B359,Results_Deltas!$A$2:$P$15000,5,FALSE),"")</f>
        <v/>
      </c>
      <c r="H307" s="38" t="inlineStr">
        <is>
          <t>Blanket (page end)</t>
        </is>
      </c>
      <c r="I307" s="30" t="n"/>
      <c r="J307" s="30" t="n"/>
      <c r="K307" s="30" t="n"/>
      <c r="L307" s="30" t="inlineStr">
        <is>
          <t>NO</t>
        </is>
      </c>
      <c r="M307" s="30" t="n">
        <v>-1.084385904505356</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7" t="inlineStr">
        <is>
          <t>SUSPICIOUS n=0 for stocks_short — keep, needs S1 fills (backtest-expert: &lt;30 trades, seek plateaus, punish)</t>
        </is>
      </c>
    </row>
    <row r="308" ht="15.75" customHeight="1" s="67">
      <c r="A308" s="37" t="inlineStr">
        <is>
          <t>NEW_POSITION_MAX_LOSS_THRESHOLD</t>
        </is>
      </c>
      <c r="B308" s="73" t="inlineStr">
        <is>
          <t>0</t>
        </is>
      </c>
      <c r="C308" s="38" t="n"/>
      <c r="D308" s="38" t="inlineStr">
        <is>
          <t>AUGMENT, EXIT, GLOBAL_CHECK, REDUCE, STOCKS_EXIT</t>
        </is>
      </c>
      <c r="E308" s="38" t="n"/>
      <c r="F308" s="30" t="n"/>
      <c r="G308" s="38">
        <f>IFERROR(VLOOKUP($A371&amp;"_"&amp;$B371,Results_Deltas!$A$2:$P$15000,5,FALSE),"")</f>
        <v/>
      </c>
      <c r="H308" s="38" t="inlineStr">
        <is>
          <t>Blanket (page end)</t>
        </is>
      </c>
      <c r="I308" s="30" t="n"/>
      <c r="J308" s="30" t="n"/>
      <c r="K308" s="30" t="n"/>
      <c r="L308" s="30" t="inlineStr">
        <is>
          <t>NO</t>
        </is>
      </c>
      <c r="M308" s="30" t="n">
        <v>-1.057992852193925</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7" t="inlineStr">
        <is>
          <t>SUSPICIOUS n=0 for stocks_short — keep, needs S1 fills (backtest-expert: &lt;30 trades, seek plateaus, punish)</t>
        </is>
      </c>
    </row>
    <row r="309" ht="15.75" customHeight="1" s="67">
      <c r="A309" s="37" t="inlineStr">
        <is>
          <t>NEWBORN_LOSS_KILL_REQUIRE_VEL_AGAINST</t>
        </is>
      </c>
      <c r="B309" s="73" t="inlineStr">
        <is>
          <t>0.0</t>
        </is>
      </c>
      <c r="C309" s="38" t="n"/>
      <c r="D309" s="38" t="inlineStr">
        <is>
          <t>AUGMENT, EXIT, GLOBAL_CHECK, REDUCE, STOCKS_EXIT</t>
        </is>
      </c>
      <c r="E309" s="38" t="n"/>
      <c r="F309" s="30" t="n"/>
      <c r="G309" s="38">
        <f>IFERROR(VLOOKUP($A372&amp;"_"&amp;$B372,Results_Deltas!$A$2:$P$15000,5,FALSE),"")</f>
        <v/>
      </c>
      <c r="H309" s="38" t="inlineStr">
        <is>
          <t>Blanket (page end)</t>
        </is>
      </c>
      <c r="I309" s="30" t="n"/>
      <c r="J309" s="30" t="n"/>
      <c r="K309" s="30" t="n"/>
      <c r="L309" s="30" t="inlineStr">
        <is>
          <t>NO</t>
        </is>
      </c>
      <c r="M309" s="30" t="n">
        <v>-1.05668253903624</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7" t="inlineStr">
        <is>
          <t>SUSPICIOUS n=0 for stocks_short — keep, needs S1 fills (backtest-expert: &lt;30 trades, seek plateaus, punish)</t>
        </is>
      </c>
    </row>
    <row r="310" ht="15.75" customHeight="1" s="67">
      <c r="A310" s="37" t="inlineStr">
        <is>
          <t>NEWBORN_LOSS_KILL_REQUIRE_VEL_AGAINST</t>
        </is>
      </c>
      <c r="B310" s="73" t="inlineStr">
        <is>
          <t>0.0_ALT</t>
        </is>
      </c>
      <c r="C310" s="38" t="n"/>
      <c r="D310" s="38" t="inlineStr">
        <is>
          <t>AUGMENT, EXIT, GLOBAL_CHECK, REDUCE, STOCKS_EXIT</t>
        </is>
      </c>
      <c r="E310" s="38" t="n"/>
      <c r="F310" s="30" t="n"/>
      <c r="G310" s="38">
        <f>IFERROR(VLOOKUP($A373&amp;"_"&amp;$B373,Results_Deltas!$A$2:$P$15000,5,FALSE),"")</f>
        <v/>
      </c>
      <c r="H310" s="38" t="inlineStr">
        <is>
          <t>Blanket (page end)</t>
        </is>
      </c>
      <c r="I310" s="30" t="n"/>
      <c r="J310" s="30" t="n"/>
      <c r="K310" s="30" t="n"/>
      <c r="L310" s="30" t="inlineStr">
        <is>
          <t>YES</t>
        </is>
      </c>
      <c r="M310" s="30" t="n">
        <v>-1.05668253903624</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7" t="inlineStr">
        <is>
          <t>SUSPICIOUS n=0 for stocks_short — keep, needs S1 fills (backtest-expert: &lt;30 trades, seek plateaus, punish)</t>
        </is>
      </c>
    </row>
    <row r="311" ht="15.75" customHeight="1" s="67">
      <c r="A311" s="37" t="inlineStr">
        <is>
          <t>GOLDEN_RULE_BASE_USD</t>
        </is>
      </c>
      <c r="B311" s="73" t="inlineStr">
        <is>
          <t>0.0</t>
        </is>
      </c>
      <c r="C311" s="38" t="n"/>
      <c r="D311" s="38" t="inlineStr">
        <is>
          <t>GLOBAL_CHECK, STOCKS_EXIT</t>
        </is>
      </c>
      <c r="E311" s="38" t="n"/>
      <c r="F311" s="30" t="n"/>
      <c r="G311" s="38">
        <f>IFERROR(VLOOKUP($A374&amp;"_"&amp;$B374,Results_Deltas!$A$2:$P$15000,5,FALSE),"")</f>
        <v/>
      </c>
      <c r="H311" s="38" t="inlineStr">
        <is>
          <t>Blanket (page end)</t>
        </is>
      </c>
      <c r="I311" s="30" t="n"/>
      <c r="J311" s="30" t="n"/>
      <c r="K311" s="30" t="n"/>
      <c r="L311" s="30" t="inlineStr">
        <is>
          <t>NO</t>
        </is>
      </c>
      <c r="M311" s="30" t="n">
        <v>-1.041194311148782</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7" t="inlineStr">
        <is>
          <t>SUSPICIOUS n=0 for stocks_short — keep, needs S1 fills (backtest-expert: &lt;30 trades, seek plateaus, punish)</t>
        </is>
      </c>
    </row>
    <row r="312" ht="15.75" customHeight="1" s="67">
      <c r="A312" s="37" t="inlineStr">
        <is>
          <t>GOLDEN_RULE_BASE_USD</t>
        </is>
      </c>
      <c r="B312" s="73" t="inlineStr">
        <is>
          <t>0.0_ALT</t>
        </is>
      </c>
      <c r="C312" s="38" t="n"/>
      <c r="D312" s="38" t="inlineStr">
        <is>
          <t>GLOBAL_CHECK, STOCKS_EXIT</t>
        </is>
      </c>
      <c r="E312" s="38" t="n"/>
      <c r="F312" s="30" t="n"/>
      <c r="G312" s="38">
        <f>IFERROR(VLOOKUP($A375&amp;"_"&amp;$B375,Results_Deltas!$A$2:$P$15000,5,FALSE),"")</f>
        <v/>
      </c>
      <c r="H312" s="38" t="inlineStr">
        <is>
          <t>Blanket (page end)</t>
        </is>
      </c>
      <c r="I312" s="30" t="n"/>
      <c r="J312" s="30" t="n"/>
      <c r="K312" s="30" t="n"/>
      <c r="L312" s="30" t="inlineStr">
        <is>
          <t>YES</t>
        </is>
      </c>
      <c r="M312" s="30" t="n">
        <v>-1.041194311148782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7" t="inlineStr">
        <is>
          <t>SUSPICIOUS n=0 for stocks_short — keep, needs S1 fills (backtest-expert: &lt;30 trades, seek plateaus, punish)</t>
        </is>
      </c>
    </row>
    <row r="313" ht="15.75" customHeight="1" s="67">
      <c r="A313" s="37" t="inlineStr">
        <is>
          <t>HTF_GATE_BYPASS_RZ</t>
        </is>
      </c>
      <c r="B313" s="73" t="inlineStr">
        <is>
          <t>0.0</t>
        </is>
      </c>
      <c r="C313" s="38" t="n"/>
      <c r="D313" s="38" t="inlineStr">
        <is>
          <t>ENTRY, GLOBAL_CHECK, STOCKS_EXIT</t>
        </is>
      </c>
      <c r="E313" s="38" t="n"/>
      <c r="F313" s="30" t="n"/>
      <c r="G313" s="38">
        <f>IFERROR(VLOOKUP($A376&amp;"_"&amp;$B376,Results_Deltas!$A$2:$P$15000,5,FALSE),"")</f>
        <v/>
      </c>
      <c r="H313" s="38" t="inlineStr">
        <is>
          <t>Blanket (page end)</t>
        </is>
      </c>
      <c r="I313" s="30" t="n"/>
      <c r="J313" s="30" t="n"/>
      <c r="K313" s="30" t="n"/>
      <c r="L313" s="30" t="inlineStr">
        <is>
          <t>NO</t>
        </is>
      </c>
      <c r="M313" s="30" t="n">
        <v>-0.9960625816098614</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7" t="inlineStr">
        <is>
          <t>SUSPICIOUS n=0 for stocks_short — keep, needs S1 fills (backtest-expert: &lt;30 trades, seek plateaus, punish)</t>
        </is>
      </c>
    </row>
    <row r="314" ht="15.75" customHeight="1" s="67">
      <c r="A314" s="37" t="inlineStr">
        <is>
          <t>HTF_GATE_BYPASS_RZ</t>
        </is>
      </c>
      <c r="B314" s="73" t="inlineStr">
        <is>
          <t>0.0_ALT</t>
        </is>
      </c>
      <c r="C314" s="38" t="n"/>
      <c r="D314" s="38" t="inlineStr">
        <is>
          <t>ENTRY, GLOBAL_CHECK, STOCKS_EXIT</t>
        </is>
      </c>
      <c r="E314" s="38" t="n"/>
      <c r="F314" s="30" t="n"/>
      <c r="G314" s="38">
        <f>IFERROR(VLOOKUP($A377&amp;"_"&amp;$B377,Results_Deltas!$A$2:$P$15000,5,FALSE),"")</f>
        <v/>
      </c>
      <c r="H314" s="38" t="inlineStr">
        <is>
          <t>Blanket (page end)</t>
        </is>
      </c>
      <c r="I314" s="30" t="n"/>
      <c r="J314" s="30" t="n"/>
      <c r="K314" s="30" t="n"/>
      <c r="L314" s="30" t="inlineStr">
        <is>
          <t>NO</t>
        </is>
      </c>
      <c r="M314" s="30" t="n">
        <v>-0.9960625816098614</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7" t="inlineStr">
        <is>
          <t>SUSPICIOUS n=0 for stocks_short — keep, needs S1 fills (backtest-expert: &lt;30 trades, seek plateaus, punish)</t>
        </is>
      </c>
    </row>
    <row r="315" ht="15.75" customHeight="1" s="67">
      <c r="A315" s="37" t="inlineStr">
        <is>
          <t>HTF_TREND_VETO_BYPASS_REASONS</t>
        </is>
      </c>
      <c r="B315" s="73" t="inlineStr">
        <is>
          <t>0.0</t>
        </is>
      </c>
      <c r="C315" s="38" t="n"/>
      <c r="D315" s="38" t="inlineStr">
        <is>
          <t>GLOBAL_CHECK, STOCKS_EXIT</t>
        </is>
      </c>
      <c r="E315" s="38" t="n"/>
      <c r="F315" s="30" t="n"/>
      <c r="G315" s="38">
        <f>IFERROR(VLOOKUP($A378&amp;"_"&amp;$B378,Results_Deltas!$A$2:$P$15000,5,FALSE),"")</f>
        <v/>
      </c>
      <c r="H315" s="38" t="inlineStr">
        <is>
          <t>Blanket (page end)</t>
        </is>
      </c>
      <c r="I315" s="30" t="n"/>
      <c r="J315" s="30" t="n"/>
      <c r="K315" s="30" t="n"/>
      <c r="L315" s="30" t="inlineStr">
        <is>
          <t>YES</t>
        </is>
      </c>
      <c r="M315" s="30" t="n">
        <v>-0.9960625816098614</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7" t="inlineStr">
        <is>
          <t>SUSPICIOUS n=0 for stocks_short — keep, needs S1 fills (backtest-expert: &lt;30 trades, seek plateaus, punish)</t>
        </is>
      </c>
    </row>
    <row r="316" ht="15.75" customHeight="1" s="67">
      <c r="A316" s="37" t="inlineStr">
        <is>
          <t>HTF_TREND_VETO_BYPASS_REASONS</t>
        </is>
      </c>
      <c r="B316" s="73" t="inlineStr">
        <is>
          <t>0.0_ALT</t>
        </is>
      </c>
      <c r="C316" s="38" t="n"/>
      <c r="D316" s="38" t="inlineStr">
        <is>
          <t>GLOBAL_CHECK, STOCKS_EXIT</t>
        </is>
      </c>
      <c r="E316" s="38" t="n"/>
      <c r="F316" s="30" t="n"/>
      <c r="G316" s="38">
        <f>IFERROR(VLOOKUP($A379&amp;"_"&amp;$B379,Results_Deltas!$A$2:$P$15000,5,FALSE),"")</f>
        <v/>
      </c>
      <c r="H316" s="38" t="inlineStr">
        <is>
          <t>Blanket (page end)</t>
        </is>
      </c>
      <c r="I316" s="30" t="n"/>
      <c r="J316" s="30" t="n"/>
      <c r="K316" s="30" t="n"/>
      <c r="L316" s="30" t="inlineStr">
        <is>
          <t>NO</t>
        </is>
      </c>
      <c r="M316" s="30" t="n">
        <v>-0.9960625816098614</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7" t="inlineStr">
        <is>
          <t>SUSPICIOUS n=0 for stocks_short — keep, needs S1 fills (backtest-expert: &lt;30 trades, seek plateaus, punish)</t>
        </is>
      </c>
    </row>
    <row r="317" ht="15.75" customHeight="1" s="67">
      <c r="A317" s="37" t="inlineStr">
        <is>
          <t>MTF_FILTER_STRONG_BUY_QUICK_BYPASS</t>
        </is>
      </c>
      <c r="B317" s="73" t="inlineStr">
        <is>
          <t>0.0</t>
        </is>
      </c>
      <c r="C317" s="38" t="n"/>
      <c r="D317" s="38" t="inlineStr">
        <is>
          <t>GLOBAL_CHECK, STOCKS_EXIT</t>
        </is>
      </c>
      <c r="E317" s="38" t="n"/>
      <c r="F317" s="30" t="n"/>
      <c r="G317" s="38">
        <f>IFERROR(VLOOKUP($A380&amp;"_"&amp;$B380,Results_Deltas!$A$2:$P$15000,5,FALSE),"")</f>
        <v/>
      </c>
      <c r="H317" s="38" t="inlineStr">
        <is>
          <t>Blanket (page end)</t>
        </is>
      </c>
      <c r="I317" s="30" t="n"/>
      <c r="J317" s="30" t="n"/>
      <c r="K317" s="30" t="n"/>
      <c r="L317" s="30" t="inlineStr">
        <is>
          <t>NO</t>
        </is>
      </c>
      <c r="M317" s="30" t="n">
        <v>-0.9960625816098614</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7" t="inlineStr">
        <is>
          <t>SUSPICIOUS n=0 for stocks_short — keep, needs S1 fills (backtest-expert: &lt;30 trades, seek plateaus, punish)</t>
        </is>
      </c>
    </row>
    <row r="318" ht="15.75" customHeight="1" s="67">
      <c r="A318" s="37" t="inlineStr">
        <is>
          <t>MTF_FILTER_STRONG_BUY_QUICK_BYPASS</t>
        </is>
      </c>
      <c r="B318" s="73" t="inlineStr">
        <is>
          <t>0.0_ALT</t>
        </is>
      </c>
      <c r="C318" s="38" t="n"/>
      <c r="D318" s="38" t="inlineStr">
        <is>
          <t>GLOBAL_CHECK, STOCKS_EXIT</t>
        </is>
      </c>
      <c r="E318" s="38" t="n"/>
      <c r="F318" s="30" t="n"/>
      <c r="G318" s="38">
        <f>IFERROR(VLOOKUP($A381&amp;"_"&amp;$B381,Results_Deltas!$A$2:$P$15000,5,FALSE),"")</f>
        <v/>
      </c>
      <c r="H318" s="38" t="inlineStr">
        <is>
          <t>Blanket (page end)</t>
        </is>
      </c>
      <c r="I318" s="30" t="n"/>
      <c r="J318" s="30" t="n"/>
      <c r="K318" s="30" t="n"/>
      <c r="L318" s="30" t="inlineStr">
        <is>
          <t>NO</t>
        </is>
      </c>
      <c r="M318" s="30" t="n">
        <v>-0.9960625816098614</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7" t="inlineStr">
        <is>
          <t>SUSPICIOUS n=0 for stocks_short — keep, needs S1 fills (backtest-expert: &lt;30 trades, seek plateaus, punish)</t>
        </is>
      </c>
    </row>
    <row r="319" ht="15.75" customHeight="1" s="67">
      <c r="A319" s="37" t="inlineStr">
        <is>
          <t>GR_FILTER_ALL_ENTRIES</t>
        </is>
      </c>
      <c r="B319" s="73" t="inlineStr">
        <is>
          <t>0.0</t>
        </is>
      </c>
      <c r="C319" s="38" t="n"/>
      <c r="D319" s="38" t="inlineStr">
        <is>
          <t>GLOBAL_CHECK, STOCKS_EXIT</t>
        </is>
      </c>
      <c r="E319" s="38" t="n"/>
      <c r="F319" s="30" t="n"/>
      <c r="G319" s="38">
        <f>IFERROR(VLOOKUP($A382&amp;"_"&amp;$B382,Results_Deltas!$A$2:$P$15000,5,FALSE),"")</f>
        <v/>
      </c>
      <c r="H319" s="38" t="inlineStr">
        <is>
          <t>Blanket (page end)</t>
        </is>
      </c>
      <c r="I319" s="30" t="n"/>
      <c r="J319" s="30" t="n"/>
      <c r="K319" s="30" t="n"/>
      <c r="L319" s="30" t="inlineStr">
        <is>
          <t>NO</t>
        </is>
      </c>
      <c r="M319" s="30" t="n">
        <v>-0.977647950417445</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7" t="inlineStr">
        <is>
          <t>SUSPICIOUS n=0 for stocks_short — keep, needs S1 fills (backtest-expert: &lt;30 trades, seek plateaus, punish)</t>
        </is>
      </c>
    </row>
    <row r="320" ht="15.75" customHeight="1" s="67">
      <c r="A320" s="37" t="inlineStr">
        <is>
          <t>GR_FILTER_ALL_ENTRIES</t>
        </is>
      </c>
      <c r="B320" s="73" t="inlineStr">
        <is>
          <t>0.0_ALT</t>
        </is>
      </c>
      <c r="C320" s="38" t="n"/>
      <c r="D320" s="38" t="inlineStr">
        <is>
          <t>GLOBAL_CHECK, STOCKS_EXIT</t>
        </is>
      </c>
      <c r="E320" s="38" t="n"/>
      <c r="F320" s="30" t="n"/>
      <c r="G320" s="38">
        <f>IFERROR(VLOOKUP($A383&amp;"_"&amp;$B383,Results_Deltas!$A$2:$P$15000,5,FALSE),"")</f>
        <v/>
      </c>
      <c r="H320" s="38" t="inlineStr">
        <is>
          <t>Blanket (page end)</t>
        </is>
      </c>
      <c r="I320" s="30" t="n"/>
      <c r="J320" s="30" t="n"/>
      <c r="K320" s="30" t="n"/>
      <c r="L320" s="30" t="inlineStr">
        <is>
          <t>NO</t>
        </is>
      </c>
      <c r="M320" s="30" t="n">
        <v>-0.977647950417445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7" t="inlineStr">
        <is>
          <t>SUSPICIOUS n=0 for stocks_short — keep, needs S1 fills (backtest-expert: &lt;30 trades, seek plateaus, punish)</t>
        </is>
      </c>
    </row>
    <row r="321" ht="15.75" customHeight="1" s="67">
      <c r="A321" s="39" t="inlineStr">
        <is>
          <t>LIVE_VEC_EMERGENCY_BRAKE_ENABLED</t>
        </is>
      </c>
      <c r="B321" s="73" t="inlineStr">
        <is>
          <t>False</t>
        </is>
      </c>
      <c r="C321" s="38" t="n"/>
      <c r="D321" s="38" t="inlineStr">
        <is>
          <t>GLOBAL_CHECK, STOCKS_EXIT</t>
        </is>
      </c>
      <c r="E321" s="38" t="n"/>
      <c r="F321" s="30" t="n"/>
      <c r="G321" s="38">
        <f>IFERROR(VLOOKUP($A384&amp;"_"&amp;$B384,Results_Deltas!$A$2:$P$15000,5,FALSE),"")</f>
        <v/>
      </c>
      <c r="H321" s="38" t="inlineStr">
        <is>
          <t>Blanket (page end)</t>
        </is>
      </c>
      <c r="I321" s="30" t="n"/>
      <c r="J321" s="30" t="n"/>
      <c r="K321" s="30" t="n"/>
      <c r="L321" s="30" t="inlineStr">
        <is>
          <t>NO</t>
        </is>
      </c>
      <c r="M321" s="30" t="n">
        <v>-0.9616509262888824</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7" t="inlineStr">
        <is>
          <t>SUSPICIOUS n=0 for stocks_short — keep, needs S1 fills (backtest-expert: &lt;30 trades, seek plateaus, punish)</t>
        </is>
      </c>
    </row>
    <row r="322" ht="15.75" customHeight="1" s="67">
      <c r="A322" s="39" t="inlineStr">
        <is>
          <t>NEWBORN_LOSS_KILL_GAIN_THRESHOLD_PCT</t>
        </is>
      </c>
      <c r="B322" s="73" t="inlineStr">
        <is>
          <t>0</t>
        </is>
      </c>
      <c r="C322" s="38" t="n"/>
      <c r="D322" s="38" t="inlineStr">
        <is>
          <t>AUGMENT, EXIT, GLOBAL_CHECK, REDUCE, STOCKS_EXIT</t>
        </is>
      </c>
      <c r="E322" s="38" t="n"/>
      <c r="F322" s="30" t="n"/>
      <c r="G322" s="38">
        <f>IFERROR(VLOOKUP($A385&amp;"_"&amp;$B385,Results_Deltas!$A$2:$P$15000,5,FALSE),"")</f>
        <v/>
      </c>
      <c r="H322" s="38" t="inlineStr">
        <is>
          <t>Blanket (page end)</t>
        </is>
      </c>
      <c r="I322" s="30" t="n"/>
      <c r="J322" s="30" t="n"/>
      <c r="K322" s="30" t="n"/>
      <c r="L322" s="30" t="inlineStr">
        <is>
          <t>NO</t>
        </is>
      </c>
      <c r="M322" s="30" t="n">
        <v>-0.9426801534063305</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7" t="inlineStr">
        <is>
          <t>SUSPICIOUS n=0 for stocks_short — keep, needs S1 fills (backtest-expert: &lt;30 trades, seek plateaus, punish)</t>
        </is>
      </c>
    </row>
    <row r="323" ht="15.75" customHeight="1" s="67">
      <c r="A323" s="39" t="inlineStr">
        <is>
          <t>GR_FILTER_VEC_ENABLED</t>
        </is>
      </c>
      <c r="B323" s="73" t="inlineStr">
        <is>
          <t>False</t>
        </is>
      </c>
      <c r="C323" s="38" t="n"/>
      <c r="D323" s="38" t="inlineStr">
        <is>
          <t>GLOBAL_CHECK</t>
        </is>
      </c>
      <c r="E323" s="38" t="n"/>
      <c r="F323" s="30" t="n"/>
      <c r="G323" s="38">
        <f>IFERROR(VLOOKUP($A386&amp;"_"&amp;$B386,Results_Deltas!$A$2:$P$15000,5,FALSE),"")</f>
        <v/>
      </c>
      <c r="H323" s="38" t="inlineStr">
        <is>
          <t>Blanket (page end)</t>
        </is>
      </c>
      <c r="I323" s="30" t="n"/>
      <c r="J323" s="30" t="n"/>
      <c r="K323" s="30" t="n"/>
      <c r="L323" s="30" t="inlineStr">
        <is>
          <t>NO</t>
        </is>
      </c>
      <c r="M323" s="30" t="n">
        <v>-0.8211940891587738</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7" t="inlineStr">
        <is>
          <t>SUSPICIOUS n=0 for stocks_short — keep, needs S1 fills (backtest-expert: &lt;30 trades, seek plateaus, punish)</t>
        </is>
      </c>
    </row>
    <row r="324" ht="15.75" customHeight="1" s="67">
      <c r="A324" s="39" t="inlineStr">
        <is>
          <t>EMA_BLANKET_FILTER_ENABLED</t>
        </is>
      </c>
      <c r="B324" s="73" t="inlineStr">
        <is>
          <t>True</t>
        </is>
      </c>
      <c r="C324" s="38" t="n"/>
      <c r="D324" s="38" t="inlineStr">
        <is>
          <t>GLOBAL_CHECK</t>
        </is>
      </c>
      <c r="E324" s="38" t="n"/>
      <c r="F324" s="30" t="n"/>
      <c r="G324" s="38">
        <f>IFERROR(VLOOKUP($A376&amp;"_"&amp;$B376,Results_Deltas!$A$2:$P$15000,5,FALSE),"")</f>
        <v/>
      </c>
      <c r="H324" s="38" t="inlineStr">
        <is>
          <t>Blanket (page end)</t>
        </is>
      </c>
      <c r="I324" s="30" t="n"/>
      <c r="J324" s="30" t="n"/>
      <c r="K324" s="30" t="n"/>
      <c r="L324" s="30" t="inlineStr">
        <is>
          <t>NO</t>
        </is>
      </c>
      <c r="M324" s="30" t="n">
        <v>-0.812292637413614</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7" t="inlineStr">
        <is>
          <t>SUSPICIOUS n=0 for stocks_short — keep, needs S1 fills (backtest-expert: &lt;30 trades, seek plateaus, punish)</t>
        </is>
      </c>
    </row>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WT_AGAINST_FILTER_ENABLED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-3.101181023541721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ez_manage.py:6084 top()</t>
        </is>
      </c>
      <c r="IL3" s="30" t="inlineStr">
        <is>
          <t>v12_quick_engine.py:4291 x2</t>
        </is>
      </c>
      <c r="IM3" s="30" t="n"/>
      <c r="IN3" s="77" t="inlineStr">
        <is>
          <t>SUSPICIOUS n=0 for stocks_short — keep, needs S1 fills (backtest-expert: &lt;30 trades, seek plateaus, punish)</t>
        </is>
      </c>
    </row>
    <row r="4" ht="10.5" customHeight="1" s="67">
      <c r="A4" s="30" t="inlineStr">
        <is>
          <t>GR_FILTER_VEC_ENABLED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-2.086217431704194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30" t="n"/>
      <c r="IK4" s="30" t="inlineStr">
        <is>
          <t>ez_manage.py:6003 top()</t>
        </is>
      </c>
      <c r="IL4" s="30" t="inlineStr">
        <is>
          <t>v12_quick_engine.py:4261 x2</t>
        </is>
      </c>
      <c r="IM4" s="30" t="n"/>
      <c r="IN4" s="77" t="inlineStr">
        <is>
          <t>SUSPICIOUS n=0 for stocks_short — keep, needs S1 fills (backtest-expert: &lt;30 trades, seek plateaus, punish)</t>
        </is>
      </c>
    </row>
    <row r="5" ht="10.5" customHeight="1" s="67">
      <c r="A5" s="30" t="inlineStr">
        <is>
          <t>GR_FILTER_VEC_FILTER_TF</t>
        </is>
      </c>
      <c r="B5" s="72" t="inlineStr">
        <is>
          <t>OFF</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-1.234733277353123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ez_manage.py:6004 top()</t>
        </is>
      </c>
      <c r="IL5" s="30" t="inlineStr">
        <is>
          <t>v12_quick_engine.py:112 x3</t>
        </is>
      </c>
      <c r="IM5" s="30" t="n"/>
      <c r="IN5" s="77" t="inlineStr">
        <is>
          <t>SUSPICIOUS n=0 for stocks_short — keep, needs S1 fills (backtest-expert: &lt;30 trades, seek plateaus, punish)</t>
        </is>
      </c>
    </row>
    <row r="6" ht="10.5" customHeight="1" s="67">
      <c r="A6" s="30" t="inlineStr">
        <is>
          <t>GR_FILTER_VEC_FILTER_TF</t>
        </is>
      </c>
      <c r="B6" s="72" t="inlineStr">
        <is>
          <t>D</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-1.234733277353123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ez_manage.py:6004 top()</t>
        </is>
      </c>
      <c r="IL6" s="30" t="inlineStr">
        <is>
          <t>v12_quick_engine.py:112 x3</t>
        </is>
      </c>
      <c r="IM6" s="30" t="n"/>
      <c r="IN6" s="77" t="inlineStr">
        <is>
          <t>SUSPICIOUS n=0 for stocks_short — keep, needs S1 fills (backtest-expert: &lt;30 trades, seek plateaus, punish)</t>
        </is>
      </c>
    </row>
    <row r="7" ht="10.5" customHeight="1" s="67">
      <c r="A7" s="30" t="inlineStr">
        <is>
          <t>GR_FILTER_VEC_FILTER_TF</t>
        </is>
      </c>
      <c r="B7" s="72" t="inlineStr">
        <is>
          <t>4h</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-1.234733277353123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c r="IN7" s="77" t="inlineStr">
        <is>
          <t>SUSPICIOUS n=0 for stocks_short — keep, needs S1 fills (backtest-expert: &lt;30 trades, seek plateaus, punish)</t>
        </is>
      </c>
    </row>
    <row r="8" ht="10.5" customHeight="1" s="67">
      <c r="A8" s="30" t="inlineStr">
        <is>
          <t>GR_FILTER_VEC_FILTER_TF</t>
        </is>
      </c>
      <c r="B8" s="72" t="inlineStr">
        <is>
          <t>1h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-1.234733277353123</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c r="IN8" s="77" t="inlineStr">
        <is>
          <t>SUSPICIOUS n=0 for stocks_short — keep, needs S1 fills (backtest-expert: &lt;30 trades, seek plateaus, punish)</t>
        </is>
      </c>
    </row>
    <row r="9" ht="10.5" customHeight="1" s="67">
      <c r="A9" s="31" t="inlineStr">
        <is>
          <t>WT_AGAINST_FILTER_ENABLED</t>
        </is>
      </c>
      <c r="B9" s="72" t="inlineStr">
        <is>
          <t>False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v>-0.9681743483252395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4" t="n"/>
      <c r="HY9" s="34" t="n"/>
      <c r="HZ9" s="34" t="n"/>
      <c r="IA9" s="34" t="n"/>
      <c r="IB9" s="34" t="n"/>
      <c r="IC9" s="34" t="n"/>
      <c r="ID9" s="34" t="n"/>
      <c r="IE9" s="34" t="n"/>
      <c r="IF9" s="34" t="n"/>
      <c r="IG9" s="34" t="n"/>
      <c r="IH9" s="34" t="n"/>
      <c r="II9" s="34" t="n"/>
      <c r="IJ9" s="30" t="n"/>
      <c r="IK9" s="30" t="inlineStr">
        <is>
          <t>ez_manage.py:6084 top()</t>
        </is>
      </c>
      <c r="IL9" s="30" t="inlineStr">
        <is>
          <t>v12_quick_engine.py:4291 x2</t>
        </is>
      </c>
      <c r="IM9" s="30" t="n"/>
      <c r="IN9" s="77" t="inlineStr">
        <is>
          <t>SUSPICIOUS n=0 for stocks_short — keep, needs S1 fills (backtest-expert: &lt;30 trades, seek plateaus, punish)</t>
        </is>
      </c>
    </row>
    <row r="10" ht="10.5" customHeight="1" s="67">
      <c r="A10" s="31" t="inlineStr">
        <is>
          <t>GR_FILTER_ALL_ENTRIES</t>
        </is>
      </c>
      <c r="B10" s="72" t="inlineStr">
        <is>
          <t>0.0</t>
        </is>
      </c>
      <c r="C10" s="30" t="n"/>
      <c r="D10" s="30" t="n"/>
      <c r="E10" s="30" t="n"/>
      <c r="F10" s="30" t="n"/>
      <c r="G10" s="30">
        <f>IFERROR(VLOOKUP($A10&amp;"="&amp;$B10,Results_Deltas!$A$2:$P$15000,5,FALSE),"")</f>
        <v/>
      </c>
      <c r="H10" s="30">
        <f>IFERROR(VLOOKUP($A10,Results_30d_Deltas!$A$2:$H$5000,7,FALSE)-E10,"")</f>
        <v/>
      </c>
      <c r="I10" s="30">
        <f>IFERROR(VLOOKUP($A10,Results_30d_Deltas!$A$2:$H$5000,6,FALSE),"")</f>
        <v/>
      </c>
      <c r="J10" s="30" t="n"/>
      <c r="K10" s="30" t="n"/>
      <c r="L10" s="30" t="inlineStr">
        <is>
          <t>YES</t>
        </is>
      </c>
      <c r="M10" s="33" t="n">
        <v>-0.9470006543740067</v>
      </c>
      <c r="N10" s="33" t="n"/>
      <c r="O10" s="33" t="n"/>
      <c r="P10" s="33" t="n"/>
      <c r="Q10" s="33" t="n"/>
      <c r="R10" s="33" t="n"/>
      <c r="S10" s="33" t="n"/>
      <c r="T10" s="33" t="n"/>
      <c r="U10" s="33" t="n"/>
      <c r="V10" s="33" t="n"/>
      <c r="W10" s="34" t="n"/>
      <c r="X10" s="34" t="n"/>
      <c r="Y10" s="34" t="n"/>
      <c r="Z10" s="34" t="n"/>
      <c r="AA10" s="34"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4" t="n"/>
      <c r="GF10" s="34" t="n"/>
      <c r="GG10" s="34" t="n"/>
      <c r="GH10" s="34" t="n"/>
      <c r="GI10" s="34"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ez_manage.py:4768 top()</t>
        </is>
      </c>
      <c r="IL10" s="30" t="inlineStr">
        <is>
          <t>v12_quick_engine.py:1912 x3</t>
        </is>
      </c>
      <c r="IM10" s="30" t="n"/>
      <c r="IN10" s="77" t="inlineStr">
        <is>
          <t>SUSPICIOUS n=0 for stocks_short — keep, needs S1 fills (backtest-expert: &lt;30 trades, seek plateaus, punish)</t>
        </is>
      </c>
    </row>
    <row r="11" ht="10.5" customHeight="1" s="67">
      <c r="A11" s="30" t="inlineStr">
        <is>
          <t>GR_FILTER_ALL_ENTRIES</t>
        </is>
      </c>
      <c r="B11" s="72" t="inlineStr">
        <is>
          <t>0.0_ALT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-0.9470006543740067</v>
      </c>
      <c r="N11" s="33" t="n"/>
      <c r="O11" s="33" t="n"/>
      <c r="P11" s="33" t="n"/>
      <c r="Q11" s="33" t="n"/>
      <c r="R11" s="33" t="n"/>
      <c r="S11" s="33" t="n"/>
      <c r="T11" s="33" t="n"/>
      <c r="U11" s="33" t="n"/>
      <c r="V11" s="33" t="n"/>
      <c r="W11" s="34" t="n"/>
      <c r="X11" s="34" t="n"/>
      <c r="Y11" s="34" t="n"/>
      <c r="Z11" s="34" t="n"/>
      <c r="AA11" s="34"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4" t="n"/>
      <c r="GF11" s="34" t="n"/>
      <c r="GG11" s="34" t="n"/>
      <c r="GH11" s="34" t="n"/>
      <c r="GI11" s="34"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ez_manage.py:4768 top()</t>
        </is>
      </c>
      <c r="IL11" s="30" t="inlineStr">
        <is>
          <t>v12_quick_engine.py:1912 x3</t>
        </is>
      </c>
      <c r="IM11" s="30" t="n"/>
      <c r="IN11" s="77" t="inlineStr">
        <is>
          <t>SUSPICIOUS n=0 for stocks_short — keep, needs S1 fills (backtest-expert: &lt;30 trades, seek plateaus, punish)</t>
        </is>
      </c>
    </row>
    <row r="12" ht="10.5" customHeight="1" s="67">
      <c r="A12" s="31" t="inlineStr">
        <is>
          <t>GR_FILTER_VEC_FILTER_TF</t>
        </is>
      </c>
      <c r="B12" s="72" t="inlineStr">
        <is>
          <t>15m</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-0.8513582410993068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ez_manage.py:6004 top()</t>
        </is>
      </c>
      <c r="IL12" s="30" t="inlineStr">
        <is>
          <t>v12_quick_engine.py:112 x3</t>
        </is>
      </c>
      <c r="IM12" s="30" t="n"/>
      <c r="IN12" s="77" t="inlineStr">
        <is>
          <t>SUSPICIOUS n=0 for stocks_short — keep, needs S1 fills (backtest-expert: &lt;30 trades, seek plateaus, punish)</t>
        </is>
      </c>
    </row>
    <row r="13" ht="10.5" customHeight="1" s="67">
      <c r="A13" s="31" t="inlineStr">
        <is>
          <t>GR_FILTER_VEC_ENABLED</t>
        </is>
      </c>
      <c r="B13" s="72"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v>-0.8023711254890283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30" t="n"/>
      <c r="IK13" s="30" t="inlineStr">
        <is>
          <t>ez_manage.py:6003 top()</t>
        </is>
      </c>
      <c r="IL13" s="30" t="inlineStr">
        <is>
          <t>v12_quick_engine.py:4261 x2</t>
        </is>
      </c>
      <c r="IM13" s="30" t="n"/>
      <c r="IN13" s="77" t="inlineStr">
        <is>
          <t>SUSPICIOUS n=0 for stocks_short — keep, needs S1 fills (backtest-expert: &lt;30 trades, seek plateaus, punish)</t>
        </is>
      </c>
    </row>
    <row r="14">
      <c r="A14" s="39" t="inlineStr">
        <is>
          <t>LH_HL_FILTER_MODE</t>
        </is>
      </c>
      <c r="B14" s="73" t="inlineStr">
        <is>
          <t>STRICT_2BAR</t>
        </is>
      </c>
      <c r="C14" s="38" t="n"/>
      <c r="D14" s="38" t="inlineStr">
        <is>
          <t>ENTRY, GLOBAL_CHECK, STOCKS_EXIT</t>
        </is>
      </c>
      <c r="E14" s="38" t="n"/>
      <c r="F14" s="30" t="n"/>
      <c r="G14" s="38">
        <f>IFERROR(VLOOKUP($A31&amp;"_"&amp;$B31,Results_Deltas!$A$2:$P$15000,5,FALSE),"")</f>
        <v/>
      </c>
      <c r="H14" s="38" t="inlineStr">
        <is>
          <t>Blanket (page end)</t>
        </is>
      </c>
      <c r="I14" s="30" t="n"/>
      <c r="J14" s="30" t="n"/>
      <c r="K14" s="30" t="n"/>
      <c r="L14" s="30" t="inlineStr">
        <is>
          <t>YES</t>
        </is>
      </c>
      <c r="M14" s="30" t="n">
        <v>-3.663970469108686</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7" t="inlineStr">
        <is>
          <t>SUSPICIOUS n=0 for stocks_short — keep, needs S1 fills (backtest-expert: &lt;30 trades, seek plateaus, punish)</t>
        </is>
      </c>
    </row>
    <row r="15">
      <c r="A15" s="37" t="inlineStr">
        <is>
          <t>BANDAID_OFF_LOSER_RECOVER_PCT</t>
        </is>
      </c>
      <c r="B15" s="73" t="inlineStr">
        <is>
          <t>0.5</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v>-3.590316335927485</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7" t="inlineStr">
        <is>
          <t>SUSPICIOUS n=0 for stocks_short — keep, needs S1 fills (backtest-expert: &lt;30 trades, seek plateaus, punish)</t>
        </is>
      </c>
    </row>
    <row r="16">
      <c r="A16" s="37" t="inlineStr">
        <is>
          <t>BANDAID_OFF_LOSER_RECOVER_PCT</t>
        </is>
      </c>
      <c r="B16" s="73" t="inlineStr">
        <is>
          <t>2.0</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v>-3.570249875843095</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7" t="inlineStr">
        <is>
          <t>SUSPICIOUS n=0 for stocks_short — keep, needs S1 fills (backtest-expert: &lt;30 trades, seek plateaus, punish)</t>
        </is>
      </c>
    </row>
    <row r="17">
      <c r="A17" s="37" t="inlineStr">
        <is>
          <t>LH_HL_FILTER_MODE</t>
        </is>
      </c>
      <c r="B17" s="73" t="inlineStr">
        <is>
          <t>STRICT_2BAR_ALT</t>
        </is>
      </c>
      <c r="C17" s="38" t="n"/>
      <c r="D17" s="38" t="inlineStr">
        <is>
          <t>ENTRY, GLOBAL_CHECK, STOCKS_EXIT</t>
        </is>
      </c>
      <c r="E17" s="38" t="n"/>
      <c r="F17" s="30" t="n"/>
      <c r="G17" s="38">
        <f>IFERROR(VLOOKUP($A34&amp;"_"&amp;$B34,Results_Deltas!$A$2:$P$15000,5,FALSE),"")</f>
        <v/>
      </c>
      <c r="H17" s="38" t="inlineStr">
        <is>
          <t>Blanket (page end)</t>
        </is>
      </c>
      <c r="I17" s="30" t="n"/>
      <c r="J17" s="30" t="n"/>
      <c r="K17" s="30" t="n"/>
      <c r="L17" s="30" t="inlineStr">
        <is>
          <t>NO</t>
        </is>
      </c>
      <c r="M17" s="30" t="n">
        <v>-3.555066847558157</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7" t="inlineStr">
        <is>
          <t>SUSPICIOUS n=0 for stocks_short — keep, needs S1 fills (backtest-expert: &lt;30 trades, seek plateaus, punish)</t>
        </is>
      </c>
    </row>
    <row r="18">
      <c r="A18" s="37" t="inlineStr">
        <is>
          <t>BANDAID_OFF_LOSER_RECOVER_PCT</t>
        </is>
      </c>
      <c r="B18" s="73" t="inlineStr">
        <is>
          <t>1.0</t>
        </is>
      </c>
      <c r="C18" s="38" t="n"/>
      <c r="D18" s="38" t="inlineStr">
        <is>
          <t>AUGMENT, ENTRY, EXIT, GLOBAL_CHECK, REDUCE, STOCKS_EXIT</t>
        </is>
      </c>
      <c r="E18" s="38" t="n"/>
      <c r="F18" s="30" t="n"/>
      <c r="G18" s="38">
        <f>IFERROR(VLOOKUP($A18&amp;"_"&amp;$B18,Results_Deltas!$A$2:$P$15000,5,FALSE),"")</f>
        <v/>
      </c>
      <c r="H18" s="38" t="inlineStr">
        <is>
          <t>Blanket (page end)</t>
        </is>
      </c>
      <c r="I18" s="30" t="n"/>
      <c r="J18" s="30" t="n"/>
      <c r="K18" s="30" t="n"/>
      <c r="L18" s="30" t="inlineStr">
        <is>
          <t>NO</t>
        </is>
      </c>
      <c r="M18" s="30" t="n">
        <v>-3.361190797968307</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7" t="inlineStr">
        <is>
          <t>SUSPICIOUS n=0 for stocks_short — keep, needs S1 fills (backtest-expert: &lt;30 trades, seek plateaus, punish)</t>
        </is>
      </c>
    </row>
    <row r="19">
      <c r="A19" s="37" t="inlineStr">
        <is>
          <t>DUP_GUARD_FILTER_TF</t>
        </is>
      </c>
      <c r="B19" s="73" t="inlineStr">
        <is>
          <t>OFF</t>
        </is>
      </c>
      <c r="C19" s="38" t="n"/>
      <c r="D19" s="38" t="inlineStr">
        <is>
          <t>GLOBAL_CHECK</t>
        </is>
      </c>
      <c r="E19" s="38" t="n"/>
      <c r="F19" s="30" t="n"/>
      <c r="G19" s="38">
        <f>IFERROR(VLOOKUP($A25&amp;"_"&amp;$B25,Results_Deltas!$A$2:$P$15000,5,FALSE),"")</f>
        <v/>
      </c>
      <c r="H19" s="38" t="inlineStr">
        <is>
          <t>Blanket (page end)</t>
        </is>
      </c>
      <c r="I19" s="30" t="n"/>
      <c r="J19" s="30" t="n"/>
      <c r="K19" s="30" t="n"/>
      <c r="L19" s="30" t="inlineStr">
        <is>
          <t>NO</t>
        </is>
      </c>
      <c r="M19" s="30" t="n">
        <v>-3.249349760539189</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7" t="inlineStr">
        <is>
          <t>SUSPICIOUS n=0 for stocks_short — keep, needs S1 fills (backtest-expert: &lt;30 trades, seek plateaus, punish)</t>
        </is>
      </c>
    </row>
    <row r="20">
      <c r="A20" s="37" t="inlineStr">
        <is>
          <t>DUP_GUARD_FILTER_TF</t>
        </is>
      </c>
      <c r="B20" s="73" t="inlineStr">
        <is>
          <t>D</t>
        </is>
      </c>
      <c r="C20" s="38" t="n"/>
      <c r="D20" s="38" t="inlineStr">
        <is>
          <t>GLOBAL_CHECK</t>
        </is>
      </c>
      <c r="E20" s="38" t="n"/>
      <c r="F20" s="30" t="n"/>
      <c r="G20" s="38">
        <f>IFERROR(VLOOKUP($A26&amp;"_"&amp;$B26,Results_Deltas!$A$2:$P$15000,5,FALSE),"")</f>
        <v/>
      </c>
      <c r="H20" s="38" t="inlineStr">
        <is>
          <t>Blanket (page end)</t>
        </is>
      </c>
      <c r="I20" s="30" t="n"/>
      <c r="J20" s="30" t="n"/>
      <c r="K20" s="30" t="n"/>
      <c r="L20" s="30" t="inlineStr">
        <is>
          <t>NO</t>
        </is>
      </c>
      <c r="M20" s="30" t="n">
        <v>-2.881360319499219</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7" t="inlineStr">
        <is>
          <t>SUSPICIOUS n=0 for stocks_short — keep, needs S1 fills (backtest-expert: &lt;30 trades, seek plateaus, punish)</t>
        </is>
      </c>
    </row>
    <row r="21" ht="15.75" customHeight="1" s="67">
      <c r="A21" s="37" t="inlineStr">
        <is>
          <t>COOLDOWN_LOCKS_FILTER_TF</t>
        </is>
      </c>
      <c r="B21" s="73" t="inlineStr">
        <is>
          <t>1h</t>
        </is>
      </c>
      <c r="C21" s="38" t="n"/>
      <c r="D21" s="38" t="inlineStr">
        <is>
          <t>GLOBAL_CHECK</t>
        </is>
      </c>
      <c r="E21" s="38" t="n"/>
      <c r="F21" s="30" t="n"/>
      <c r="G21" s="38">
        <f>IFERROR(VLOOKUP($A27&amp;"_"&amp;$B27,Results_Deltas!$A$2:$P$15000,5,FALSE),"")</f>
        <v/>
      </c>
      <c r="H21" s="38" t="inlineStr">
        <is>
          <t>Blanket (page end)</t>
        </is>
      </c>
      <c r="I21" s="30" t="n"/>
      <c r="J21" s="30" t="n"/>
      <c r="K21" s="30" t="n"/>
      <c r="L21" s="30" t="inlineStr">
        <is>
          <t>NO</t>
        </is>
      </c>
      <c r="M21" s="30" t="n">
        <v>-2.866253611230156</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7" t="inlineStr">
        <is>
          <t>SUSPICIOUS n=0 for stocks_short — keep, needs S1 fills (backtest-expert: &lt;30 trades, seek plateaus, punish)</t>
        </is>
      </c>
    </row>
    <row r="22" ht="15.75" customHeight="1" s="67">
      <c r="A22" s="39" t="inlineStr">
        <is>
          <t>MANDATORY_REENTRY_WT_FILTER_MIN_TFS</t>
        </is>
      </c>
      <c r="B22" s="73" t="inlineStr">
        <is>
          <t>1</t>
        </is>
      </c>
      <c r="C22" s="38" t="n"/>
      <c r="D22" s="38" t="inlineStr">
        <is>
          <t>GLOBAL_CHECK, STOCKS_EXIT</t>
        </is>
      </c>
      <c r="E22" s="38" t="n"/>
      <c r="F22" s="30" t="n"/>
      <c r="G22" s="38">
        <f>IFERROR(VLOOKUP($A39&amp;"_"&amp;$B39,Results_Deltas!$A$2:$P$15000,5,FALSE),"")</f>
        <v/>
      </c>
      <c r="H22" s="38" t="inlineStr">
        <is>
          <t>Blanket (page end)</t>
        </is>
      </c>
      <c r="I22" s="30" t="n"/>
      <c r="J22" s="30" t="n"/>
      <c r="K22" s="30" t="n"/>
      <c r="L22" s="30" t="inlineStr">
        <is>
          <t>YES</t>
        </is>
      </c>
      <c r="M22" s="30" t="n">
        <v>-2.836158906735314</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7" t="inlineStr">
        <is>
          <t>SUSPICIOUS n=0 for stocks_short — keep, needs S1 fills (backtest-expert: &lt;30 trades, seek plateaus, punish)</t>
        </is>
      </c>
    </row>
    <row r="23" ht="15.75" customHeight="1" s="67">
      <c r="A23" s="39" t="inlineStr">
        <is>
          <t>MTS_BOTTOM_STRONG_THRESHOLD</t>
        </is>
      </c>
      <c r="B23" s="73" t="inlineStr">
        <is>
          <t>40</t>
        </is>
      </c>
      <c r="C23" s="38" t="n"/>
      <c r="D23" s="38" t="inlineStr">
        <is>
          <t>ENTRY, GLOBAL_CHECK, STOCKS_EXIT</t>
        </is>
      </c>
      <c r="E23" s="38" t="n"/>
      <c r="F23" s="30" t="n"/>
      <c r="G23" s="38">
        <f>IFERROR(VLOOKUP($A40&amp;"_"&amp;$B40,Results_Deltas!$A$2:$P$15000,5,FALSE),"")</f>
        <v/>
      </c>
      <c r="H23" s="38" t="inlineStr">
        <is>
          <t>Blanket (page end)</t>
        </is>
      </c>
      <c r="I23" s="30" t="n"/>
      <c r="J23" s="30" t="n"/>
      <c r="K23" s="30" t="n"/>
      <c r="L23" s="30" t="inlineStr">
        <is>
          <t>YES</t>
        </is>
      </c>
      <c r="M23" s="30" t="n">
        <v>-2.811868046816083</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7" t="inlineStr">
        <is>
          <t>SUSPICIOUS n=0 for stocks_short — keep, needs S1 fills (backtest-expert: &lt;30 trades, seek plateaus, punish)</t>
        </is>
      </c>
    </row>
    <row r="24" ht="15.75" customHeight="1" s="67">
      <c r="A24" s="37" t="inlineStr">
        <is>
          <t>HLR_TOP_MIN_TFS</t>
        </is>
      </c>
      <c r="B24" s="73" t="inlineStr">
        <is>
          <t>1</t>
        </is>
      </c>
      <c r="C24" s="38" t="n"/>
      <c r="D24" s="38" t="inlineStr">
        <is>
          <t>GLOBAL_CHECK, REENTRY, STOCKS_EXIT</t>
        </is>
      </c>
      <c r="E24" s="38" t="n"/>
      <c r="F24" s="30" t="n"/>
      <c r="G24" s="38">
        <f>IFERROR(VLOOKUP($A41&amp;"_"&amp;$B41,Results_Deltas!$A$2:$P$15000,5,FALSE),"")</f>
        <v/>
      </c>
      <c r="H24" s="38" t="inlineStr">
        <is>
          <t>Blanket (page end)</t>
        </is>
      </c>
      <c r="I24" s="30" t="n"/>
      <c r="J24" s="30" t="n"/>
      <c r="K24" s="30" t="n"/>
      <c r="L24" s="30" t="inlineStr">
        <is>
          <t>NO</t>
        </is>
      </c>
      <c r="M24" s="30" t="n">
        <v>-2.794624798155378</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7" t="inlineStr">
        <is>
          <t>SUSPICIOUS n=0 for stocks_short — keep, needs S1 fills (backtest-expert: &lt;30 trades, seek plateaus, punish)</t>
        </is>
      </c>
    </row>
    <row r="25" ht="15.75" customHeight="1" s="67">
      <c r="A25" s="37" t="inlineStr">
        <is>
          <t>DC_MOMENT_STRONG_THRESHOLD</t>
        </is>
      </c>
      <c r="B25" s="73" t="inlineStr">
        <is>
          <t>30</t>
        </is>
      </c>
      <c r="C25" s="38" t="n"/>
      <c r="D25" s="38" t="inlineStr">
        <is>
          <t>ENTRY, GLOBAL_CHECK, STOCKS_EXIT</t>
        </is>
      </c>
      <c r="E25" s="38" t="n"/>
      <c r="F25" s="30" t="n"/>
      <c r="G25" s="38">
        <f>IFERROR(VLOOKUP($A31&amp;"_"&amp;$B31,Results_Deltas!$A$2:$P$15000,5,FALSE),"")</f>
        <v/>
      </c>
      <c r="H25" s="38" t="inlineStr">
        <is>
          <t>Blanket (page end)</t>
        </is>
      </c>
      <c r="I25" s="30" t="n"/>
      <c r="J25" s="30" t="n"/>
      <c r="K25" s="30" t="n"/>
      <c r="L25" s="30" t="inlineStr">
        <is>
          <t>NO</t>
        </is>
      </c>
      <c r="M25" s="30" t="n">
        <v>-2.786181955386492</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7" t="inlineStr">
        <is>
          <t>SUSPICIOUS n=0 for stocks_short — keep, needs S1 fills (backtest-expert: &lt;30 trades, seek plateaus, punish)</t>
        </is>
      </c>
    </row>
    <row r="26" ht="15.75" customHeight="1" s="67">
      <c r="A26" s="37" t="inlineStr">
        <is>
          <t>HLR_SMA_BAND_PCT</t>
        </is>
      </c>
      <c r="B26" s="73" t="inlineStr">
        <is>
          <t>2.0</t>
        </is>
      </c>
      <c r="C26" s="38" t="n"/>
      <c r="D26" s="38" t="inlineStr">
        <is>
          <t>ENTRY, GLOBAL_CHECK, STOCKS_EXIT</t>
        </is>
      </c>
      <c r="E26" s="38" t="n"/>
      <c r="F26" s="30" t="n"/>
      <c r="G26" s="38">
        <f>IFERROR(VLOOKUP($A43&amp;"_"&amp;$B43,Results_Deltas!$A$2:$P$15000,5,FALSE),"")</f>
        <v/>
      </c>
      <c r="H26" s="38" t="inlineStr">
        <is>
          <t>Blanket (page end)</t>
        </is>
      </c>
      <c r="I26" s="30" t="n"/>
      <c r="J26" s="30" t="n"/>
      <c r="K26" s="30" t="n"/>
      <c r="L26" s="30" t="inlineStr">
        <is>
          <t>NO</t>
        </is>
      </c>
      <c r="M26" s="30" t="n">
        <v>-2.767921060378966</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7" t="inlineStr">
        <is>
          <t>SUSPICIOUS n=0 for stocks_short — keep, needs S1 fills (backtest-expert: &lt;30 trades, seek plateaus, punish)</t>
        </is>
      </c>
    </row>
    <row r="27" ht="15.75" customHeight="1" s="67">
      <c r="A27" s="37" t="inlineStr">
        <is>
          <t>HA_WICK_QUALITY_ENABLED</t>
        </is>
      </c>
      <c r="B27" s="73" t="inlineStr">
        <is>
          <t>True</t>
        </is>
      </c>
      <c r="C27" s="38" t="n"/>
      <c r="D27" s="38" t="inlineStr">
        <is>
          <t>ENTRY, GLOBAL_CHECK, STOCKS_EXIT</t>
        </is>
      </c>
      <c r="E27" s="38" t="n"/>
      <c r="F27" s="30" t="n"/>
      <c r="G27" s="38">
        <f>IFERROR(VLOOKUP($A44&amp;"_"&amp;$B44,Results_Deltas!$A$2:$P$15000,5,FALSE),"")</f>
        <v/>
      </c>
      <c r="H27" s="38" t="inlineStr">
        <is>
          <t>Blanket (page end)</t>
        </is>
      </c>
      <c r="I27" s="30" t="n"/>
      <c r="J27" s="30" t="n"/>
      <c r="K27" s="30" t="n"/>
      <c r="L27" s="30" t="inlineStr">
        <is>
          <t>NO</t>
        </is>
      </c>
      <c r="M27" s="30" t="n">
        <v>-2.742491780172746</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7" t="inlineStr">
        <is>
          <t>SUSPICIOUS n=0 for stocks_short — keep, needs S1 fills (backtest-expert: &lt;30 trades, seek plateaus, punish)</t>
        </is>
      </c>
    </row>
    <row r="28" ht="15.75" customHeight="1" s="67">
      <c r="A28" s="39" t="inlineStr">
        <is>
          <t>HLR_TOP_MIN_TFS</t>
        </is>
      </c>
      <c r="B28" s="73" t="inlineStr">
        <is>
          <t>2</t>
        </is>
      </c>
      <c r="C28" s="38" t="n"/>
      <c r="D28" s="38" t="inlineStr">
        <is>
          <t>GLOBAL_CHECK, REENTRY, STOCKS_EXIT</t>
        </is>
      </c>
      <c r="E28" s="38" t="n"/>
      <c r="F28" s="30" t="n"/>
      <c r="G28" s="38">
        <f>IFERROR(VLOOKUP($A45&amp;"_"&amp;$B45,Results_Deltas!$A$2:$P$15000,5,FALSE),"")</f>
        <v/>
      </c>
      <c r="H28" s="38" t="inlineStr">
        <is>
          <t>Blanket (page end)</t>
        </is>
      </c>
      <c r="I28" s="30" t="n"/>
      <c r="J28" s="30" t="n"/>
      <c r="K28" s="30" t="n"/>
      <c r="L28" s="30" t="inlineStr">
        <is>
          <t>YES</t>
        </is>
      </c>
      <c r="M28" s="30" t="n">
        <v>-2.71950359650331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7" t="inlineStr">
        <is>
          <t>SUSPICIOUS n=0 for stocks_short — keep, needs S1 fills (backtest-expert: &lt;30 trades, seek plateaus, punish)</t>
        </is>
      </c>
    </row>
    <row r="29" ht="15.75" customHeight="1" s="67">
      <c r="A29" s="37" t="inlineStr">
        <is>
          <t>HA_WICK_QUALITY_TF</t>
        </is>
      </c>
      <c r="B29" s="73" t="inlineStr">
        <is>
          <t>D</t>
        </is>
      </c>
      <c r="C29" s="38" t="n"/>
      <c r="D29" s="38" t="inlineStr">
        <is>
          <t>ENTRY, GLOBAL_CHECK, STOCKS_EXIT</t>
        </is>
      </c>
      <c r="E29" s="38" t="n"/>
      <c r="F29" s="30" t="n"/>
      <c r="G29" s="38">
        <f>IFERROR(VLOOKUP($A46&amp;"_"&amp;$B46,Results_Deltas!$A$2:$P$15000,5,FALSE),"")</f>
        <v/>
      </c>
      <c r="H29" s="38" t="inlineStr">
        <is>
          <t>Blanket (page end)</t>
        </is>
      </c>
      <c r="I29" s="30" t="n"/>
      <c r="J29" s="30" t="n"/>
      <c r="K29" s="30" t="n"/>
      <c r="L29" s="30" t="inlineStr">
        <is>
          <t>NO</t>
        </is>
      </c>
      <c r="M29" s="30" t="n">
        <v>-2.646742276963533</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7" t="inlineStr">
        <is>
          <t>SUSPICIOUS n=0 for stocks_short — keep, needs S1 fills (backtest-expert: &lt;30 trades, seek plateaus, punish)</t>
        </is>
      </c>
    </row>
    <row r="30" ht="15.75" customHeight="1" s="67">
      <c r="A30" s="37" t="inlineStr">
        <is>
          <t>HA_WICK_QUALITY_TF</t>
        </is>
      </c>
      <c r="B30" s="73" t="inlineStr">
        <is>
          <t>4h</t>
        </is>
      </c>
      <c r="C30" s="38" t="n"/>
      <c r="D30" s="38" t="inlineStr">
        <is>
          <t>ENTRY, GLOBAL_CHECK, STOCKS_EXIT</t>
        </is>
      </c>
      <c r="E30" s="38" t="n"/>
      <c r="F30" s="30" t="n"/>
      <c r="G30" s="38">
        <f>IFERROR(VLOOKUP($A47&amp;"_"&amp;$B47,Results_Deltas!$A$2:$P$15000,5,FALSE),"")</f>
        <v/>
      </c>
      <c r="H30" s="38" t="inlineStr">
        <is>
          <t>Blanket (page end)</t>
        </is>
      </c>
      <c r="I30" s="30" t="n"/>
      <c r="J30" s="30" t="n"/>
      <c r="K30" s="30" t="n"/>
      <c r="L30" s="30" t="inlineStr">
        <is>
          <t>NO</t>
        </is>
      </c>
      <c r="M30" s="30" t="n">
        <v>-2.638754938291969</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7" t="inlineStr">
        <is>
          <t>SUSPICIOUS n=0 for stocks_short — keep, needs S1 fills (backtest-expert: &lt;30 trades, seek plateaus, punish)</t>
        </is>
      </c>
    </row>
    <row r="31" ht="15.75" customHeight="1" s="67">
      <c r="A31" s="37" t="inlineStr">
        <is>
          <t>LH_HL_FILTER_ENABLED</t>
        </is>
      </c>
      <c r="B31" s="73" t="inlineStr">
        <is>
          <t>True</t>
        </is>
      </c>
      <c r="C31" s="38" t="n"/>
      <c r="D31" s="38" t="inlineStr">
        <is>
          <t>ENTRY, GLOBAL_CHECK, STOCKS_EXIT</t>
        </is>
      </c>
      <c r="E31" s="38" t="n"/>
      <c r="F31" s="30" t="n"/>
      <c r="G31" s="38">
        <f>IFERROR(VLOOKUP($A48&amp;"_"&amp;$B48,Results_Deltas!$A$2:$P$15000,5,FALSE),"")</f>
        <v/>
      </c>
      <c r="H31" s="38" t="inlineStr">
        <is>
          <t>Blanket (page end)</t>
        </is>
      </c>
      <c r="I31" s="30" t="n"/>
      <c r="J31" s="30" t="n"/>
      <c r="K31" s="30" t="n"/>
      <c r="L31" s="30" t="inlineStr">
        <is>
          <t>NO</t>
        </is>
      </c>
      <c r="M31" s="30" t="n">
        <v>-2.637681069276237</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7" t="inlineStr">
        <is>
          <t>SUSPICIOUS n=0 for stocks_short — keep, needs S1 fills (backtest-expert: &lt;30 trades, seek plateaus, punish)</t>
        </is>
      </c>
    </row>
    <row r="32" ht="15.75" customHeight="1" s="67">
      <c r="A32" s="39" t="inlineStr">
        <is>
          <t>MOVER_THRESHOLD</t>
        </is>
      </c>
      <c r="B32" s="73" t="inlineStr">
        <is>
          <t>5</t>
        </is>
      </c>
      <c r="C32" s="38" t="n"/>
      <c r="D32" s="38" t="inlineStr">
        <is>
          <t>ENTRY, GLOBAL_CHECK, STOCKS_EXIT</t>
        </is>
      </c>
      <c r="E32" s="38" t="n"/>
      <c r="F32" s="30" t="n"/>
      <c r="G32" s="38">
        <f>IFERROR(VLOOKUP($A49&amp;"_"&amp;$B49,Results_Deltas!$A$2:$P$15000,5,FALSE),"")</f>
        <v/>
      </c>
      <c r="H32" s="38" t="inlineStr">
        <is>
          <t>Blanket (page end)</t>
        </is>
      </c>
      <c r="I32" s="30" t="n"/>
      <c r="J32" s="30" t="n"/>
      <c r="K32" s="30" t="n"/>
      <c r="L32" s="30" t="inlineStr">
        <is>
          <t>YES</t>
        </is>
      </c>
      <c r="M32" s="30" t="n">
        <v>-2.622949845916746</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7" t="inlineStr">
        <is>
          <t>SUSPICIOUS n=0 for stocks_short — keep, needs S1 fills (backtest-expert: &lt;30 trades, seek plateaus, punish)</t>
        </is>
      </c>
    </row>
    <row r="33" ht="15.75" customHeight="1" s="67">
      <c r="A33" s="37" t="inlineStr">
        <is>
          <t>COOLDOWN_LOCKS_FILTER_TF</t>
        </is>
      </c>
      <c r="B33" s="73" t="inlineStr">
        <is>
          <t>4h</t>
        </is>
      </c>
      <c r="C33" s="38" t="n"/>
      <c r="D33" s="38" t="inlineStr">
        <is>
          <t>GLOBAL_CHECK</t>
        </is>
      </c>
      <c r="E33" s="38" t="n"/>
      <c r="F33" s="30" t="n"/>
      <c r="G33" s="38">
        <f>IFERROR(VLOOKUP($A39&amp;"_"&amp;$B39,Results_Deltas!$A$2:$P$15000,5,FALSE),"")</f>
        <v/>
      </c>
      <c r="H33" s="38" t="inlineStr">
        <is>
          <t>Blanket (page end)</t>
        </is>
      </c>
      <c r="I33" s="30" t="n"/>
      <c r="J33" s="30" t="n"/>
      <c r="K33" s="30" t="n"/>
      <c r="L33" s="30" t="inlineStr">
        <is>
          <t>NO</t>
        </is>
      </c>
      <c r="M33" s="30" t="n">
        <v>-2.619152662984135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7" t="inlineStr">
        <is>
          <t>SUSPICIOUS n=0 for stocks_short — keep, needs S1 fills (backtest-expert: &lt;30 trades, seek plateaus, punish)</t>
        </is>
      </c>
    </row>
    <row r="34" ht="15.75" customHeight="1" s="67">
      <c r="A34" s="37" t="inlineStr">
        <is>
          <t>OI_CONFIRM_MIN_CHANGE_PCT</t>
        </is>
      </c>
      <c r="B34" s="73" t="inlineStr">
        <is>
          <t>2.0</t>
        </is>
      </c>
      <c r="C34" s="38" t="n"/>
      <c r="D34" s="38" t="inlineStr">
        <is>
          <t>ENTRY, GLOBAL_CHECK, STOCKS_EXIT</t>
        </is>
      </c>
      <c r="E34" s="38" t="n"/>
      <c r="F34" s="30" t="n"/>
      <c r="G34" s="38">
        <f>IFERROR(VLOOKUP($A51&amp;"_"&amp;$B51,Results_Deltas!$A$2:$P$15000,5,FALSE),"")</f>
        <v/>
      </c>
      <c r="H34" s="38" t="inlineStr">
        <is>
          <t>Blanket (page end)</t>
        </is>
      </c>
      <c r="I34" s="30" t="n"/>
      <c r="J34" s="30" t="n"/>
      <c r="K34" s="30" t="n"/>
      <c r="L34" s="30" t="inlineStr">
        <is>
          <t>NO</t>
        </is>
      </c>
      <c r="M34" s="30" t="n">
        <v>-2.61080199615029</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7" t="inlineStr">
        <is>
          <t>SUSPICIOUS n=0 for stocks_short — keep, needs S1 fills (backtest-expert: &lt;30 trades, seek plateaus, punish)</t>
        </is>
      </c>
    </row>
    <row r="35" ht="15.75" customHeight="1" s="67">
      <c r="A35" s="39" t="inlineStr">
        <is>
          <t>FG_FEAR_THRESHOLD</t>
        </is>
      </c>
      <c r="B35" s="73" t="inlineStr">
        <is>
          <t>25</t>
        </is>
      </c>
      <c r="C35" s="38" t="n"/>
      <c r="D35" s="38" t="inlineStr">
        <is>
          <t>GLOBAL_CHECK, STOCKS_EXIT</t>
        </is>
      </c>
      <c r="E35" s="38" t="n"/>
      <c r="F35" s="30" t="n"/>
      <c r="G35" s="38">
        <f>IFERROR(VLOOKUP($A41&amp;"_"&amp;$B41,Results_Deltas!$A$2:$P$15000,5,FALSE),"")</f>
        <v/>
      </c>
      <c r="H35" s="38" t="inlineStr">
        <is>
          <t>Blanket (page end)</t>
        </is>
      </c>
      <c r="I35" s="30" t="n"/>
      <c r="J35" s="30" t="n"/>
      <c r="K35" s="30" t="n"/>
      <c r="L35" s="30" t="inlineStr">
        <is>
          <t>YES</t>
        </is>
      </c>
      <c r="M35" s="30" t="n">
        <v>-2.594813565441059</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7" t="inlineStr">
        <is>
          <t>SUSPICIOUS n=0 for stocks_short — keep, needs S1 fills (backtest-expert: &lt;30 trades, seek plateaus, punish)</t>
        </is>
      </c>
    </row>
    <row r="36" ht="15.75" customHeight="1" s="67">
      <c r="A36" s="37" t="inlineStr">
        <is>
          <t>MTS_BOTTOM_STRONG_THRESHOLD</t>
        </is>
      </c>
      <c r="B36" s="73" t="inlineStr">
        <is>
          <t>50</t>
        </is>
      </c>
      <c r="C36" s="38" t="n"/>
      <c r="D36" s="38" t="inlineStr">
        <is>
          <t>ENTRY, GLOBAL_CHECK, STOCKS_EXIT</t>
        </is>
      </c>
      <c r="E36" s="38" t="n"/>
      <c r="F36" s="30" t="n"/>
      <c r="G36" s="38">
        <f>IFERROR(VLOOKUP($A53&amp;"_"&amp;$B53,Results_Deltas!$A$2:$P$15000,5,FALSE),"")</f>
        <v/>
      </c>
      <c r="H36" s="38" t="inlineStr">
        <is>
          <t>Blanket (page end)</t>
        </is>
      </c>
      <c r="I36" s="30" t="n"/>
      <c r="J36" s="30" t="n"/>
      <c r="K36" s="30" t="n"/>
      <c r="L36" s="30" t="inlineStr">
        <is>
          <t>NO</t>
        </is>
      </c>
      <c r="M36" s="30" t="n">
        <v>-2.573126049961874</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7" t="inlineStr">
        <is>
          <t>SUSPICIOUS n=0 for stocks_short — keep, needs S1 fills (backtest-expert: &lt;30 trades, seek plateaus, punish)</t>
        </is>
      </c>
    </row>
    <row r="37" ht="15.75" customHeight="1" s="67">
      <c r="A37" s="37" t="inlineStr">
        <is>
          <t>DUP_GUARD_FILTER_TF</t>
        </is>
      </c>
      <c r="B37" s="73" t="inlineStr">
        <is>
          <t>4h</t>
        </is>
      </c>
      <c r="C37" s="38" t="n"/>
      <c r="D37" s="38" t="inlineStr">
        <is>
          <t>GLOBAL_CHECK</t>
        </is>
      </c>
      <c r="E37" s="38" t="n"/>
      <c r="F37" s="30" t="n"/>
      <c r="G37" s="38">
        <f>IFERROR(VLOOKUP($A43&amp;"_"&amp;$B43,Results_Deltas!$A$2:$P$15000,5,FALSE),"")</f>
        <v/>
      </c>
      <c r="H37" s="38" t="inlineStr">
        <is>
          <t>Blanket (page end)</t>
        </is>
      </c>
      <c r="I37" s="30" t="n"/>
      <c r="J37" s="30" t="n"/>
      <c r="K37" s="30" t="n"/>
      <c r="L37" s="30" t="inlineStr">
        <is>
          <t>NO</t>
        </is>
      </c>
      <c r="M37" s="30" t="n">
        <v>-2.562778023383121</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7" t="inlineStr">
        <is>
          <t>SUSPICIOUS n=0 for stocks_short — keep, needs S1 fills (backtest-expert: &lt;30 trades, seek plateaus, punish)</t>
        </is>
      </c>
    </row>
    <row r="38" ht="15.75" customHeight="1" s="67">
      <c r="A38" s="37" t="inlineStr">
        <is>
          <t>ADX_RANGING_THRESHOLD</t>
        </is>
      </c>
      <c r="B38" s="73" t="inlineStr">
        <is>
          <t>15</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v>-2.562090966333137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5.75" customHeight="1" s="67">
      <c r="A39" s="37" t="inlineStr">
        <is>
          <t>MTS_BOTTOM_BONUS_THRESHOLD</t>
        </is>
      </c>
      <c r="B39" s="73" t="inlineStr">
        <is>
          <t>12.5</t>
        </is>
      </c>
      <c r="C39" s="38" t="n"/>
      <c r="D39" s="38" t="inlineStr">
        <is>
          <t>ENTRY, GLOBAL_CHECK, STOCKS_EXIT</t>
        </is>
      </c>
      <c r="E39" s="38" t="n"/>
      <c r="F39" s="30" t="n"/>
      <c r="G39" s="38">
        <f>IFERROR(VLOOKUP($A56&amp;"_"&amp;$B56,Results_Deltas!$A$2:$P$15000,5,FALSE),"")</f>
        <v/>
      </c>
      <c r="H39" s="38" t="inlineStr">
        <is>
          <t>Blanket (page end)</t>
        </is>
      </c>
      <c r="I39" s="30" t="n"/>
      <c r="J39" s="30" t="n"/>
      <c r="K39" s="30" t="n"/>
      <c r="L39" s="30" t="inlineStr">
        <is>
          <t>NO</t>
        </is>
      </c>
      <c r="M39" s="30" t="n">
        <v>-2.559678341747408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5.75" customHeight="1" s="67">
      <c r="A40" s="39" t="inlineStr">
        <is>
          <t>ADX_RANGING_THRESHOLD</t>
        </is>
      </c>
      <c r="B40" s="73" t="inlineStr">
        <is>
          <t>10</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v>-2.554268522421091</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MARKET_QUALITY_SCORE_ENABLED</t>
        </is>
      </c>
      <c r="B41" s="73" t="inlineStr">
        <is>
          <t>True</t>
        </is>
      </c>
      <c r="C41" s="38" t="n"/>
      <c r="D41" s="38" t="inlineStr">
        <is>
          <t>ENTRY, GLOBAL_CHECK, STOCKS_EXIT</t>
        </is>
      </c>
      <c r="E41" s="38" t="n"/>
      <c r="F41" s="30" t="n"/>
      <c r="G41" s="38">
        <f>IFERROR(VLOOKUP($A58&amp;"_"&amp;$B58,Results_Deltas!$A$2:$P$15000,5,FALSE),"")</f>
        <v/>
      </c>
      <c r="H41" s="38" t="inlineStr">
        <is>
          <t>Blanket (page end)</t>
        </is>
      </c>
      <c r="I41" s="30" t="n"/>
      <c r="J41" s="30" t="n"/>
      <c r="K41" s="30" t="n"/>
      <c r="L41" s="30" t="inlineStr">
        <is>
          <t>NO</t>
        </is>
      </c>
      <c r="M41" s="30" t="n">
        <v>-2.548032468707986</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7" t="inlineStr">
        <is>
          <t>OI_CONFIRM_MIN_PRICE_PCT</t>
        </is>
      </c>
      <c r="B42" s="73" t="inlineStr">
        <is>
          <t>1.0</t>
        </is>
      </c>
      <c r="C42" s="38" t="n"/>
      <c r="D42" s="38" t="inlineStr">
        <is>
          <t>ENTRY, GLOBAL_CHECK, STOCKS_EXIT</t>
        </is>
      </c>
      <c r="E42" s="38" t="n"/>
      <c r="F42" s="30" t="n"/>
      <c r="G42" s="38">
        <f>IFERROR(VLOOKUP($A59&amp;"_"&amp;$B59,Results_Deltas!$A$2:$P$15000,5,FALSE),"")</f>
        <v/>
      </c>
      <c r="H42" s="38" t="inlineStr">
        <is>
          <t>Blanket (page end)</t>
        </is>
      </c>
      <c r="I42" s="30" t="n"/>
      <c r="J42" s="30" t="n"/>
      <c r="K42" s="30" t="n"/>
      <c r="L42" s="30" t="inlineStr">
        <is>
          <t>NO</t>
        </is>
      </c>
      <c r="M42" s="30" t="n">
        <v>-2.546370397490902</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7" t="inlineStr">
        <is>
          <t>FG_GREED_THRESHOLD</t>
        </is>
      </c>
      <c r="B43" s="73" t="inlineStr">
        <is>
          <t>56.25</t>
        </is>
      </c>
      <c r="C43" s="38" t="n"/>
      <c r="D43" s="38" t="inlineStr">
        <is>
          <t>GLOBAL_CHECK, STOCKS_EXIT</t>
        </is>
      </c>
      <c r="E43" s="38" t="n"/>
      <c r="F43" s="30" t="n"/>
      <c r="G43" s="38">
        <f>IFERROR(VLOOKUP($A49&amp;"_"&amp;$B49,Results_Deltas!$A$2:$P$15000,5,FALSE),"")</f>
        <v/>
      </c>
      <c r="H43" s="38" t="inlineStr">
        <is>
          <t>Blanket (page end)</t>
        </is>
      </c>
      <c r="I43" s="30" t="n"/>
      <c r="J43" s="30" t="n"/>
      <c r="K43" s="30" t="n"/>
      <c r="L43" s="30" t="inlineStr">
        <is>
          <t>NO</t>
        </is>
      </c>
      <c r="M43" s="30" t="n">
        <v>-2.537852541179863</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HLR_SMA_BAND_PCT</t>
        </is>
      </c>
      <c r="B44" s="73" t="inlineStr">
        <is>
          <t>0.5</t>
        </is>
      </c>
      <c r="C44" s="38" t="n"/>
      <c r="D44" s="38" t="inlineStr">
        <is>
          <t>ENTRY, GLOBAL_CHECK, STOCKS_EXIT</t>
        </is>
      </c>
      <c r="E44" s="38" t="n"/>
      <c r="F44" s="30" t="n"/>
      <c r="G44" s="38">
        <f>IFERROR(VLOOKUP($A61&amp;"_"&amp;$B61,Results_Deltas!$A$2:$P$15000,5,FALSE),"")</f>
        <v/>
      </c>
      <c r="H44" s="38" t="inlineStr">
        <is>
          <t>Blanket (page end)</t>
        </is>
      </c>
      <c r="I44" s="30" t="n"/>
      <c r="J44" s="30" t="n"/>
      <c r="K44" s="30" t="n"/>
      <c r="L44" s="30" t="inlineStr">
        <is>
          <t>NO</t>
        </is>
      </c>
      <c r="M44" s="30" t="n">
        <v>-2.516915374420051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7" t="inlineStr">
        <is>
          <t>OI_CONFIRM_MIN_CHANGE_PCT</t>
        </is>
      </c>
      <c r="B45" s="73" t="inlineStr">
        <is>
          <t>1.0</t>
        </is>
      </c>
      <c r="C45" s="38" t="n"/>
      <c r="D45" s="38" t="inlineStr">
        <is>
          <t>ENTRY, GLOBAL_CHECK, STOCKS_EXIT</t>
        </is>
      </c>
      <c r="E45" s="38" t="n"/>
      <c r="F45" s="30" t="n"/>
      <c r="G45" s="38">
        <f>IFERROR(VLOOKUP($A62&amp;"_"&amp;$B62,Results_Deltas!$A$2:$P$15000,5,FALSE),"")</f>
        <v/>
      </c>
      <c r="H45" s="38" t="inlineStr">
        <is>
          <t>Blanket (page end)</t>
        </is>
      </c>
      <c r="I45" s="30" t="n"/>
      <c r="J45" s="30" t="n"/>
      <c r="K45" s="30" t="n"/>
      <c r="L45" s="30" t="inlineStr">
        <is>
          <t>NO</t>
        </is>
      </c>
      <c r="M45" s="30" t="n">
        <v>-2.5034103606097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DUP_GUARD_FILTER_TF</t>
        </is>
      </c>
      <c r="B46" s="73" t="inlineStr">
        <is>
          <t>1h</t>
        </is>
      </c>
      <c r="C46" s="38" t="n"/>
      <c r="D46" s="38" t="inlineStr">
        <is>
          <t>GLOBAL_CHECK</t>
        </is>
      </c>
      <c r="E46" s="38" t="n"/>
      <c r="F46" s="30" t="n"/>
      <c r="G46" s="38">
        <f>IFERROR(VLOOKUP($A52&amp;"_"&amp;$B52,Results_Deltas!$A$2:$P$15000,5,FALSE),"")</f>
        <v/>
      </c>
      <c r="H46" s="38" t="inlineStr">
        <is>
          <t>Blanket (page end)</t>
        </is>
      </c>
      <c r="I46" s="30" t="n"/>
      <c r="J46" s="30" t="n"/>
      <c r="K46" s="30" t="n"/>
      <c r="L46" s="30" t="inlineStr">
        <is>
          <t>NO</t>
        </is>
      </c>
      <c r="M46" s="30" t="n">
        <v>-2.500702034126908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7" t="inlineStr">
        <is>
          <t>MTS_BOTTOM_STRONG_THRESHOLD</t>
        </is>
      </c>
      <c r="B47" s="73" t="inlineStr">
        <is>
          <t>20</t>
        </is>
      </c>
      <c r="C47" s="38" t="n"/>
      <c r="D47" s="38" t="inlineStr">
        <is>
          <t>ENTRY, GLOBAL_CHECK, STOCKS_EXIT</t>
        </is>
      </c>
      <c r="E47" s="38" t="n"/>
      <c r="F47" s="30" t="n"/>
      <c r="G47" s="38">
        <f>IFERROR(VLOOKUP($A64&amp;"_"&amp;$B64,Results_Deltas!$A$2:$P$15000,5,FALSE),"")</f>
        <v/>
      </c>
      <c r="H47" s="38" t="inlineStr">
        <is>
          <t>Blanket (page end)</t>
        </is>
      </c>
      <c r="I47" s="30" t="n"/>
      <c r="J47" s="30" t="n"/>
      <c r="K47" s="30" t="n"/>
      <c r="L47" s="30" t="inlineStr">
        <is>
          <t>NO</t>
        </is>
      </c>
      <c r="M47" s="30" t="n">
        <v>-2.49245504889635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7" t="inlineStr">
        <is>
          <t>MTS_BOTTOM_STRONG_THRESHOLD</t>
        </is>
      </c>
      <c r="B48" s="73" t="inlineStr">
        <is>
          <t>30</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NO</t>
        </is>
      </c>
      <c r="M48" s="30" t="n">
        <v>-2.480429202959002</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MOVER_THRESHOLD</t>
        </is>
      </c>
      <c r="B49" s="73" t="inlineStr">
        <is>
          <t>3.75</t>
        </is>
      </c>
      <c r="C49" s="38" t="n"/>
      <c r="D49" s="38" t="inlineStr">
        <is>
          <t>ENTRY, GLOBAL_CHECK, STOCKS_EXIT</t>
        </is>
      </c>
      <c r="E49" s="38" t="n"/>
      <c r="F49" s="30" t="n"/>
      <c r="G49" s="38">
        <f>IFERROR(VLOOKUP($A66&amp;"_"&amp;$B66,Results_Deltas!$A$2:$P$15000,5,FALSE),"")</f>
        <v/>
      </c>
      <c r="H49" s="38" t="inlineStr">
        <is>
          <t>Blanket (page end)</t>
        </is>
      </c>
      <c r="I49" s="30" t="n"/>
      <c r="J49" s="30" t="n"/>
      <c r="K49" s="30" t="n"/>
      <c r="L49" s="30" t="inlineStr">
        <is>
          <t>NO</t>
        </is>
      </c>
      <c r="M49" s="30" t="n">
        <v>-2.478524505124166</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9" t="inlineStr">
        <is>
          <t>MTS_BOTTOM_BONUS_THRESHOLD</t>
        </is>
      </c>
      <c r="B50" s="73" t="inlineStr">
        <is>
          <t>25</t>
        </is>
      </c>
      <c r="C50" s="38" t="n"/>
      <c r="D50" s="38" t="inlineStr">
        <is>
          <t>ENTRY, GLOBAL_CHECK, STOCKS_EXIT</t>
        </is>
      </c>
      <c r="E50" s="38" t="n"/>
      <c r="F50" s="30" t="n"/>
      <c r="G50" s="38">
        <f>IFERROR(VLOOKUP($A67&amp;"_"&amp;$B67,Results_Deltas!$A$2:$P$15000,5,FALSE),"")</f>
        <v/>
      </c>
      <c r="H50" s="38" t="inlineStr">
        <is>
          <t>Blanket (page end)</t>
        </is>
      </c>
      <c r="I50" s="30" t="n"/>
      <c r="J50" s="30" t="n"/>
      <c r="K50" s="30" t="n"/>
      <c r="L50" s="30" t="inlineStr">
        <is>
          <t>YES</t>
        </is>
      </c>
      <c r="M50" s="30" t="n">
        <v>-2.473255717565272</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FG_GREED_THRESHOLD</t>
        </is>
      </c>
      <c r="B51" s="73" t="inlineStr">
        <is>
          <t>37.5</t>
        </is>
      </c>
      <c r="C51" s="38" t="n"/>
      <c r="D51" s="38" t="inlineStr">
        <is>
          <t>GLOBAL_CHECK, STOCKS_EXIT</t>
        </is>
      </c>
      <c r="E51" s="38" t="n"/>
      <c r="F51" s="30" t="n"/>
      <c r="G51" s="38">
        <f>IFERROR(VLOOKUP($A57&amp;"_"&amp;$B57,Results_Deltas!$A$2:$P$15000,5,FALSE),"")</f>
        <v/>
      </c>
      <c r="H51" s="38" t="inlineStr">
        <is>
          <t>Blanket (page end)</t>
        </is>
      </c>
      <c r="I51" s="30" t="n"/>
      <c r="J51" s="30" t="n"/>
      <c r="K51" s="30" t="n"/>
      <c r="L51" s="30" t="inlineStr">
        <is>
          <t>NO</t>
        </is>
      </c>
      <c r="M51" s="30" t="n">
        <v>-2.465222190643792</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9" t="inlineStr">
        <is>
          <t>DC_MOMENT_STRONG_THRESHOLD</t>
        </is>
      </c>
      <c r="B52" s="73" t="inlineStr">
        <is>
          <t>40</t>
        </is>
      </c>
      <c r="C52" s="38" t="n"/>
      <c r="D52" s="38" t="inlineStr">
        <is>
          <t>ENTRY, GLOBAL_CHECK, STOCKS_EXIT</t>
        </is>
      </c>
      <c r="E52" s="38" t="n"/>
      <c r="F52" s="30" t="n"/>
      <c r="G52" s="38">
        <f>IFERROR(VLOOKUP($A58&amp;"_"&amp;$B58,Results_Deltas!$A$2:$P$15000,5,FALSE),"")</f>
        <v/>
      </c>
      <c r="H52" s="38" t="inlineStr">
        <is>
          <t>Blanket (page end)</t>
        </is>
      </c>
      <c r="I52" s="30" t="n"/>
      <c r="J52" s="30" t="n"/>
      <c r="K52" s="30" t="n"/>
      <c r="L52" s="30" t="inlineStr">
        <is>
          <t>YES</t>
        </is>
      </c>
      <c r="M52" s="30" t="n">
        <v>-2.462647418696012</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MTF_GR_MIN_IND</t>
        </is>
      </c>
      <c r="B53" s="73" t="inlineStr">
        <is>
          <t>5</t>
        </is>
      </c>
      <c r="C53" s="38" t="n"/>
      <c r="D53" s="38" t="inlineStr">
        <is>
          <t>GLOBAL_CHECK, STOCKS_EXIT</t>
        </is>
      </c>
      <c r="E53" s="38" t="n"/>
      <c r="F53" s="30" t="n"/>
      <c r="G53" s="38">
        <f>IFERROR(VLOOKUP($A70&amp;"_"&amp;$B70,Results_Deltas!$A$2:$P$15000,5,FALSE),"")</f>
        <v/>
      </c>
      <c r="H53" s="38" t="inlineStr">
        <is>
          <t>Blanket (page end)</t>
        </is>
      </c>
      <c r="I53" s="30" t="n"/>
      <c r="J53" s="30" t="n"/>
      <c r="K53" s="30" t="n"/>
      <c r="L53" s="30" t="inlineStr">
        <is>
          <t>NO</t>
        </is>
      </c>
      <c r="M53" s="30" t="n">
        <v>-2.462203499179334</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7" t="inlineStr">
        <is>
          <t>MTF_GR_MIN_IND</t>
        </is>
      </c>
      <c r="B54" s="73" t="inlineStr">
        <is>
          <t>5_ALT</t>
        </is>
      </c>
      <c r="C54" s="38" t="n"/>
      <c r="D54" s="38" t="inlineStr">
        <is>
          <t>GLOBAL_CHECK, STOCKS_EXIT</t>
        </is>
      </c>
      <c r="E54" s="38" t="n"/>
      <c r="F54" s="30" t="n"/>
      <c r="G54" s="38">
        <f>IFERROR(VLOOKUP($A71&amp;"_"&amp;$B71,Results_Deltas!$A$2:$P$15000,5,FALSE),"")</f>
        <v/>
      </c>
      <c r="H54" s="38" t="inlineStr">
        <is>
          <t>Blanket (page end)</t>
        </is>
      </c>
      <c r="I54" s="30" t="n"/>
      <c r="J54" s="30" t="n"/>
      <c r="K54" s="30" t="n"/>
      <c r="L54" s="30" t="inlineStr">
        <is>
          <t>NO</t>
        </is>
      </c>
      <c r="M54" s="30" t="n">
        <v>-2.462203499179334</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9" t="inlineStr">
        <is>
          <t>MTS_GATE_ENABLED</t>
        </is>
      </c>
      <c r="B55" s="73" t="inlineStr">
        <is>
          <t>True</t>
        </is>
      </c>
      <c r="C55" s="38" t="n"/>
      <c r="D55" s="38" t="inlineStr">
        <is>
          <t>ENTRY, GLOBAL_CHECK, STOCKS_EXIT</t>
        </is>
      </c>
      <c r="E55" s="38" t="n"/>
      <c r="F55" s="30" t="n"/>
      <c r="G55" s="38">
        <f>IFERROR(VLOOKUP($A72&amp;"_"&amp;$B72,Results_Deltas!$A$2:$P$15000,5,FALSE),"")</f>
        <v/>
      </c>
      <c r="H55" s="38" t="inlineStr">
        <is>
          <t>Blanket (page end)</t>
        </is>
      </c>
      <c r="I55" s="30" t="n"/>
      <c r="J55" s="30" t="n"/>
      <c r="K55" s="30" t="n"/>
      <c r="L55" s="30" t="inlineStr">
        <is>
          <t>YES</t>
        </is>
      </c>
      <c r="M55" s="30" t="n">
        <v>-2.451845693383194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FG_FEAR_THRESHOLD</t>
        </is>
      </c>
      <c r="B56" s="73" t="inlineStr">
        <is>
          <t>18.75</t>
        </is>
      </c>
      <c r="C56" s="38" t="n"/>
      <c r="D56" s="38" t="inlineStr">
        <is>
          <t>GLOBAL_CHECK, STOCKS_EXIT</t>
        </is>
      </c>
      <c r="E56" s="38" t="n"/>
      <c r="F56" s="30" t="n"/>
      <c r="G56" s="38">
        <f>IFERROR(VLOOKUP($A62&amp;"_"&amp;$B62,Results_Deltas!$A$2:$P$15000,5,FALSE),"")</f>
        <v/>
      </c>
      <c r="H56" s="38" t="inlineStr">
        <is>
          <t>Blanket (page end)</t>
        </is>
      </c>
      <c r="I56" s="30" t="n"/>
      <c r="J56" s="30" t="n"/>
      <c r="K56" s="30" t="n"/>
      <c r="L56" s="30" t="inlineStr">
        <is>
          <t>NO</t>
        </is>
      </c>
      <c r="M56" s="30" t="n">
        <v>-2.448867734556527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9" t="inlineStr">
        <is>
          <t>FG_GREED_THRESHOLD</t>
        </is>
      </c>
      <c r="B57" s="73" t="inlineStr">
        <is>
          <t>75</t>
        </is>
      </c>
      <c r="C57" s="38" t="n"/>
      <c r="D57" s="38" t="inlineStr">
        <is>
          <t>GLOBAL_CHECK, STOCKS_EXIT</t>
        </is>
      </c>
      <c r="E57" s="38" t="n"/>
      <c r="F57" s="30" t="n"/>
      <c r="G57" s="38">
        <f>IFERROR(VLOOKUP($A63&amp;"_"&amp;$B63,Results_Deltas!$A$2:$P$15000,5,FALSE),"")</f>
        <v/>
      </c>
      <c r="H57" s="38" t="inlineStr">
        <is>
          <t>Blanket (page end)</t>
        </is>
      </c>
      <c r="I57" s="30" t="n"/>
      <c r="J57" s="30" t="n"/>
      <c r="K57" s="30" t="n"/>
      <c r="L57" s="30" t="inlineStr">
        <is>
          <t>YES</t>
        </is>
      </c>
      <c r="M57" s="30" t="n">
        <v>-2.441359416542572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OI_CONFIRM_MIN_PRICE_PCT</t>
        </is>
      </c>
      <c r="B58" s="73" t="inlineStr">
        <is>
          <t>2.0</t>
        </is>
      </c>
      <c r="C58" s="38" t="n"/>
      <c r="D58" s="38" t="inlineStr">
        <is>
          <t>ENTRY, GLOBAL_CHECK, STOCKS_EXIT</t>
        </is>
      </c>
      <c r="E58" s="38" t="n"/>
      <c r="F58" s="30" t="n"/>
      <c r="G58" s="38">
        <f>IFERROR(VLOOKUP($A75&amp;"_"&amp;$B75,Results_Deltas!$A$2:$P$15000,5,FALSE),"")</f>
        <v/>
      </c>
      <c r="H58" s="38" t="inlineStr">
        <is>
          <t>Blanket (page end)</t>
        </is>
      </c>
      <c r="I58" s="30" t="n"/>
      <c r="J58" s="30" t="n"/>
      <c r="K58" s="30" t="n"/>
      <c r="L58" s="30" t="inlineStr">
        <is>
          <t>NO</t>
        </is>
      </c>
      <c r="M58" s="30" t="n">
        <v>-2.432716521277922</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COOLDOWN_LOCKS_FILTER_TF</t>
        </is>
      </c>
      <c r="B59" s="73" t="inlineStr">
        <is>
          <t>D</t>
        </is>
      </c>
      <c r="C59" s="38" t="n"/>
      <c r="D59" s="38" t="inlineStr">
        <is>
          <t>GLOBAL_CHECK</t>
        </is>
      </c>
      <c r="E59" s="38" t="n"/>
      <c r="F59" s="30" t="n"/>
      <c r="G59" s="38">
        <f>IFERROR(VLOOKUP($A65&amp;"_"&amp;$B65,Results_Deltas!$A$2:$P$15000,5,FALSE),"")</f>
        <v/>
      </c>
      <c r="H59" s="38" t="inlineStr">
        <is>
          <t>Blanket (page end)</t>
        </is>
      </c>
      <c r="I59" s="30" t="n"/>
      <c r="J59" s="30" t="n"/>
      <c r="K59" s="30" t="n"/>
      <c r="L59" s="30" t="inlineStr">
        <is>
          <t>NO</t>
        </is>
      </c>
      <c r="M59" s="30" t="n">
        <v>-2.424280135759401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HA_WICK_QUALITY_TF</t>
        </is>
      </c>
      <c r="B60" s="73" t="inlineStr">
        <is>
          <t>OFF</t>
        </is>
      </c>
      <c r="C60" s="38" t="n"/>
      <c r="D60" s="38" t="inlineStr">
        <is>
          <t>ENTRY, GLOBAL_CHECK, STOCKS_EXIT</t>
        </is>
      </c>
      <c r="E60" s="38" t="n"/>
      <c r="F60" s="30" t="n"/>
      <c r="G60" s="38">
        <f>IFERROR(VLOOKUP($A77&amp;"_"&amp;$B77,Results_Deltas!$A$2:$P$15000,5,FALSE),"")</f>
        <v/>
      </c>
      <c r="H60" s="38" t="inlineStr">
        <is>
          <t>Blanket (page end)</t>
        </is>
      </c>
      <c r="I60" s="30" t="n"/>
      <c r="J60" s="30" t="n"/>
      <c r="K60" s="30" t="n"/>
      <c r="L60" s="30" t="inlineStr">
        <is>
          <t>NO</t>
        </is>
      </c>
      <c r="M60" s="30" t="n">
        <v>-2.423089483891016</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MTS_BOTTOM_BONUS_THRESHOLD</t>
        </is>
      </c>
      <c r="B61" s="73" t="inlineStr">
        <is>
          <t>18.75</t>
        </is>
      </c>
      <c r="C61" s="38" t="n"/>
      <c r="D61" s="38" t="inlineStr">
        <is>
          <t>ENTRY, GLOBAL_CHECK, STOCKS_EXIT</t>
        </is>
      </c>
      <c r="E61" s="38" t="n"/>
      <c r="F61" s="30" t="n"/>
      <c r="G61" s="38">
        <f>IFERROR(VLOOKUP($A78&amp;"_"&amp;$B78,Results_Deltas!$A$2:$P$15000,5,FALSE),"")</f>
        <v/>
      </c>
      <c r="H61" s="38" t="inlineStr">
        <is>
          <t>Blanket (page end)</t>
        </is>
      </c>
      <c r="I61" s="30" t="n"/>
      <c r="J61" s="30" t="n"/>
      <c r="K61" s="30" t="n"/>
      <c r="L61" s="30" t="inlineStr">
        <is>
          <t>NO</t>
        </is>
      </c>
      <c r="M61" s="30" t="n">
        <v>-2.41226723896026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HLR_SMA_BAND_PCT</t>
        </is>
      </c>
      <c r="B62" s="73" t="inlineStr">
        <is>
          <t>1.0</t>
        </is>
      </c>
      <c r="C62" s="38" t="n"/>
      <c r="D62" s="38" t="inlineStr">
        <is>
          <t>ENTRY, GLOBAL_CHECK, STOCKS_EXIT</t>
        </is>
      </c>
      <c r="E62" s="38" t="n"/>
      <c r="F62" s="30" t="n"/>
      <c r="G62" s="38">
        <f>IFERROR(VLOOKUP($A79&amp;"_"&amp;$B79,Results_Deltas!$A$2:$P$15000,5,FALSE),"")</f>
        <v/>
      </c>
      <c r="H62" s="38" t="inlineStr">
        <is>
          <t>Blanket (page end)</t>
        </is>
      </c>
      <c r="I62" s="30" t="n"/>
      <c r="J62" s="30" t="n"/>
      <c r="K62" s="30" t="n"/>
      <c r="L62" s="30" t="inlineStr">
        <is>
          <t>NO</t>
        </is>
      </c>
      <c r="M62" s="30" t="n">
        <v>-2.389408210642664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MTS_BOTTOM_BONUS_THRESHOLD</t>
        </is>
      </c>
      <c r="B63" s="73" t="inlineStr">
        <is>
          <t>31.25</t>
        </is>
      </c>
      <c r="C63" s="38" t="n"/>
      <c r="D63" s="38" t="inlineStr">
        <is>
          <t>ENTRY, GLOBAL_CHECK, STOCKS_EXIT</t>
        </is>
      </c>
      <c r="E63" s="38" t="n"/>
      <c r="F63" s="30" t="n"/>
      <c r="G63" s="38">
        <f>IFERROR(VLOOKUP($A80&amp;"_"&amp;$B80,Results_Deltas!$A$2:$P$15000,5,FALSE),"")</f>
        <v/>
      </c>
      <c r="H63" s="38" t="inlineStr">
        <is>
          <t>Blanket (page end)</t>
        </is>
      </c>
      <c r="I63" s="30" t="n"/>
      <c r="J63" s="30" t="n"/>
      <c r="K63" s="30" t="n"/>
      <c r="L63" s="30" t="inlineStr">
        <is>
          <t>NO</t>
        </is>
      </c>
      <c r="M63" s="30" t="n">
        <v>-2.353771197967808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FG_FEAR_THRESHOLD</t>
        </is>
      </c>
      <c r="B64" s="73" t="inlineStr">
        <is>
          <t>31.25</t>
        </is>
      </c>
      <c r="C64" s="38" t="n"/>
      <c r="D64" s="38" t="inlineStr">
        <is>
          <t>GLOBAL_CHECK, STOCKS_EXIT</t>
        </is>
      </c>
      <c r="E64" s="38" t="n"/>
      <c r="F64" s="30" t="n"/>
      <c r="G64" s="38">
        <f>IFERROR(VLOOKUP($A70&amp;"_"&amp;$B70,Results_Deltas!$A$2:$P$15000,5,FALSE),"")</f>
        <v/>
      </c>
      <c r="H64" s="38" t="inlineStr">
        <is>
          <t>Blanket (page end)</t>
        </is>
      </c>
      <c r="I64" s="30" t="n"/>
      <c r="J64" s="30" t="n"/>
      <c r="K64" s="30" t="n"/>
      <c r="L64" s="30" t="inlineStr">
        <is>
          <t>NO</t>
        </is>
      </c>
      <c r="M64" s="30" t="n">
        <v>-2.328564808511016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MOVER_THRESHOLD</t>
        </is>
      </c>
      <c r="B65" s="73" t="inlineStr">
        <is>
          <t>2.5</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NO</t>
        </is>
      </c>
      <c r="M65" s="30" t="n">
        <v>-2.315313489087463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OI_CONFIRM_MIN_PRICE_PCT</t>
        </is>
      </c>
      <c r="B66" s="73" t="inlineStr">
        <is>
          <t>0.5</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NO</t>
        </is>
      </c>
      <c r="M66" s="30" t="n">
        <v>-2.312415849367915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7" t="inlineStr">
        <is>
          <t>ADX_RANGING_THRESHOLD</t>
        </is>
      </c>
      <c r="B67" s="73" t="inlineStr">
        <is>
          <t>25</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v>-2.299254574299144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DC_MOMENT_STRONG_THRESHOLD</t>
        </is>
      </c>
      <c r="B68" s="73" t="inlineStr">
        <is>
          <t>50</t>
        </is>
      </c>
      <c r="C68" s="38" t="n"/>
      <c r="D68" s="38" t="inlineStr">
        <is>
          <t>ENTRY, GLOBAL_CHECK, STOCKS_EXIT</t>
        </is>
      </c>
      <c r="E68" s="38" t="n"/>
      <c r="F68" s="30" t="n"/>
      <c r="G68" s="38">
        <f>IFERROR(VLOOKUP($A74&amp;"_"&amp;$B74,Results_Deltas!$A$2:$P$15000,5,FALSE),"")</f>
        <v/>
      </c>
      <c r="H68" s="38" t="inlineStr">
        <is>
          <t>Blanket (page end)</t>
        </is>
      </c>
      <c r="I68" s="30" t="n"/>
      <c r="J68" s="30" t="n"/>
      <c r="K68" s="30" t="n"/>
      <c r="L68" s="30" t="inlineStr">
        <is>
          <t>NO</t>
        </is>
      </c>
      <c r="M68" s="30" t="n">
        <v>-2.293887445842547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EMA_BLANKET_FILTER_ENABLED</t>
        </is>
      </c>
      <c r="B69" s="73" t="inlineStr">
        <is>
          <t>False</t>
        </is>
      </c>
      <c r="C69" s="38" t="n"/>
      <c r="D69" s="38" t="inlineStr">
        <is>
          <t>GLOBAL_CHECK</t>
        </is>
      </c>
      <c r="E69" s="38" t="n"/>
      <c r="F69" s="30" t="n"/>
      <c r="G69" s="38">
        <f>IFERROR(VLOOKUP($A75&amp;"_"&amp;$B75,Results_Deltas!$A$2:$P$15000,5,FALSE),"")</f>
        <v/>
      </c>
      <c r="H69" s="38" t="inlineStr">
        <is>
          <t>Blanket (page end)</t>
        </is>
      </c>
      <c r="I69" s="30" t="n"/>
      <c r="J69" s="30" t="n"/>
      <c r="K69" s="30" t="n"/>
      <c r="L69" s="30" t="inlineStr">
        <is>
          <t>NO</t>
        </is>
      </c>
      <c r="M69" s="30" t="n">
        <v>-2.283606086364118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t="n"/>
      <c r="F70" s="30" t="n"/>
      <c r="G70" s="38">
        <f>IFERROR(VLOOKUP($A70&amp;"_"&amp;$B70,Results_Deltas!$A$2:$P$15000,5,FALSE),"")</f>
        <v/>
      </c>
      <c r="H70" s="38" t="inlineStr">
        <is>
          <t>Blanket (page end)</t>
        </is>
      </c>
      <c r="I70" s="30" t="n"/>
      <c r="J70" s="30" t="n"/>
      <c r="K70" s="30" t="n"/>
      <c r="L70" s="30" t="inlineStr">
        <is>
          <t>NO</t>
        </is>
      </c>
      <c r="M70" s="30" t="n">
        <v>-2.283601934651721</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9" t="inlineStr">
        <is>
          <t>HA_WICK_QUALITY_SCORE</t>
        </is>
      </c>
      <c r="B71" s="73" t="inlineStr">
        <is>
          <t>15</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YES</t>
        </is>
      </c>
      <c r="M71" s="30" t="n">
        <v>-2.277168893551499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HA_WICK_QUALITY_SCORE</t>
        </is>
      </c>
      <c r="B72" s="73" t="inlineStr">
        <is>
          <t>15_ALT</t>
        </is>
      </c>
      <c r="C72" s="38" t="n"/>
      <c r="D72" s="38" t="inlineStr">
        <is>
          <t>ENTRY, GLOBAL_CHECK, STOCKS_EXIT</t>
        </is>
      </c>
      <c r="E72" s="38" t="n"/>
      <c r="F72" s="30" t="n"/>
      <c r="G72" s="38">
        <f>IFERROR(VLOOKUP($A89&amp;"_"&amp;$B89,Results_Deltas!$A$2:$P$15000,5,FALSE),"")</f>
        <v/>
      </c>
      <c r="H72" s="38" t="inlineStr">
        <is>
          <t>Blanket (page end)</t>
        </is>
      </c>
      <c r="I72" s="30" t="n"/>
      <c r="J72" s="30" t="n"/>
      <c r="K72" s="30" t="n"/>
      <c r="L72" s="30" t="inlineStr">
        <is>
          <t>NO</t>
        </is>
      </c>
      <c r="M72" s="30" t="n">
        <v>-2.277168893551499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COOLDOWN_LOCKS_FILTER_TF</t>
        </is>
      </c>
      <c r="B73" s="73" t="inlineStr">
        <is>
          <t>OFF</t>
        </is>
      </c>
      <c r="C73" s="38" t="n"/>
      <c r="D73" s="38" t="inlineStr">
        <is>
          <t>GLOBAL_CHECK</t>
        </is>
      </c>
      <c r="E73" s="38" t="n"/>
      <c r="F73" s="30" t="n"/>
      <c r="G73" s="38">
        <f>IFERROR(VLOOKUP($A79&amp;"_"&amp;$B79,Results_Deltas!$A$2:$P$15000,5,FALSE),"")</f>
        <v/>
      </c>
      <c r="H73" s="38" t="inlineStr">
        <is>
          <t>Blanket (page end)</t>
        </is>
      </c>
      <c r="I73" s="30" t="n"/>
      <c r="J73" s="30" t="n"/>
      <c r="K73" s="30" t="n"/>
      <c r="L73" s="30" t="inlineStr">
        <is>
          <t>NO</t>
        </is>
      </c>
      <c r="M73" s="30" t="n">
        <v>-2.274817192884449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EMA_BLANKET_FILTER_MIN_TFS</t>
        </is>
      </c>
      <c r="B74" s="73" t="inlineStr">
        <is>
          <t>1</t>
        </is>
      </c>
      <c r="C74" s="38" t="n"/>
      <c r="D74" s="38" t="inlineStr">
        <is>
          <t>GLOBAL_CHECK</t>
        </is>
      </c>
      <c r="E74" s="38" t="n"/>
      <c r="F74" s="30" t="n"/>
      <c r="G74" s="38">
        <f>IFERROR(VLOOKUP($A80&amp;"_"&amp;$B80,Results_Deltas!$A$2:$P$15000,5,FALSE),"")</f>
        <v/>
      </c>
      <c r="H74" s="38" t="inlineStr">
        <is>
          <t>Blanket (page end)</t>
        </is>
      </c>
      <c r="I74" s="30" t="n"/>
      <c r="J74" s="30" t="n"/>
      <c r="K74" s="30" t="n"/>
      <c r="L74" s="30" t="inlineStr">
        <is>
          <t>NO</t>
        </is>
      </c>
      <c r="M74" s="30" t="n">
        <v>-2.25731009485205</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9" t="inlineStr">
        <is>
          <t>OI_CONFIRM_MIN_CHANGE_PCT</t>
        </is>
      </c>
      <c r="B75" s="73" t="inlineStr">
        <is>
          <t>0.5</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YES</t>
        </is>
      </c>
      <c r="M75" s="30" t="n">
        <v>-2.252703654961483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7" t="inlineStr">
        <is>
          <t>HTF_DIRECTION_GATE_ENABLED</t>
        </is>
      </c>
      <c r="B76" s="73" t="inlineStr">
        <is>
          <t>True</t>
        </is>
      </c>
      <c r="C76" s="38" t="n"/>
      <c r="D76" s="38" t="inlineStr">
        <is>
          <t>ENTRY, GLOBAL_CHECK, STOCKS_EXIT</t>
        </is>
      </c>
      <c r="E76" s="38" t="n"/>
      <c r="F76" s="30" t="n"/>
      <c r="G76" s="38">
        <f>IFERROR(VLOOKUP($A93&amp;"_"&amp;$B93,Results_Deltas!$A$2:$P$15000,5,FALSE),"")</f>
        <v/>
      </c>
      <c r="H76" s="38" t="inlineStr">
        <is>
          <t>Blanket (page end)</t>
        </is>
      </c>
      <c r="I76" s="30" t="n"/>
      <c r="J76" s="30" t="n"/>
      <c r="K76" s="30" t="n"/>
      <c r="L76" s="30" t="inlineStr">
        <is>
          <t>NO</t>
        </is>
      </c>
      <c r="M76" s="30" t="n">
        <v>-2.252156592131075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FG_GREED_THRESHOLD</t>
        </is>
      </c>
      <c r="B77" s="73" t="inlineStr">
        <is>
          <t>93.75</t>
        </is>
      </c>
      <c r="C77" s="38" t="n"/>
      <c r="D77" s="38" t="inlineStr">
        <is>
          <t>GLOBAL_CHECK, STOCKS_EXIT</t>
        </is>
      </c>
      <c r="E77" s="38" t="n"/>
      <c r="F77" s="30" t="n"/>
      <c r="G77" s="38">
        <f>IFERROR(VLOOKUP($A83&amp;"_"&amp;$B83,Results_Deltas!$A$2:$P$15000,5,FALSE),"")</f>
        <v/>
      </c>
      <c r="H77" s="38" t="inlineStr">
        <is>
          <t>Blanket (page end)</t>
        </is>
      </c>
      <c r="I77" s="30" t="n"/>
      <c r="J77" s="30" t="n"/>
      <c r="K77" s="30" t="n"/>
      <c r="L77" s="30" t="inlineStr">
        <is>
          <t>NO</t>
        </is>
      </c>
      <c r="M77" s="30" t="n">
        <v>-2.211348386594367</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7" t="inlineStr">
        <is>
          <t>EMA_BLANKET_FILTER_MIN_TFS</t>
        </is>
      </c>
      <c r="B78" s="73" t="inlineStr">
        <is>
          <t>0</t>
        </is>
      </c>
      <c r="C78" s="38" t="n"/>
      <c r="D78" s="38" t="inlineStr">
        <is>
          <t>GLOBAL_CHECK</t>
        </is>
      </c>
      <c r="E78" s="38" t="n"/>
      <c r="F78" s="30" t="n"/>
      <c r="G78" s="38">
        <f>IFERROR(VLOOKUP($A84&amp;"_"&amp;$B84,Results_Deltas!$A$2:$P$15000,5,FALSE),"")</f>
        <v/>
      </c>
      <c r="H78" s="38" t="inlineStr">
        <is>
          <t>Blanket (page end)</t>
        </is>
      </c>
      <c r="I78" s="30" t="n"/>
      <c r="J78" s="30" t="n"/>
      <c r="K78" s="30" t="n"/>
      <c r="L78" s="30" t="inlineStr">
        <is>
          <t>NO</t>
        </is>
      </c>
      <c r="M78" s="30" t="n">
        <v>-2.208828256658057</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DC_MOMENT_STRONG_THRESHOLD</t>
        </is>
      </c>
      <c r="B79" s="73" t="inlineStr">
        <is>
          <t>20</t>
        </is>
      </c>
      <c r="C79" s="38" t="n"/>
      <c r="D79" s="38" t="inlineStr">
        <is>
          <t>ENTRY, GLOBAL_CHECK, STOCKS_EXIT</t>
        </is>
      </c>
      <c r="E79" s="38" t="n"/>
      <c r="F79" s="30" t="n"/>
      <c r="G79" s="38">
        <f>IFERROR(VLOOKUP($A85&amp;"_"&amp;$B85,Results_Deltas!$A$2:$P$15000,5,FALSE),"")</f>
        <v/>
      </c>
      <c r="H79" s="38" t="inlineStr">
        <is>
          <t>Blanket (page end)</t>
        </is>
      </c>
      <c r="I79" s="30" t="n"/>
      <c r="J79" s="30" t="n"/>
      <c r="K79" s="30" t="n"/>
      <c r="L79" s="30" t="inlineStr">
        <is>
          <t>NO</t>
        </is>
      </c>
      <c r="M79" s="30" t="n">
        <v>-2.174864593109809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OI_CONFIRM_ENABLED</t>
        </is>
      </c>
      <c r="B80" s="73" t="inlineStr">
        <is>
          <t>True</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YES</t>
        </is>
      </c>
      <c r="M80" s="30" t="n">
        <v>-2.172355060791884</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FG_FEAR_THRESHOLD</t>
        </is>
      </c>
      <c r="B81" s="73" t="inlineStr">
        <is>
          <t>12.5</t>
        </is>
      </c>
      <c r="C81" s="38" t="n"/>
      <c r="D81" s="38" t="inlineStr">
        <is>
          <t>GLOBAL_CHECK, STOCKS_EXIT</t>
        </is>
      </c>
      <c r="E81" s="38" t="n"/>
      <c r="F81" s="30" t="n"/>
      <c r="G81" s="38">
        <f>IFERROR(VLOOKUP($A87&amp;"_"&amp;$B87,Results_Deltas!$A$2:$P$15000,5,FALSE),"")</f>
        <v/>
      </c>
      <c r="H81" s="38" t="inlineStr">
        <is>
          <t>Blanket (page end)</t>
        </is>
      </c>
      <c r="I81" s="30" t="n"/>
      <c r="J81" s="30" t="n"/>
      <c r="K81" s="30" t="n"/>
      <c r="L81" s="30" t="inlineStr">
        <is>
          <t>NO</t>
        </is>
      </c>
      <c r="M81" s="30" t="n">
        <v>-2.163869194937011</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MOVER_THRESHOLD</t>
        </is>
      </c>
      <c r="B82" s="73" t="inlineStr">
        <is>
          <t>6.25</t>
        </is>
      </c>
      <c r="C82" s="38" t="n"/>
      <c r="D82" s="38" t="inlineStr">
        <is>
          <t>ENTRY, GLOBAL_CHECK, STOCKS_EXIT</t>
        </is>
      </c>
      <c r="E82" s="38" t="n"/>
      <c r="F82" s="30" t="n"/>
      <c r="G82" s="38">
        <f>IFERROR(VLOOKUP($A99&amp;"_"&amp;$B99,Results_Deltas!$A$2:$P$15000,5,FALSE),"")</f>
        <v/>
      </c>
      <c r="H82" s="38" t="inlineStr">
        <is>
          <t>Blanket (page end)</t>
        </is>
      </c>
      <c r="I82" s="30" t="n"/>
      <c r="J82" s="30" t="n"/>
      <c r="K82" s="30" t="n"/>
      <c r="L82" s="30" t="inlineStr">
        <is>
          <t>NO</t>
        </is>
      </c>
      <c r="M82" s="30" t="n">
        <v>-2.161602225353425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MANDATORY_REENTRY_WT_FILTER_MIN_TFS</t>
        </is>
      </c>
      <c r="B83" s="73" t="inlineStr">
        <is>
          <t>3</t>
        </is>
      </c>
      <c r="C83" s="38" t="n"/>
      <c r="D83" s="38" t="inlineStr">
        <is>
          <t>GLOBAL_CHECK, STOCKS_EXIT</t>
        </is>
      </c>
      <c r="E83" s="38" t="n"/>
      <c r="F83" s="30" t="n"/>
      <c r="G83" s="38">
        <f>IFERROR(VLOOKUP($A100&amp;"_"&amp;$B100,Results_Deltas!$A$2:$P$15000,5,FALSE),"")</f>
        <v/>
      </c>
      <c r="H83" s="38" t="inlineStr">
        <is>
          <t>Blanket (page end)</t>
        </is>
      </c>
      <c r="I83" s="30" t="n"/>
      <c r="J83" s="30" t="n"/>
      <c r="K83" s="30" t="n"/>
      <c r="L83" s="30" t="inlineStr">
        <is>
          <t>NO</t>
        </is>
      </c>
      <c r="M83" s="30" t="n">
        <v>-2.141297394869769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MANDATORY_REENTRY_WT_FILTER_VELOCITY_RATIO</t>
        </is>
      </c>
      <c r="B84" s="73" t="inlineStr">
        <is>
          <t>0.90</t>
        </is>
      </c>
      <c r="C84" s="38" t="n"/>
      <c r="D84" s="38" t="inlineStr">
        <is>
          <t>GLOBAL_CHECK, STOCKS_EXIT</t>
        </is>
      </c>
      <c r="E84" s="38" t="n"/>
      <c r="F84" s="30" t="n"/>
      <c r="G84" s="38">
        <f>IFERROR(VLOOKUP($A101&amp;"_"&amp;$B101,Results_Deltas!$A$2:$P$15000,5,FALSE),"")</f>
        <v/>
      </c>
      <c r="H84" s="38" t="inlineStr">
        <is>
          <t>Blanket (page end)</t>
        </is>
      </c>
      <c r="I84" s="30" t="n"/>
      <c r="J84" s="30" t="n"/>
      <c r="K84" s="30" t="n"/>
      <c r="L84" s="30" t="inlineStr">
        <is>
          <t>YES</t>
        </is>
      </c>
      <c r="M84" s="30" t="n">
        <v>-2.13641753381428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MANDATORY_REENTRY_WT_FILTER_VELOCITY_RATIO</t>
        </is>
      </c>
      <c r="B85" s="73" t="inlineStr">
        <is>
          <t>0.90_ALT</t>
        </is>
      </c>
      <c r="C85" s="38" t="n"/>
      <c r="D85" s="38" t="inlineStr">
        <is>
          <t>GLOBAL_CHECK, STOCKS_EXIT</t>
        </is>
      </c>
      <c r="E85" s="38" t="n"/>
      <c r="F85" s="30" t="n"/>
      <c r="G85" s="38">
        <f>IFERROR(VLOOKUP($A102&amp;"_"&amp;$B102,Results_Deltas!$A$2:$P$15000,5,FALSE),"")</f>
        <v/>
      </c>
      <c r="H85" s="38" t="inlineStr">
        <is>
          <t>Blanket (page end)</t>
        </is>
      </c>
      <c r="I85" s="30" t="n"/>
      <c r="J85" s="30" t="n"/>
      <c r="K85" s="30" t="n"/>
      <c r="L85" s="30" t="inlineStr">
        <is>
          <t>NO</t>
        </is>
      </c>
      <c r="M85" s="30" t="n">
        <v>-2.13641753381428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GR_FILTER_VEC_ENABLED</t>
        </is>
      </c>
      <c r="B86" s="73" t="inlineStr">
        <is>
          <t>True</t>
        </is>
      </c>
      <c r="C86" s="38" t="n"/>
      <c r="D86" s="38" t="inlineStr">
        <is>
          <t>GLOBAL_CHECK</t>
        </is>
      </c>
      <c r="E86" s="38" t="n"/>
      <c r="F86" s="30" t="n"/>
      <c r="G86" s="38">
        <f>IFERROR(VLOOKUP($A103&amp;"_"&amp;$B103,Results_Deltas!$A$2:$P$15000,5,FALSE),"")</f>
        <v/>
      </c>
      <c r="H86" s="38" t="inlineStr">
        <is>
          <t>Blanket (page end)</t>
        </is>
      </c>
      <c r="I86" s="30" t="n"/>
      <c r="J86" s="30" t="n"/>
      <c r="K86" s="30" t="n"/>
      <c r="L86" s="30" t="inlineStr">
        <is>
          <t>NO</t>
        </is>
      </c>
      <c r="M86" s="30" t="n">
        <v>-2.086217431704194</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HA_WICK_QUALITY_TF</t>
        </is>
      </c>
      <c r="B87" s="73" t="inlineStr">
        <is>
          <t>1h</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YES</t>
        </is>
      </c>
      <c r="M87" s="30" t="n">
        <v>-2.06244633641294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9" t="inlineStr">
        <is>
          <t>GR_FILTER_VEC_MIN_TFS</t>
        </is>
      </c>
      <c r="B88" s="73" t="inlineStr">
        <is>
          <t>2</t>
        </is>
      </c>
      <c r="C88" s="38" t="n"/>
      <c r="D88" s="38" t="inlineStr">
        <is>
          <t>GLOBAL_CHECK</t>
        </is>
      </c>
      <c r="E88" s="38" t="n"/>
      <c r="F88" s="30" t="n"/>
      <c r="G88" s="38">
        <f>IFERROR(VLOOKUP($A105&amp;"_"&amp;$B105,Results_Deltas!$A$2:$P$15000,5,FALSE),"")</f>
        <v/>
      </c>
      <c r="H88" s="38" t="inlineStr">
        <is>
          <t>Blanket (page end)</t>
        </is>
      </c>
      <c r="I88" s="30" t="n"/>
      <c r="J88" s="30" t="n"/>
      <c r="K88" s="30" t="n"/>
      <c r="L88" s="30" t="inlineStr">
        <is>
          <t>YES</t>
        </is>
      </c>
      <c r="M88" s="30" t="n">
        <v>-2.047828461684424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EMA_BLANKET_FILTER_MIN_TFS</t>
        </is>
      </c>
      <c r="B89" s="73" t="inlineStr">
        <is>
          <t>2</t>
        </is>
      </c>
      <c r="C89" s="38" t="n"/>
      <c r="D89" s="38" t="inlineStr">
        <is>
          <t>GLOBAL_CHECK</t>
        </is>
      </c>
      <c r="E89" s="38" t="n"/>
      <c r="F89" s="30" t="n"/>
      <c r="G89" s="38">
        <f>IFERROR(VLOOKUP($A95&amp;"_"&amp;$B95,Results_Deltas!$A$2:$P$15000,5,FALSE),"")</f>
        <v/>
      </c>
      <c r="H89" s="38" t="inlineStr">
        <is>
          <t>Blanket (page end)</t>
        </is>
      </c>
      <c r="I89" s="30" t="n"/>
      <c r="J89" s="30" t="n"/>
      <c r="K89" s="30" t="n"/>
      <c r="L89" s="30" t="inlineStr">
        <is>
          <t>NO</t>
        </is>
      </c>
      <c r="M89" s="30" t="n">
        <v>-2.037422677485436</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MANDATORY_REENTRY_WT_FILTER_MIN_TFS</t>
        </is>
      </c>
      <c r="B90" s="73" t="inlineStr">
        <is>
          <t>2</t>
        </is>
      </c>
      <c r="C90" s="38" t="n"/>
      <c r="D90" s="38" t="inlineStr">
        <is>
          <t>GLOBAL_CHECK, STOCKS_EXIT</t>
        </is>
      </c>
      <c r="E90" s="38" t="n"/>
      <c r="F90" s="30" t="n"/>
      <c r="G90" s="38">
        <f>IFERROR(VLOOKUP($A107&amp;"_"&amp;$B107,Results_Deltas!$A$2:$P$15000,5,FALSE),"")</f>
        <v/>
      </c>
      <c r="H90" s="38" t="inlineStr">
        <is>
          <t>Blanket (page end)</t>
        </is>
      </c>
      <c r="I90" s="30" t="n"/>
      <c r="J90" s="30" t="n"/>
      <c r="K90" s="30" t="n"/>
      <c r="L90" s="30" t="inlineStr">
        <is>
          <t>NO</t>
        </is>
      </c>
      <c r="M90" s="30" t="n">
        <v>-2.008609398739981</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EMA_9_21_FILTER_MIN_TFS</t>
        </is>
      </c>
      <c r="B91" s="73" t="inlineStr">
        <is>
          <t>0</t>
        </is>
      </c>
      <c r="C91" s="38" t="n"/>
      <c r="D91" s="38" t="inlineStr">
        <is>
          <t>GLOBAL_CHECK</t>
        </is>
      </c>
      <c r="E91" s="38" t="n"/>
      <c r="F91" s="30" t="n"/>
      <c r="G91" s="38">
        <f>IFERROR(VLOOKUP($A97&amp;"_"&amp;$B97,Results_Deltas!$A$2:$P$15000,5,FALSE),"")</f>
        <v/>
      </c>
      <c r="H91" s="38" t="inlineStr">
        <is>
          <t>Blanket (page end)</t>
        </is>
      </c>
      <c r="I91" s="30" t="n"/>
      <c r="J91" s="30" t="n"/>
      <c r="K91" s="30" t="n"/>
      <c r="L91" s="30" t="inlineStr">
        <is>
          <t>NO</t>
        </is>
      </c>
      <c r="M91" s="30" t="n">
        <v>-1.964390749735621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CRYPTO_SPIKE_FADE_THRESHOLD_PCT</t>
        </is>
      </c>
      <c r="B92" s="73" t="inlineStr">
        <is>
          <t>12.5</t>
        </is>
      </c>
      <c r="C92" s="38" t="n"/>
      <c r="D92" s="38" t="inlineStr">
        <is>
          <t>GLOBAL_CHECK, STOCKS_EXIT</t>
        </is>
      </c>
      <c r="E92" s="38" t="n"/>
      <c r="F92" s="30" t="n"/>
      <c r="G92" s="38">
        <f>IFERROR(VLOOKUP($A98&amp;"_"&amp;$B98,Results_Deltas!$A$2:$P$15000,5,FALSE),"")</f>
        <v/>
      </c>
      <c r="H92" s="38" t="inlineStr">
        <is>
          <t>Blanket (page end)</t>
        </is>
      </c>
      <c r="I92" s="30" t="n"/>
      <c r="J92" s="30" t="n"/>
      <c r="K92" s="30" t="n"/>
      <c r="L92" s="30" t="inlineStr">
        <is>
          <t>NO</t>
        </is>
      </c>
      <c r="M92" s="30" t="n">
        <v>-1.961161386069239</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EMA_9_21_FILTER_MIN_TFS</t>
        </is>
      </c>
      <c r="B93" s="73" t="inlineStr">
        <is>
          <t>2</t>
        </is>
      </c>
      <c r="C93" s="38" t="n"/>
      <c r="D93" s="38" t="inlineStr">
        <is>
          <t>GLOBAL_CHECK</t>
        </is>
      </c>
      <c r="E93" s="38" t="n"/>
      <c r="F93" s="30" t="n"/>
      <c r="G93" s="38">
        <f>IFERROR(VLOOKUP($A99&amp;"_"&amp;$B99,Results_Deltas!$A$2:$P$15000,5,FALSE),"")</f>
        <v/>
      </c>
      <c r="H93" s="38" t="inlineStr">
        <is>
          <t>Blanket (page end)</t>
        </is>
      </c>
      <c r="I93" s="30" t="n"/>
      <c r="J93" s="30" t="n"/>
      <c r="K93" s="30" t="n"/>
      <c r="L93" s="30" t="inlineStr">
        <is>
          <t>NO</t>
        </is>
      </c>
      <c r="M93" s="30" t="n">
        <v>-1.953229239068604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LR_BAND_LADDER_TF_BOTTOM</t>
        </is>
      </c>
      <c r="B94" s="73" t="inlineStr">
        <is>
          <t>1</t>
        </is>
      </c>
      <c r="C94" s="38" t="n"/>
      <c r="D94" s="38" t="inlineStr">
        <is>
          <t>GLOBAL_CHECK, STOCKS_EXIT</t>
        </is>
      </c>
      <c r="E94" s="38" t="n"/>
      <c r="F94" s="30" t="n"/>
      <c r="G94" s="38">
        <f>IFERROR(VLOOKUP($A111&amp;"_"&amp;$B111,Results_Deltas!$A$2:$P$15000,5,FALSE),"")</f>
        <v/>
      </c>
      <c r="H94" s="38" t="inlineStr">
        <is>
          <t>Blanket (page end)</t>
        </is>
      </c>
      <c r="I94" s="30" t="n"/>
      <c r="J94" s="30" t="n"/>
      <c r="K94" s="30" t="n"/>
      <c r="L94" s="30" t="inlineStr">
        <is>
          <t>NO</t>
        </is>
      </c>
      <c r="M94" s="30" t="n">
        <v>-1.883217963345623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9" t="inlineStr">
        <is>
          <t>LR_BAND_LADDER_STOCH_EXTREME</t>
        </is>
      </c>
      <c r="B95" s="73" t="inlineStr">
        <is>
          <t>30.0</t>
        </is>
      </c>
      <c r="C95" s="38" t="n"/>
      <c r="D95" s="38" t="inlineStr">
        <is>
          <t>GLOBAL_CHECK, STOCKS_EXIT</t>
        </is>
      </c>
      <c r="E95" s="38" t="n"/>
      <c r="F95" s="30" t="n"/>
      <c r="G95" s="38">
        <f>IFERROR(VLOOKUP($A112&amp;"_"&amp;$B112,Results_Deltas!$A$2:$P$15000,5,FALSE),"")</f>
        <v/>
      </c>
      <c r="H95" s="38" t="inlineStr">
        <is>
          <t>Blanket (page end)</t>
        </is>
      </c>
      <c r="I95" s="30" t="n"/>
      <c r="J95" s="30" t="n"/>
      <c r="K95" s="30" t="n"/>
      <c r="L95" s="30" t="inlineStr">
        <is>
          <t>YES</t>
        </is>
      </c>
      <c r="M95" s="30" t="n">
        <v>-1.869038705600029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LR_BAND_LADDER_STOCH_EXTREME</t>
        </is>
      </c>
      <c r="B96" s="73" t="inlineStr">
        <is>
          <t>30.0_ALT</t>
        </is>
      </c>
      <c r="C96" s="38" t="n"/>
      <c r="D96" s="38" t="inlineStr">
        <is>
          <t>GLOBAL_CHECK, STOCKS_EXIT</t>
        </is>
      </c>
      <c r="E96" s="38" t="n"/>
      <c r="F96" s="30" t="n"/>
      <c r="G96" s="38">
        <f>IFERROR(VLOOKUP($A113&amp;"_"&amp;$B113,Results_Deltas!$A$2:$P$15000,5,FALSE),"")</f>
        <v/>
      </c>
      <c r="H96" s="38" t="inlineStr">
        <is>
          <t>Blanket (page end)</t>
        </is>
      </c>
      <c r="I96" s="30" t="n"/>
      <c r="J96" s="30" t="n"/>
      <c r="K96" s="30" t="n"/>
      <c r="L96" s="30" t="inlineStr">
        <is>
          <t>NO</t>
        </is>
      </c>
      <c r="M96" s="30" t="n">
        <v>-1.869038705600029</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LR_BAND_LADDER_TF_TOP</t>
        </is>
      </c>
      <c r="B97" s="73" t="inlineStr">
        <is>
          <t>1</t>
        </is>
      </c>
      <c r="C97" s="38" t="n"/>
      <c r="D97" s="38" t="inlineStr">
        <is>
          <t>GLOBAL_CHECK, STOCKS_EXIT</t>
        </is>
      </c>
      <c r="E97" s="38" t="n"/>
      <c r="F97" s="30" t="n"/>
      <c r="G97" s="38">
        <f>IFERROR(VLOOKUP($A114&amp;"_"&amp;$B114,Results_Deltas!$A$2:$P$15000,5,FALSE),"")</f>
        <v/>
      </c>
      <c r="H97" s="38" t="inlineStr">
        <is>
          <t>Blanket (page end)</t>
        </is>
      </c>
      <c r="I97" s="30" t="n"/>
      <c r="J97" s="30" t="n"/>
      <c r="K97" s="30" t="n"/>
      <c r="L97" s="30" t="inlineStr">
        <is>
          <t>NO</t>
        </is>
      </c>
      <c r="M97" s="30" t="n">
        <v>-1.8661796410772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GR_FILTER_VEC_MIN_TFS</t>
        </is>
      </c>
      <c r="B98" s="73" t="inlineStr">
        <is>
          <t>1</t>
        </is>
      </c>
      <c r="C98" s="38" t="n"/>
      <c r="D98" s="38" t="inlineStr">
        <is>
          <t>GLOBAL_CHECK</t>
        </is>
      </c>
      <c r="E98" s="38" t="n"/>
      <c r="F98" s="30" t="n"/>
      <c r="G98" s="38">
        <f>IFERROR(VLOOKUP($A115&amp;"_"&amp;$B115,Results_Deltas!$A$2:$P$15000,5,FALSE),"")</f>
        <v/>
      </c>
      <c r="H98" s="38" t="inlineStr">
        <is>
          <t>Blanket (page end)</t>
        </is>
      </c>
      <c r="I98" s="30" t="n"/>
      <c r="J98" s="30" t="n"/>
      <c r="K98" s="30" t="n"/>
      <c r="L98" s="30" t="inlineStr">
        <is>
          <t>NO</t>
        </is>
      </c>
      <c r="M98" s="30" t="n">
        <v>-1.864763766815443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7" t="inlineStr">
        <is>
          <t>EMA_9_21_FILTER_MIN_TFS</t>
        </is>
      </c>
      <c r="B99" s="73" t="inlineStr">
        <is>
          <t>1</t>
        </is>
      </c>
      <c r="C99" s="38" t="n"/>
      <c r="D99" s="38" t="inlineStr">
        <is>
          <t>GLOBAL_CHECK</t>
        </is>
      </c>
      <c r="E99" s="38" t="n"/>
      <c r="F99" s="30" t="n"/>
      <c r="G99" s="38">
        <f>IFERROR(VLOOKUP($A105&amp;"_"&amp;$B105,Results_Deltas!$A$2:$P$15000,5,FALSE),"")</f>
        <v/>
      </c>
      <c r="H99" s="38" t="inlineStr">
        <is>
          <t>Blanket (page end)</t>
        </is>
      </c>
      <c r="I99" s="30" t="n"/>
      <c r="J99" s="30" t="n"/>
      <c r="K99" s="30" t="n"/>
      <c r="L99" s="30" t="inlineStr">
        <is>
          <t>NO</t>
        </is>
      </c>
      <c r="M99" s="30" t="n">
        <v>-1.842609351760599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CRYPTO_SPIKE_FADE_THRESHOLD_PCT</t>
        </is>
      </c>
      <c r="B100" s="73" t="inlineStr">
        <is>
          <t>7.5</t>
        </is>
      </c>
      <c r="C100" s="38" t="n"/>
      <c r="D100" s="38" t="inlineStr">
        <is>
          <t>GLOBAL_CHECK, STOCKS_EXIT</t>
        </is>
      </c>
      <c r="E100" s="38" t="n"/>
      <c r="F100" s="30" t="n"/>
      <c r="G100" s="38">
        <f>IFERROR(VLOOKUP($A106&amp;"_"&amp;$B106,Results_Deltas!$A$2:$P$15000,5,FALSE),"")</f>
        <v/>
      </c>
      <c r="H100" s="38" t="inlineStr">
        <is>
          <t>Blanket (page end)</t>
        </is>
      </c>
      <c r="I100" s="30" t="n"/>
      <c r="J100" s="30" t="n"/>
      <c r="K100" s="30" t="n"/>
      <c r="L100" s="30" t="inlineStr">
        <is>
          <t>NO</t>
        </is>
      </c>
      <c r="M100" s="30" t="n">
        <v>-1.842141036758789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CRYPTO_SPIKE_FADE_THRESHOLD_PCT</t>
        </is>
      </c>
      <c r="B101" s="73" t="inlineStr">
        <is>
          <t>5</t>
        </is>
      </c>
      <c r="C101" s="38" t="n"/>
      <c r="D101" s="38" t="inlineStr">
        <is>
          <t>GLOBAL_CHECK, STOCKS_EXIT</t>
        </is>
      </c>
      <c r="E101" s="38" t="n"/>
      <c r="F101" s="30" t="n"/>
      <c r="G101" s="38">
        <f>IFERROR(VLOOKUP($A107&amp;"_"&amp;$B107,Results_Deltas!$A$2:$P$15000,5,FALSE),"")</f>
        <v/>
      </c>
      <c r="H101" s="38" t="inlineStr">
        <is>
          <t>Blanket (page end)</t>
        </is>
      </c>
      <c r="I101" s="30" t="n"/>
      <c r="J101" s="30" t="n"/>
      <c r="K101" s="30" t="n"/>
      <c r="L101" s="30" t="inlineStr">
        <is>
          <t>NO</t>
        </is>
      </c>
      <c r="M101" s="30" t="n">
        <v>-1.694670767795779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LR_BAND_LADDER_TF_TOP</t>
        </is>
      </c>
      <c r="B102" s="73" t="inlineStr">
        <is>
          <t>0</t>
        </is>
      </c>
      <c r="C102" s="38" t="n"/>
      <c r="D102" s="38" t="inlineStr">
        <is>
          <t>GLOBAL_CHECK, STOCKS_EXIT</t>
        </is>
      </c>
      <c r="E102" s="38" t="n"/>
      <c r="F102" s="30" t="n"/>
      <c r="G102" s="38">
        <f>IFERROR(VLOOKUP($A119&amp;"_"&amp;$B119,Results_Deltas!$A$2:$P$15000,5,FALSE),"")</f>
        <v/>
      </c>
      <c r="H102" s="38" t="inlineStr">
        <is>
          <t>Blanket (page end)</t>
        </is>
      </c>
      <c r="I102" s="30" t="n"/>
      <c r="J102" s="30" t="n"/>
      <c r="K102" s="30" t="n"/>
      <c r="L102" s="30" t="inlineStr">
        <is>
          <t>NO</t>
        </is>
      </c>
      <c r="M102" s="30" t="n">
        <v>-1.67484319037296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DELTA_HTF_GATE</t>
        </is>
      </c>
      <c r="B103" s="73" t="inlineStr">
        <is>
          <t>4h</t>
        </is>
      </c>
      <c r="C103" s="38" t="n"/>
      <c r="D103" s="38" t="inlineStr">
        <is>
          <t>ENTRY, GLOBAL_CHECK, STOCKS_EXIT</t>
        </is>
      </c>
      <c r="E103" s="38" t="n"/>
      <c r="F103" s="30" t="n"/>
      <c r="G103" s="38">
        <f>IFERROR(VLOOKUP($A109&amp;"_"&amp;$B109,Results_Deltas!$A$2:$P$15000,5,FALSE),"")</f>
        <v/>
      </c>
      <c r="H103" s="38" t="inlineStr">
        <is>
          <t>Blanket (page end)</t>
        </is>
      </c>
      <c r="I103" s="30" t="n"/>
      <c r="J103" s="30" t="n"/>
      <c r="K103" s="30" t="n"/>
      <c r="L103" s="30" t="inlineStr">
        <is>
          <t>NO</t>
        </is>
      </c>
      <c r="M103" s="30" t="n">
        <v>-1.633221865183367</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DELTA_HTF_GATE</t>
        </is>
      </c>
      <c r="B104" s="73" t="inlineStr">
        <is>
          <t>4h_ALT</t>
        </is>
      </c>
      <c r="C104" s="38" t="n"/>
      <c r="D104" s="38" t="inlineStr">
        <is>
          <t>ENTRY, GLOBAL_CHECK, STOCKS_EXIT</t>
        </is>
      </c>
      <c r="E104" s="38" t="n"/>
      <c r="F104" s="30" t="n"/>
      <c r="G104" s="38">
        <f>IFERROR(VLOOKUP($A110&amp;"_"&amp;$B110,Results_Deltas!$A$2:$P$15000,5,FALSE),"")</f>
        <v/>
      </c>
      <c r="H104" s="38" t="inlineStr">
        <is>
          <t>Blanket (page end)</t>
        </is>
      </c>
      <c r="I104" s="30" t="n"/>
      <c r="J104" s="30" t="n"/>
      <c r="K104" s="30" t="n"/>
      <c r="L104" s="30" t="inlineStr">
        <is>
          <t>NO</t>
        </is>
      </c>
      <c r="M104" s="30" t="n">
        <v>-1.633221865183367</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9" t="inlineStr">
        <is>
          <t>CRYPTO_SPIKE_FADE_THRESHOLD_PCT</t>
        </is>
      </c>
      <c r="B105" s="73" t="inlineStr">
        <is>
          <t>10</t>
        </is>
      </c>
      <c r="C105" s="38" t="n"/>
      <c r="D105" s="38" t="inlineStr">
        <is>
          <t>GLOBAL_CHECK, STOCKS_EXIT</t>
        </is>
      </c>
      <c r="E105" s="38" t="n"/>
      <c r="F105" s="30" t="n"/>
      <c r="G105" s="38">
        <f>IFERROR(VLOOKUP($A111&amp;"_"&amp;$B111,Results_Deltas!$A$2:$P$15000,5,FALSE),"")</f>
        <v/>
      </c>
      <c r="H105" s="38" t="inlineStr">
        <is>
          <t>Blanket (page end)</t>
        </is>
      </c>
      <c r="I105" s="30" t="n"/>
      <c r="J105" s="30" t="n"/>
      <c r="K105" s="30" t="n"/>
      <c r="L105" s="30" t="inlineStr">
        <is>
          <t>YES</t>
        </is>
      </c>
      <c r="M105" s="30" t="n">
        <v>-1.602247760332528</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LR_BAND_LADDER_TF_BOTTOM</t>
        </is>
      </c>
      <c r="B106" s="73" t="inlineStr">
        <is>
          <t>0</t>
        </is>
      </c>
      <c r="C106" s="38" t="n"/>
      <c r="D106" s="38" t="inlineStr">
        <is>
          <t>GLOBAL_CHECK, STOCKS_EXIT</t>
        </is>
      </c>
      <c r="E106" s="38" t="n"/>
      <c r="F106" s="30" t="n"/>
      <c r="G106" s="38">
        <f>IFERROR(VLOOKUP($A123&amp;"_"&amp;$B123,Results_Deltas!$A$2:$P$15000,5,FALSE),"")</f>
        <v/>
      </c>
      <c r="H106" s="38" t="inlineStr">
        <is>
          <t>Blanket (page end)</t>
        </is>
      </c>
      <c r="I106" s="30" t="n"/>
      <c r="J106" s="30" t="n"/>
      <c r="K106" s="30" t="n"/>
      <c r="L106" s="30" t="inlineStr">
        <is>
          <t>NO</t>
        </is>
      </c>
      <c r="M106" s="30" t="n">
        <v>-1.595961892545552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NEW_POSITION_MAX_LOSS_THRESHOLD</t>
        </is>
      </c>
      <c r="B107" s="73" t="inlineStr">
        <is>
          <t>2.0</t>
        </is>
      </c>
      <c r="C107" s="38" t="n"/>
      <c r="D107" s="38" t="inlineStr">
        <is>
          <t>AUGMENT, EXIT, GLOBAL_CHECK, REDUCE, STOCKS_EXIT</t>
        </is>
      </c>
      <c r="E107" s="38" t="n"/>
      <c r="F107" s="30" t="n"/>
      <c r="G107" s="38">
        <f>IFERROR(VLOOKUP($A124&amp;"_"&amp;$B124,Results_Deltas!$A$2:$P$15000,5,FALSE),"")</f>
        <v/>
      </c>
      <c r="H107" s="38" t="inlineStr">
        <is>
          <t>Blanket (page end)</t>
        </is>
      </c>
      <c r="I107" s="30" t="n"/>
      <c r="J107" s="30" t="n"/>
      <c r="K107" s="30" t="n"/>
      <c r="L107" s="30" t="inlineStr">
        <is>
          <t>NO</t>
        </is>
      </c>
      <c r="M107" s="30" t="n">
        <v>-1.559659568847771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NEWBORN_LOSS_KILL_GAIN_THRESHOLD_PCT</t>
        </is>
      </c>
      <c r="B108" s="73" t="inlineStr">
        <is>
          <t>1.0</t>
        </is>
      </c>
      <c r="C108" s="38" t="n"/>
      <c r="D108" s="38" t="inlineStr">
        <is>
          <t>AUGMENT, EXIT, GLOBAL_CHECK, REDUCE, STOCKS_EXIT</t>
        </is>
      </c>
      <c r="E108" s="38" t="n"/>
      <c r="F108" s="30" t="n"/>
      <c r="G108" s="38">
        <f>IFERROR(VLOOKUP($A125&amp;"_"&amp;$B125,Results_Deltas!$A$2:$P$15000,5,FALSE),"")</f>
        <v/>
      </c>
      <c r="H108" s="38" t="inlineStr">
        <is>
          <t>Blanket (page end)</t>
        </is>
      </c>
      <c r="I108" s="30" t="n"/>
      <c r="J108" s="30" t="n"/>
      <c r="K108" s="30" t="n"/>
      <c r="L108" s="30" t="inlineStr">
        <is>
          <t>NO</t>
        </is>
      </c>
      <c r="M108" s="30" t="n">
        <v>-1.46141832599471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9" t="inlineStr">
        <is>
          <t>BAND_ARROW_ENABLED</t>
        </is>
      </c>
      <c r="B109" s="73" t="inlineStr">
        <is>
          <t>False</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YES</t>
        </is>
      </c>
      <c r="M109" s="30" t="n">
        <v>-1.457652193149425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9" t="inlineStr">
        <is>
          <t>LH_HL_FILTER_ENABLED</t>
        </is>
      </c>
      <c r="B110" s="73" t="inlineStr">
        <is>
          <t>False</t>
        </is>
      </c>
      <c r="C110" s="38" t="n"/>
      <c r="D110" s="38" t="inlineStr">
        <is>
          <t>ENTRY, GLOBAL_CHECK, STOCKS_EXIT</t>
        </is>
      </c>
      <c r="E110" s="38" t="n"/>
      <c r="F110" s="30" t="n"/>
      <c r="G110" s="38">
        <f>IFERROR(VLOOKUP($A127&amp;"_"&amp;$B127,Results_Deltas!$A$2:$P$15000,5,FALSE),"")</f>
        <v/>
      </c>
      <c r="H110" s="38" t="inlineStr">
        <is>
          <t>Blanket (page end)</t>
        </is>
      </c>
      <c r="I110" s="30" t="n"/>
      <c r="J110" s="30" t="n"/>
      <c r="K110" s="30" t="n"/>
      <c r="L110" s="30" t="inlineStr">
        <is>
          <t>YES</t>
        </is>
      </c>
      <c r="M110" s="30" t="n">
        <v>-1.453290387545963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DELTA_REENTRY_FILTER_ENABLED</t>
        </is>
      </c>
      <c r="B111" s="73" t="inlineStr">
        <is>
          <t>True</t>
        </is>
      </c>
      <c r="C111" s="38" t="n"/>
      <c r="D111" s="38" t="inlineStr">
        <is>
          <t>ENTRY, GLOBAL_CHECK, STOCKS_EXIT</t>
        </is>
      </c>
      <c r="E111" s="38" t="n"/>
      <c r="F111" s="30" t="n"/>
      <c r="G111" s="38">
        <f>IFERROR(VLOOKUP($A117&amp;"_"&amp;$B117,Results_Deltas!$A$2:$P$15000,5,FALSE),"")</f>
        <v/>
      </c>
      <c r="H111" s="38" t="inlineStr">
        <is>
          <t>Blanket (page end)</t>
        </is>
      </c>
      <c r="I111" s="30" t="n"/>
      <c r="J111" s="30" t="n"/>
      <c r="K111" s="30" t="n"/>
      <c r="L111" s="30" t="inlineStr">
        <is>
          <t>NO</t>
        </is>
      </c>
      <c r="M111" s="30" t="n">
        <v>-1.452315172726984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LIVE_VEC_EMERGENCY_BRAKE_ENABLED</t>
        </is>
      </c>
      <c r="B112" s="73" t="inlineStr">
        <is>
          <t>True</t>
        </is>
      </c>
      <c r="C112" s="38" t="n"/>
      <c r="D112" s="38" t="inlineStr">
        <is>
          <t>GLOBAL_CHECK, STOCKS_EXIT</t>
        </is>
      </c>
      <c r="E112" s="38" t="n"/>
      <c r="F112" s="30" t="n"/>
      <c r="G112" s="38">
        <f>IFERROR(VLOOKUP($A129&amp;"_"&amp;$B129,Results_Deltas!$A$2:$P$15000,5,FALSE),"")</f>
        <v/>
      </c>
      <c r="H112" s="38" t="inlineStr">
        <is>
          <t>Blanket (page end)</t>
        </is>
      </c>
      <c r="I112" s="30" t="n"/>
      <c r="J112" s="30" t="n"/>
      <c r="K112" s="30" t="n"/>
      <c r="L112" s="30" t="inlineStr">
        <is>
          <t>NO</t>
        </is>
      </c>
      <c r="M112" s="30" t="n">
        <v>-1.444422005356638</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NEW_POSITION_MAX_LOSS_THRESHOLD</t>
        </is>
      </c>
      <c r="B113" s="73" t="inlineStr">
        <is>
          <t>1.0</t>
        </is>
      </c>
      <c r="C113" s="38" t="n"/>
      <c r="D113" s="38" t="inlineStr">
        <is>
          <t>AUGMENT, EXIT, GLOBAL_CHECK, REDUCE, STOCKS_EXIT</t>
        </is>
      </c>
      <c r="E113" s="38" t="n"/>
      <c r="F113" s="30" t="n"/>
      <c r="G113" s="38">
        <f>IFERROR(VLOOKUP($A130&amp;"_"&amp;$B130,Results_Deltas!$A$2:$P$15000,5,FALSE),"")</f>
        <v/>
      </c>
      <c r="H113" s="38" t="inlineStr">
        <is>
          <t>Blanket (page end)</t>
        </is>
      </c>
      <c r="I113" s="30" t="n"/>
      <c r="J113" s="30" t="n"/>
      <c r="K113" s="30" t="n"/>
      <c r="L113" s="30" t="inlineStr">
        <is>
          <t>NO</t>
        </is>
      </c>
      <c r="M113" s="30" t="n">
        <v>-1.41127160953054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NEWBORN_LOSS_KILL_GAIN_THRESHOLD_PCT</t>
        </is>
      </c>
      <c r="B114" s="73" t="inlineStr">
        <is>
          <t>0.5</t>
        </is>
      </c>
      <c r="C114" s="38" t="n"/>
      <c r="D114" s="38" t="inlineStr">
        <is>
          <t>AUGMENT, EXIT, GLOBAL_CHECK, REDUCE, STOCKS_EXIT</t>
        </is>
      </c>
      <c r="E114" s="38" t="n"/>
      <c r="F114" s="30" t="n"/>
      <c r="G114" s="38">
        <f>IFERROR(VLOOKUP($A131&amp;"_"&amp;$B131,Results_Deltas!$A$2:$P$15000,5,FALSE),"")</f>
        <v/>
      </c>
      <c r="H114" s="38" t="inlineStr">
        <is>
          <t>Blanket (page end)</t>
        </is>
      </c>
      <c r="I114" s="30" t="n"/>
      <c r="J114" s="30" t="n"/>
      <c r="K114" s="30" t="n"/>
      <c r="L114" s="30" t="inlineStr">
        <is>
          <t>NO</t>
        </is>
      </c>
      <c r="M114" s="30" t="n">
        <v>-1.39321137627419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ADX_RANGING_THRESHOLD</t>
        </is>
      </c>
      <c r="B115" s="73" t="inlineStr">
        <is>
          <t>20</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-1.39098364795192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NEW_POSITION_MAX_LOSS_THRESHOLD</t>
        </is>
      </c>
      <c r="B116" s="73" t="inlineStr">
        <is>
          <t>0.5</t>
        </is>
      </c>
      <c r="C116" s="38" t="n"/>
      <c r="D116" s="38" t="inlineStr">
        <is>
          <t>AUGMENT, EXIT, GLOBAL_CHECK, REDUCE, STOCKS_EXIT</t>
        </is>
      </c>
      <c r="E116" s="38" t="n"/>
      <c r="F116" s="30" t="n"/>
      <c r="G116" s="38">
        <f>IFERROR(VLOOKUP($A133&amp;"_"&amp;$B133,Results_Deltas!$A$2:$P$15000,5,FALSE),"")</f>
        <v/>
      </c>
      <c r="H116" s="38" t="inlineStr">
        <is>
          <t>Blanket (page end)</t>
        </is>
      </c>
      <c r="I116" s="30" t="n"/>
      <c r="J116" s="30" t="n"/>
      <c r="K116" s="30" t="n"/>
      <c r="L116" s="30" t="inlineStr">
        <is>
          <t>NO</t>
        </is>
      </c>
      <c r="M116" s="30" t="n">
        <v>-1.362679308782391</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9" t="inlineStr">
        <is>
          <t>DUP_GUARD_FILTER_TF</t>
        </is>
      </c>
      <c r="B117" s="73" t="inlineStr">
        <is>
          <t>15m</t>
        </is>
      </c>
      <c r="C117" s="38" t="n"/>
      <c r="D117" s="38" t="inlineStr">
        <is>
          <t>GLOBAL_CHECK</t>
        </is>
      </c>
      <c r="E117" s="38" t="n"/>
      <c r="F117" s="30" t="n"/>
      <c r="G117" s="38">
        <f>IFERROR(VLOOKUP($A123&amp;"_"&amp;$B123,Results_Deltas!$A$2:$P$15000,5,FALSE),"")</f>
        <v/>
      </c>
      <c r="H117" s="38" t="inlineStr">
        <is>
          <t>Blanket (page end)</t>
        </is>
      </c>
      <c r="I117" s="30" t="n"/>
      <c r="J117" s="30" t="n"/>
      <c r="K117" s="30" t="n"/>
      <c r="L117" s="30" t="inlineStr">
        <is>
          <t>YES</t>
        </is>
      </c>
      <c r="M117" s="30" t="n">
        <v>-1.357332395202849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BANDAID_OFF_LOSER_RECOVER_PCT</t>
        </is>
      </c>
      <c r="B118" s="73" t="inlineStr">
        <is>
          <t>0</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v>-1.316762234131664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EZ_MANAGE_THROTTLER_RATE</t>
        </is>
      </c>
      <c r="B119" s="73" t="inlineStr">
        <is>
          <t>0.0</t>
        </is>
      </c>
      <c r="C119" s="38" t="n"/>
      <c r="D119" s="38" t="inlineStr">
        <is>
          <t>GLOBAL_CHECK, STOCKS_EXIT</t>
        </is>
      </c>
      <c r="E119" s="38" t="n"/>
      <c r="F119" s="30" t="n"/>
      <c r="G119" s="38">
        <f>IFERROR(VLOOKUP($A125&amp;"_"&amp;$B125,Results_Deltas!$A$2:$P$15000,5,FALSE),"")</f>
        <v/>
      </c>
      <c r="H119" s="38" t="inlineStr">
        <is>
          <t>Blanket (page end)</t>
        </is>
      </c>
      <c r="I119" s="30" t="n"/>
      <c r="J119" s="30" t="n"/>
      <c r="K119" s="30" t="n"/>
      <c r="L119" s="30" t="inlineStr">
        <is>
          <t>NO</t>
        </is>
      </c>
      <c r="M119" s="30" t="n">
        <v>-1.306233095763544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EZ_MANAGE_THROTTLER_RATE</t>
        </is>
      </c>
      <c r="B120" s="73" t="inlineStr">
        <is>
          <t>0.0_ALT</t>
        </is>
      </c>
      <c r="C120" s="38" t="n"/>
      <c r="D120" s="38" t="inlineStr">
        <is>
          <t>GLOBAL_CHECK, STOCKS_EXIT</t>
        </is>
      </c>
      <c r="E120" s="38" t="n"/>
      <c r="F120" s="30" t="n"/>
      <c r="G120" s="38">
        <f>IFERROR(VLOOKUP($A126&amp;"_"&amp;$B126,Results_Deltas!$A$2:$P$15000,5,FALSE),"")</f>
        <v/>
      </c>
      <c r="H120" s="38" t="inlineStr">
        <is>
          <t>Blanket (page end)</t>
        </is>
      </c>
      <c r="I120" s="30" t="n"/>
      <c r="J120" s="30" t="n"/>
      <c r="K120" s="30" t="n"/>
      <c r="L120" s="30" t="inlineStr">
        <is>
          <t>NO</t>
        </is>
      </c>
      <c r="M120" s="30" t="n">
        <v>-1.306233095763544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HLR_SMA_BAND_PCT</t>
        </is>
      </c>
      <c r="B121" s="73" t="inlineStr">
        <is>
          <t>0</t>
        </is>
      </c>
      <c r="C121" s="38" t="n"/>
      <c r="D121" s="38" t="inlineStr">
        <is>
          <t>ENTRY, GLOBAL_CHECK, STOCKS_EXIT</t>
        </is>
      </c>
      <c r="E121" s="38" t="n"/>
      <c r="F121" s="30" t="n"/>
      <c r="G121" s="38">
        <f>IFERROR(VLOOKUP($A138&amp;"_"&amp;$B138,Results_Deltas!$A$2:$P$15000,5,FALSE),"")</f>
        <v/>
      </c>
      <c r="H121" s="38" t="inlineStr">
        <is>
          <t>Blanket (page end)</t>
        </is>
      </c>
      <c r="I121" s="30" t="n"/>
      <c r="J121" s="30" t="n"/>
      <c r="K121" s="30" t="n"/>
      <c r="L121" s="30" t="inlineStr">
        <is>
          <t>NO</t>
        </is>
      </c>
      <c r="M121" s="30" t="n">
        <v>-1.306233095763544</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HLR_TOP_MIN_TFS</t>
        </is>
      </c>
      <c r="B122" s="73" t="inlineStr">
        <is>
          <t>0</t>
        </is>
      </c>
      <c r="C122" s="38" t="n"/>
      <c r="D122" s="38" t="inlineStr">
        <is>
          <t>GLOBAL_CHECK, REENTRY, STOCKS_EXIT</t>
        </is>
      </c>
      <c r="E122" s="38" t="n"/>
      <c r="F122" s="30" t="n"/>
      <c r="G122" s="38">
        <f>IFERROR(VLOOKUP($A139&amp;"_"&amp;$B139,Results_Deltas!$A$2:$P$15000,5,FALSE),"")</f>
        <v/>
      </c>
      <c r="H122" s="38" t="inlineStr">
        <is>
          <t>Blanket (page end)</t>
        </is>
      </c>
      <c r="I122" s="30" t="n"/>
      <c r="J122" s="30" t="n"/>
      <c r="K122" s="30" t="n"/>
      <c r="L122" s="30" t="inlineStr">
        <is>
          <t>NO</t>
        </is>
      </c>
      <c r="M122" s="30" t="n">
        <v>-1.306233095763544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HTF4_CONF</t>
        </is>
      </c>
      <c r="B123" s="73" t="inlineStr">
        <is>
          <t>False_ALT</t>
        </is>
      </c>
      <c r="C123" s="38" t="n"/>
      <c r="D123" s="38" t="inlineStr">
        <is>
          <t>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-1.306233095763544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HTF_GATE_MIN_CONFIRMATIONS</t>
        </is>
      </c>
      <c r="B124" s="73" t="inlineStr">
        <is>
          <t>0.0</t>
        </is>
      </c>
      <c r="C124" s="38" t="n"/>
      <c r="D124" s="38" t="inlineStr">
        <is>
          <t>ENTRY, GLOBAL_CHECK, STOCKS_EXIT</t>
        </is>
      </c>
      <c r="E124" s="38" t="n"/>
      <c r="F124" s="30" t="n"/>
      <c r="G124" s="38">
        <f>IFERROR(VLOOKUP($A141&amp;"_"&amp;$B141,Results_Deltas!$A$2:$P$15000,5,FALSE),"")</f>
        <v/>
      </c>
      <c r="H124" s="38" t="inlineStr">
        <is>
          <t>Blanket (page end)</t>
        </is>
      </c>
      <c r="I124" s="30" t="n"/>
      <c r="J124" s="30" t="n"/>
      <c r="K124" s="30" t="n"/>
      <c r="L124" s="30" t="inlineStr">
        <is>
          <t>NO</t>
        </is>
      </c>
      <c r="M124" s="30" t="n">
        <v>-1.306233095763544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HTF_GATE_MIN_CONFIRMATIONS</t>
        </is>
      </c>
      <c r="B125" s="73" t="inlineStr">
        <is>
          <t>0.0_ALT</t>
        </is>
      </c>
      <c r="C125" s="38" t="n"/>
      <c r="D125" s="38" t="inlineStr">
        <is>
          <t>ENTRY, GLOBAL_CHECK, STOCKS_EXIT</t>
        </is>
      </c>
      <c r="E125" s="38" t="n"/>
      <c r="F125" s="30" t="n"/>
      <c r="G125" s="38">
        <f>IFERROR(VLOOKUP($A142&amp;"_"&amp;$B142,Results_Deltas!$A$2:$P$15000,5,FALSE),"")</f>
        <v/>
      </c>
      <c r="H125" s="38" t="inlineStr">
        <is>
          <t>Blanket (page end)</t>
        </is>
      </c>
      <c r="I125" s="30" t="n"/>
      <c r="J125" s="30" t="n"/>
      <c r="K125" s="30" t="n"/>
      <c r="L125" s="30" t="inlineStr">
        <is>
          <t>NO</t>
        </is>
      </c>
      <c r="M125" s="30" t="n">
        <v>-1.306233095763544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LEADERBOARD_FILTER</t>
        </is>
      </c>
      <c r="B126" s="73" t="inlineStr">
        <is>
          <t>False_ALT</t>
        </is>
      </c>
      <c r="C126" s="38" t="n"/>
      <c r="D126" s="38" t="inlineStr">
        <is>
          <t>AUGMENT, ENTRY, EXIT, GLOBAL_CHECK, REDUCE, STOCKS_EXIT</t>
        </is>
      </c>
      <c r="E126" s="38" t="n"/>
      <c r="F126" s="30" t="n"/>
      <c r="G126" s="38">
        <f>IFERROR(VLOOKUP($A143&amp;"_"&amp;$B143,Results_Deltas!$A$2:$P$15000,5,FALSE),"")</f>
        <v/>
      </c>
      <c r="H126" s="38" t="inlineStr">
        <is>
          <t>Blanket (page end)</t>
        </is>
      </c>
      <c r="I126" s="30" t="n"/>
      <c r="J126" s="30" t="n"/>
      <c r="K126" s="30" t="n"/>
      <c r="L126" s="30" t="inlineStr">
        <is>
          <t>NO</t>
        </is>
      </c>
      <c r="M126" s="30" t="n">
        <v>-1.306233095763544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LH_HL_FILTER_REQUIRE_BOTH</t>
        </is>
      </c>
      <c r="B127" s="73" t="inlineStr">
        <is>
          <t>False_ALT</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-1.306233095763544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MI_TF_AGREE_MIN</t>
        </is>
      </c>
      <c r="B128" s="73" t="inlineStr">
        <is>
          <t>0.0</t>
        </is>
      </c>
      <c r="C128" s="38" t="n"/>
      <c r="D128" s="38" t="inlineStr">
        <is>
          <t>ENTRY, GLOBAL_CHECK, STOCKS_EXIT</t>
        </is>
      </c>
      <c r="E128" s="38" t="n"/>
      <c r="F128" s="30" t="n"/>
      <c r="G128" s="38">
        <f>IFERROR(VLOOKUP($A145&amp;"_"&amp;$B145,Results_Deltas!$A$2:$P$15000,5,FALSE),"")</f>
        <v/>
      </c>
      <c r="H128" s="38" t="inlineStr">
        <is>
          <t>Blanket (page end)</t>
        </is>
      </c>
      <c r="I128" s="30" t="n"/>
      <c r="J128" s="30" t="n"/>
      <c r="K128" s="30" t="n"/>
      <c r="L128" s="30" t="inlineStr">
        <is>
          <t>NO</t>
        </is>
      </c>
      <c r="M128" s="30" t="n">
        <v>-1.306233095763544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MI_TF_AGREE_MIN</t>
        </is>
      </c>
      <c r="B129" s="73" t="inlineStr">
        <is>
          <t>0.0_ALT</t>
        </is>
      </c>
      <c r="C129" s="38" t="n"/>
      <c r="D129" s="38" t="inlineStr">
        <is>
          <t>ENTRY, GLOBAL_CHECK, STOCKS_EXIT</t>
        </is>
      </c>
      <c r="E129" s="38" t="n"/>
      <c r="F129" s="30" t="n"/>
      <c r="G129" s="38">
        <f>IFERROR(VLOOKUP($A146&amp;"_"&amp;$B146,Results_Deltas!$A$2:$P$15000,5,FALSE),"")</f>
        <v/>
      </c>
      <c r="H129" s="38" t="inlineStr">
        <is>
          <t>Blanket (page end)</t>
        </is>
      </c>
      <c r="I129" s="30" t="n"/>
      <c r="J129" s="30" t="n"/>
      <c r="K129" s="30" t="n"/>
      <c r="L129" s="30" t="inlineStr">
        <is>
          <t>NO</t>
        </is>
      </c>
      <c r="M129" s="30" t="n">
        <v>-1.306233095763544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OI_CONFIRM_MIN_CHANGE_PCT</t>
        </is>
      </c>
      <c r="B130" s="73" t="inlineStr">
        <is>
          <t>0</t>
        </is>
      </c>
      <c r="C130" s="38" t="n"/>
      <c r="D130" s="38" t="inlineStr">
        <is>
          <t>ENTRY, GLOBAL_CHECK, STOCKS_EXIT</t>
        </is>
      </c>
      <c r="E130" s="38" t="n"/>
      <c r="F130" s="30" t="n"/>
      <c r="G130" s="38">
        <f>IFERROR(VLOOKUP($A147&amp;"_"&amp;$B147,Results_Deltas!$A$2:$P$15000,5,FALSE),"")</f>
        <v/>
      </c>
      <c r="H130" s="38" t="inlineStr">
        <is>
          <t>Blanket (page end)</t>
        </is>
      </c>
      <c r="I130" s="30" t="n"/>
      <c r="J130" s="30" t="n"/>
      <c r="K130" s="30" t="n"/>
      <c r="L130" s="30" t="inlineStr">
        <is>
          <t>NO</t>
        </is>
      </c>
      <c r="M130" s="30" t="n">
        <v>-1.306233095763544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OI_CONFIRM_MIN_PRICE_PCT</t>
        </is>
      </c>
      <c r="B131" s="73" t="inlineStr">
        <is>
          <t>0</t>
        </is>
      </c>
      <c r="C131" s="38" t="n"/>
      <c r="D131" s="38" t="inlineStr">
        <is>
          <t>ENTRY, GLOBAL_CHECK, STOCKS_EXIT</t>
        </is>
      </c>
      <c r="E131" s="38" t="n"/>
      <c r="F131" s="30" t="n"/>
      <c r="G131" s="38">
        <f>IFERROR(VLOOKUP($A148&amp;"_"&amp;$B148,Results_Deltas!$A$2:$P$15000,5,FALSE),"")</f>
        <v/>
      </c>
      <c r="H131" s="38" t="inlineStr">
        <is>
          <t>Blanket (page end)</t>
        </is>
      </c>
      <c r="I131" s="30" t="n"/>
      <c r="J131" s="30" t="n"/>
      <c r="K131" s="30" t="n"/>
      <c r="L131" s="30" t="inlineStr">
        <is>
          <t>NO</t>
        </is>
      </c>
      <c r="M131" s="30" t="n">
        <v>-1.306233095763544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HTF_GATE_D_MANDATORY</t>
        </is>
      </c>
      <c r="B132" s="73" t="inlineStr">
        <is>
          <t>0.0</t>
        </is>
      </c>
      <c r="C132" s="38" t="n"/>
      <c r="D132" s="38" t="inlineStr">
        <is>
          <t>ENTRY, GLOBAL_CHECK, STOCKS_EXIT</t>
        </is>
      </c>
      <c r="E132" s="38" t="n"/>
      <c r="F132" s="30" t="n"/>
      <c r="G132" s="38">
        <f>IFERROR(VLOOKUP($A149&amp;"_"&amp;$B149,Results_Deltas!$A$2:$P$15000,5,FALSE),"")</f>
        <v/>
      </c>
      <c r="H132" s="38" t="inlineStr">
        <is>
          <t>Blanket (page end)</t>
        </is>
      </c>
      <c r="I132" s="30" t="n"/>
      <c r="J132" s="30" t="n"/>
      <c r="K132" s="30" t="n"/>
      <c r="L132" s="30" t="inlineStr">
        <is>
          <t>NO</t>
        </is>
      </c>
      <c r="M132" s="30" t="n">
        <v>-1.302155523729714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HTF_GATE_D_MANDATORY</t>
        </is>
      </c>
      <c r="B133" s="73" t="inlineStr">
        <is>
          <t>0.0_ALT</t>
        </is>
      </c>
      <c r="C133" s="38" t="n"/>
      <c r="D133" s="38" t="inlineStr">
        <is>
          <t>ENTRY, GLOBAL_CHECK, STOCKS_EXIT</t>
        </is>
      </c>
      <c r="E133" s="38" t="n"/>
      <c r="F133" s="30" t="n"/>
      <c r="G133" s="38">
        <f>IFERROR(VLOOKUP($A150&amp;"_"&amp;$B150,Results_Deltas!$A$2:$P$15000,5,FALSE),"")</f>
        <v/>
      </c>
      <c r="H133" s="38" t="inlineStr">
        <is>
          <t>Blanket (page end)</t>
        </is>
      </c>
      <c r="I133" s="30" t="n"/>
      <c r="J133" s="30" t="n"/>
      <c r="K133" s="30" t="n"/>
      <c r="L133" s="30" t="inlineStr">
        <is>
          <t>NO</t>
        </is>
      </c>
      <c r="M133" s="30" t="n">
        <v>-1.302155523729714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9" t="inlineStr">
        <is>
          <t>MANDATORY_REENTRY_WT_FILTER_MIN_VELOCITY</t>
        </is>
      </c>
      <c r="B134" s="73" t="inlineStr">
        <is>
          <t>0.0</t>
        </is>
      </c>
      <c r="C134" s="38" t="n"/>
      <c r="D134" s="38" t="inlineStr">
        <is>
          <t>GLOBAL_CHECK, STOCKS_EXIT</t>
        </is>
      </c>
      <c r="E134" s="38" t="n"/>
      <c r="F134" s="30" t="n"/>
      <c r="G134" s="38">
        <f>IFERROR(VLOOKUP($A151&amp;"_"&amp;$B151,Results_Deltas!$A$2:$P$15000,5,FALSE),"")</f>
        <v/>
      </c>
      <c r="H134" s="38" t="inlineStr">
        <is>
          <t>Blanket (page end)</t>
        </is>
      </c>
      <c r="I134" s="30" t="n"/>
      <c r="J134" s="30" t="n"/>
      <c r="K134" s="30" t="n"/>
      <c r="L134" s="30" t="inlineStr">
        <is>
          <t>YES</t>
        </is>
      </c>
      <c r="M134" s="30" t="n">
        <v>-1.302155523729714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MANDATORY_REENTRY_WT_FILTER_MIN_VELOCITY</t>
        </is>
      </c>
      <c r="B135" s="73" t="inlineStr">
        <is>
          <t>0.0_ALT</t>
        </is>
      </c>
      <c r="C135" s="38" t="n"/>
      <c r="D135" s="38" t="inlineStr">
        <is>
          <t>GLOBAL_CHECK, STOCKS_EXIT</t>
        </is>
      </c>
      <c r="E135" s="38" t="n"/>
      <c r="F135" s="30" t="n"/>
      <c r="G135" s="38">
        <f>IFERROR(VLOOKUP($A152&amp;"_"&amp;$B152,Results_Deltas!$A$2:$P$15000,5,FALSE),"")</f>
        <v/>
      </c>
      <c r="H135" s="38" t="inlineStr">
        <is>
          <t>Blanket (page end)</t>
        </is>
      </c>
      <c r="I135" s="30" t="n"/>
      <c r="J135" s="30" t="n"/>
      <c r="K135" s="30" t="n"/>
      <c r="L135" s="30" t="inlineStr">
        <is>
          <t>NO</t>
        </is>
      </c>
      <c r="M135" s="30" t="n">
        <v>-1.302155523729714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MANDATORY_REENTRY_WT_FILTER_REQUIRE_FLIP</t>
        </is>
      </c>
      <c r="B136" s="73" t="inlineStr">
        <is>
          <t>False_ALT</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-1.302155523729714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9" t="inlineStr">
        <is>
          <t>HTF_TREND_VETO_BYPASS_ENABLED</t>
        </is>
      </c>
      <c r="B137" s="73" t="inlineStr">
        <is>
          <t>True</t>
        </is>
      </c>
      <c r="C137" s="38" t="n"/>
      <c r="D137" s="38" t="inlineStr">
        <is>
          <t>GLOBAL_CHECK, STOCKS_EXIT</t>
        </is>
      </c>
      <c r="E137" s="38" t="n"/>
      <c r="F137" s="30" t="n"/>
      <c r="G137" s="38">
        <f>IFERROR(VLOOKUP($A154&amp;"_"&amp;$B154,Results_Deltas!$A$2:$P$15000,5,FALSE),"")</f>
        <v/>
      </c>
      <c r="H137" s="38" t="inlineStr">
        <is>
          <t>Blanket (page end)</t>
        </is>
      </c>
      <c r="I137" s="30" t="n"/>
      <c r="J137" s="30" t="n"/>
      <c r="K137" s="30" t="n"/>
      <c r="L137" s="30" t="inlineStr">
        <is>
          <t>YES</t>
        </is>
      </c>
      <c r="M137" s="30" t="n">
        <v>-1.297597722882349</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9" t="inlineStr">
        <is>
          <t>HA_WICK_QUALITY_ENABLED</t>
        </is>
      </c>
      <c r="B138" s="73" t="inlineStr">
        <is>
          <t>False</t>
        </is>
      </c>
      <c r="C138" s="38" t="n"/>
      <c r="D138" s="38" t="inlineStr">
        <is>
          <t>ENTRY, GLOBAL_CHECK, STOCKS_EXIT</t>
        </is>
      </c>
      <c r="E138" s="38" t="n"/>
      <c r="F138" s="30" t="n"/>
      <c r="G138" s="38">
        <f>IFERROR(VLOOKUP($A155&amp;"_"&amp;$B155,Results_Deltas!$A$2:$P$15000,5,FALSE),"")</f>
        <v/>
      </c>
      <c r="H138" s="38" t="inlineStr">
        <is>
          <t>Blanket (page end)</t>
        </is>
      </c>
      <c r="I138" s="30" t="n"/>
      <c r="J138" s="30" t="n"/>
      <c r="K138" s="30" t="n"/>
      <c r="L138" s="30" t="inlineStr">
        <is>
          <t>YES</t>
        </is>
      </c>
      <c r="M138" s="30" t="n">
        <v>-1.254945697479602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HA_WICK_QUALITY_TF</t>
        </is>
      </c>
      <c r="B139" s="73" t="inlineStr">
        <is>
          <t>15m</t>
        </is>
      </c>
      <c r="C139" s="38" t="n"/>
      <c r="D139" s="38" t="inlineStr">
        <is>
          <t>ENTRY, GLOBAL_CHECK, STOCKS_EXIT</t>
        </is>
      </c>
      <c r="E139" s="38" t="n"/>
      <c r="F139" s="30" t="n"/>
      <c r="G139" s="38">
        <f>IFERROR(VLOOKUP($A156&amp;"_"&amp;$B156,Results_Deltas!$A$2:$P$15000,5,FALSE),"")</f>
        <v/>
      </c>
      <c r="H139" s="38" t="inlineStr">
        <is>
          <t>Blanket (page end)</t>
        </is>
      </c>
      <c r="I139" s="30" t="n"/>
      <c r="J139" s="30" t="n"/>
      <c r="K139" s="30" t="n"/>
      <c r="L139" s="30" t="inlineStr">
        <is>
          <t>NO</t>
        </is>
      </c>
      <c r="M139" s="30" t="n">
        <v>-1.254945697479602</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HTF4_CONF</t>
        </is>
      </c>
      <c r="B140" s="73" t="inlineStr">
        <is>
          <t>False</t>
        </is>
      </c>
      <c r="C140" s="38" t="n"/>
      <c r="D140" s="38" t="inlineStr">
        <is>
          <t>GLOBAL_CHECK, STOCKS_EXIT</t>
        </is>
      </c>
      <c r="E140" s="38" t="n"/>
      <c r="F140" s="30" t="n"/>
      <c r="G140" s="38">
        <f>IFERROR(VLOOKUP($A157&amp;"_"&amp;$B157,Results_Deltas!$A$2:$P$15000,5,FALSE),"")</f>
        <v/>
      </c>
      <c r="H140" s="38" t="inlineStr">
        <is>
          <t>Blanket (page end)</t>
        </is>
      </c>
      <c r="I140" s="30" t="n"/>
      <c r="J140" s="30" t="n"/>
      <c r="K140" s="30" t="n"/>
      <c r="L140" s="30" t="inlineStr">
        <is>
          <t>NO</t>
        </is>
      </c>
      <c r="M140" s="30" t="n">
        <v>-1.254945697479602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9" t="inlineStr">
        <is>
          <t>HTF_DIRECTION_GATE_ENABLED</t>
        </is>
      </c>
      <c r="B141" s="73" t="inlineStr">
        <is>
          <t>False</t>
        </is>
      </c>
      <c r="C141" s="38" t="n"/>
      <c r="D141" s="38" t="inlineStr">
        <is>
          <t>ENTRY, GLOBAL_CHECK, STOCKS_EXIT</t>
        </is>
      </c>
      <c r="E141" s="38" t="n"/>
      <c r="F141" s="30" t="n"/>
      <c r="G141" s="38">
        <f>IFERROR(VLOOKUP($A158&amp;"_"&amp;$B158,Results_Deltas!$A$2:$P$15000,5,FALSE),"")</f>
        <v/>
      </c>
      <c r="H141" s="38" t="inlineStr">
        <is>
          <t>Blanket (page end)</t>
        </is>
      </c>
      <c r="I141" s="30" t="n"/>
      <c r="J141" s="30" t="n"/>
      <c r="K141" s="30" t="n"/>
      <c r="L141" s="30" t="inlineStr">
        <is>
          <t>YES</t>
        </is>
      </c>
      <c r="M141" s="30" t="n">
        <v>-1.254945697479602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LEADERBOARD_FILTER</t>
        </is>
      </c>
      <c r="B142" s="73" t="inlineStr">
        <is>
          <t>False</t>
        </is>
      </c>
      <c r="C142" s="38" t="n"/>
      <c r="D142" s="38" t="inlineStr">
        <is>
          <t>AUGMENT, ENTRY, EXIT, GLOBAL_CHECK, REDUCE, STOCKS_EXIT</t>
        </is>
      </c>
      <c r="E142" s="38" t="n"/>
      <c r="F142" s="30" t="n"/>
      <c r="G142" s="38">
        <f>IFERROR(VLOOKUP($A159&amp;"_"&amp;$B159,Results_Deltas!$A$2:$P$15000,5,FALSE),"")</f>
        <v/>
      </c>
      <c r="H142" s="38" t="inlineStr">
        <is>
          <t>Blanket (page end)</t>
        </is>
      </c>
      <c r="I142" s="30" t="n"/>
      <c r="J142" s="30" t="n"/>
      <c r="K142" s="30" t="n"/>
      <c r="L142" s="30" t="inlineStr">
        <is>
          <t>NO</t>
        </is>
      </c>
      <c r="M142" s="30" t="n">
        <v>-1.254945697479602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9" t="inlineStr">
        <is>
          <t>LH_HL_FILTER_REQUIRE_BOTH</t>
        </is>
      </c>
      <c r="B143" s="73" t="inlineStr">
        <is>
          <t>False</t>
        </is>
      </c>
      <c r="C143" s="38" t="n"/>
      <c r="D143" s="38" t="inlineStr">
        <is>
          <t>ENTRY, GLOBAL_CHECK, STOCKS_EXIT</t>
        </is>
      </c>
      <c r="E143" s="38" t="n"/>
      <c r="F143" s="30" t="n"/>
      <c r="G143" s="38">
        <f>IFERROR(VLOOKUP($A160&amp;"_"&amp;$B160,Results_Deltas!$A$2:$P$15000,5,FALSE),"")</f>
        <v/>
      </c>
      <c r="H143" s="38" t="inlineStr">
        <is>
          <t>Blanket (page end)</t>
        </is>
      </c>
      <c r="I143" s="30" t="n"/>
      <c r="J143" s="30" t="n"/>
      <c r="K143" s="30" t="n"/>
      <c r="L143" s="30" t="inlineStr">
        <is>
          <t>YES</t>
        </is>
      </c>
      <c r="M143" s="30" t="n">
        <v>-1.254945697479602</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9" t="inlineStr">
        <is>
          <t>MARKET_QUALITY_SCORE_ENABLED</t>
        </is>
      </c>
      <c r="B144" s="73" t="inlineStr">
        <is>
          <t>False</t>
        </is>
      </c>
      <c r="C144" s="38" t="n"/>
      <c r="D144" s="38" t="inlineStr">
        <is>
          <t>ENTRY, GLOBAL_CHECK, STOCKS_EXIT</t>
        </is>
      </c>
      <c r="E144" s="38" t="n"/>
      <c r="F144" s="30" t="n"/>
      <c r="G144" s="38">
        <f>IFERROR(VLOOKUP($A161&amp;"_"&amp;$B161,Results_Deltas!$A$2:$P$15000,5,FALSE),"")</f>
        <v/>
      </c>
      <c r="H144" s="38" t="inlineStr">
        <is>
          <t>Blanket (page end)</t>
        </is>
      </c>
      <c r="I144" s="30" t="n"/>
      <c r="J144" s="30" t="n"/>
      <c r="K144" s="30" t="n"/>
      <c r="L144" s="30" t="inlineStr">
        <is>
          <t>YES</t>
        </is>
      </c>
      <c r="M144" s="30" t="n">
        <v>-1.254945697479602</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MTS_GATE_ENABLED</t>
        </is>
      </c>
      <c r="B145" s="73" t="inlineStr">
        <is>
          <t>False</t>
        </is>
      </c>
      <c r="C145" s="38" t="n"/>
      <c r="D145" s="38" t="inlineStr">
        <is>
          <t>ENTRY, GLOBAL_CHECK, STOCKS_EXIT</t>
        </is>
      </c>
      <c r="E145" s="38" t="n"/>
      <c r="F145" s="30" t="n"/>
      <c r="G145" s="38">
        <f>IFERROR(VLOOKUP($A162&amp;"_"&amp;$B162,Results_Deltas!$A$2:$P$15000,5,FALSE),"")</f>
        <v/>
      </c>
      <c r="H145" s="38" t="inlineStr">
        <is>
          <t>Blanket (page end)</t>
        </is>
      </c>
      <c r="I145" s="30" t="n"/>
      <c r="J145" s="30" t="n"/>
      <c r="K145" s="30" t="n"/>
      <c r="L145" s="30" t="inlineStr">
        <is>
          <t>NO</t>
        </is>
      </c>
      <c r="M145" s="30" t="n">
        <v>-1.254945697479602</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OI_CONFIRM_ENABLED</t>
        </is>
      </c>
      <c r="B146" s="73" t="inlineStr">
        <is>
          <t>False</t>
        </is>
      </c>
      <c r="C146" s="38" t="n"/>
      <c r="D146" s="38" t="inlineStr">
        <is>
          <t>ENTRY, GLOBAL_CHECK, STOCKS_EXIT</t>
        </is>
      </c>
      <c r="E146" s="38" t="n"/>
      <c r="F146" s="30" t="n"/>
      <c r="G146" s="38">
        <f>IFERROR(VLOOKUP($A163&amp;"_"&amp;$B163,Results_Deltas!$A$2:$P$15000,5,FALSE),"")</f>
        <v/>
      </c>
      <c r="H146" s="38" t="inlineStr">
        <is>
          <t>Blanket (page end)</t>
        </is>
      </c>
      <c r="I146" s="30" t="n"/>
      <c r="J146" s="30" t="n"/>
      <c r="K146" s="30" t="n"/>
      <c r="L146" s="30" t="inlineStr">
        <is>
          <t>NO</t>
        </is>
      </c>
      <c r="M146" s="30" t="n">
        <v>-1.254945697479602</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9" t="inlineStr">
        <is>
          <t>MANDATORY_REENTRY_WT_FILTER_REQUIRE_FLIP</t>
        </is>
      </c>
      <c r="B147" s="73" t="inlineStr">
        <is>
          <t>False</t>
        </is>
      </c>
      <c r="C147" s="38" t="n"/>
      <c r="D147" s="38" t="inlineStr">
        <is>
          <t>GLOBAL_CHECK, STOCKS_EXIT</t>
        </is>
      </c>
      <c r="E147" s="38" t="n"/>
      <c r="F147" s="30" t="n"/>
      <c r="G147" s="38">
        <f>IFERROR(VLOOKUP($A164&amp;"_"&amp;$B164,Results_Deltas!$A$2:$P$15000,5,FALSE),"")</f>
        <v/>
      </c>
      <c r="H147" s="38" t="inlineStr">
        <is>
          <t>Blanket (page end)</t>
        </is>
      </c>
      <c r="I147" s="30" t="n"/>
      <c r="J147" s="30" t="n"/>
      <c r="K147" s="30" t="n"/>
      <c r="L147" s="30" t="inlineStr">
        <is>
          <t>YES</t>
        </is>
      </c>
      <c r="M147" s="30" t="n">
        <v>-1.250732206377977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GR_FILTER_VEC_MIN_TFS</t>
        </is>
      </c>
      <c r="B148" s="73" t="inlineStr">
        <is>
          <t>0</t>
        </is>
      </c>
      <c r="C148" s="38" t="n"/>
      <c r="D148" s="38" t="inlineStr">
        <is>
          <t>GLOBAL_CHECK</t>
        </is>
      </c>
      <c r="E148" s="38" t="n"/>
      <c r="F148" s="30" t="n"/>
      <c r="G148" s="38">
        <f>IFERROR(VLOOKUP($A165&amp;"_"&amp;$B165,Results_Deltas!$A$2:$P$15000,5,FALSE),"")</f>
        <v/>
      </c>
      <c r="H148" s="38" t="inlineStr">
        <is>
          <t>Blanket (page end)</t>
        </is>
      </c>
      <c r="I148" s="30" t="n"/>
      <c r="J148" s="30" t="n"/>
      <c r="K148" s="30" t="n"/>
      <c r="L148" s="30" t="inlineStr">
        <is>
          <t>NO</t>
        </is>
      </c>
      <c r="M148" s="30" t="n">
        <v>-1.193800901000164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NEWBORN_LOSS_KILL_GAIN_THRESHOLD_PCT</t>
        </is>
      </c>
      <c r="B149" s="73" t="inlineStr">
        <is>
          <t>2.0</t>
        </is>
      </c>
      <c r="C149" s="38" t="n"/>
      <c r="D149" s="38" t="inlineStr">
        <is>
          <t>AUGMENT, EXIT, GLOBAL_CHECK, REDUCE, STOCKS_EXIT</t>
        </is>
      </c>
      <c r="E149" s="38" t="n"/>
      <c r="F149" s="30" t="n"/>
      <c r="G149" s="38">
        <f>IFERROR(VLOOKUP($A166&amp;"_"&amp;$B166,Results_Deltas!$A$2:$P$15000,5,FALSE),"")</f>
        <v/>
      </c>
      <c r="H149" s="38" t="inlineStr">
        <is>
          <t>Blanket (page end)</t>
        </is>
      </c>
      <c r="I149" s="30" t="n"/>
      <c r="J149" s="30" t="n"/>
      <c r="K149" s="30" t="n"/>
      <c r="L149" s="30" t="inlineStr">
        <is>
          <t>NO</t>
        </is>
      </c>
      <c r="M149" s="30" t="n">
        <v>-1.18165664464715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HTF_TREND_VETO_BYPASS_ENABLED</t>
        </is>
      </c>
      <c r="B150" s="73" t="inlineStr">
        <is>
          <t>False</t>
        </is>
      </c>
      <c r="C150" s="38" t="n"/>
      <c r="D150" s="38" t="inlineStr">
        <is>
          <t>GLOBAL_CHECK, STOCKS_EXIT</t>
        </is>
      </c>
      <c r="E150" s="38" t="n"/>
      <c r="F150" s="30" t="n"/>
      <c r="G150" s="38">
        <f>IFERROR(VLOOKUP($A167&amp;"_"&amp;$B167,Results_Deltas!$A$2:$P$15000,5,FALSE),"")</f>
        <v/>
      </c>
      <c r="H150" s="38" t="inlineStr">
        <is>
          <t>Blanket (page end)</t>
        </is>
      </c>
      <c r="I150" s="30" t="n"/>
      <c r="J150" s="30" t="n"/>
      <c r="K150" s="30" t="n"/>
      <c r="L150" s="30" t="inlineStr">
        <is>
          <t>NO</t>
        </is>
      </c>
      <c r="M150" s="30" t="n">
        <v>-1.068278277441639</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EXECUTE_NOW_SINGLE_GATE_ENFORCE</t>
        </is>
      </c>
      <c r="B151" s="73" t="inlineStr">
        <is>
          <t>0.0</t>
        </is>
      </c>
      <c r="C151" s="38" t="n"/>
      <c r="D151" s="38" t="inlineStr">
        <is>
          <t>ENTRY, GLOBAL_CHECK, STOCKS_EXIT</t>
        </is>
      </c>
      <c r="E151" s="38" t="n"/>
      <c r="F151" s="30" t="n"/>
      <c r="G151" s="38">
        <f>IFERROR(VLOOKUP($A157&amp;"_"&amp;$B157,Results_Deltas!$A$2:$P$15000,5,FALSE),"")</f>
        <v/>
      </c>
      <c r="H151" s="38" t="inlineStr">
        <is>
          <t>Blanket (page end)</t>
        </is>
      </c>
      <c r="I151" s="30" t="n"/>
      <c r="J151" s="30" t="n"/>
      <c r="K151" s="30" t="n"/>
      <c r="L151" s="30" t="inlineStr">
        <is>
          <t>NO</t>
        </is>
      </c>
      <c r="M151" s="30" t="n">
        <v>-1.039784701691455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EXECUTE_NOW_SINGLE_GATE_ENFORCE</t>
        </is>
      </c>
      <c r="B152" s="73" t="inlineStr">
        <is>
          <t>0.0_ALT</t>
        </is>
      </c>
      <c r="C152" s="38" t="n"/>
      <c r="D152" s="38" t="inlineStr">
        <is>
          <t>ENTRY, GLOBAL_CHECK, STOCKS_EXIT</t>
        </is>
      </c>
      <c r="E152" s="38" t="n"/>
      <c r="F152" s="30" t="n"/>
      <c r="G152" s="38">
        <f>IFERROR(VLOOKUP($A158&amp;"_"&amp;$B158,Results_Deltas!$A$2:$P$15000,5,FALSE),"")</f>
        <v/>
      </c>
      <c r="H152" s="38" t="inlineStr">
        <is>
          <t>Blanket (page end)</t>
        </is>
      </c>
      <c r="I152" s="30" t="n"/>
      <c r="J152" s="30" t="n"/>
      <c r="K152" s="30" t="n"/>
      <c r="L152" s="30" t="inlineStr">
        <is>
          <t>NO</t>
        </is>
      </c>
      <c r="M152" s="30" t="n">
        <v>-1.039784701691455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9" t="inlineStr">
        <is>
          <t>COOLDOWN_LOCKS_FILTER_TF</t>
        </is>
      </c>
      <c r="B153" s="73" t="inlineStr">
        <is>
          <t>15m</t>
        </is>
      </c>
      <c r="C153" s="38" t="n"/>
      <c r="D153" s="38" t="inlineStr">
        <is>
          <t>GLOBAL_CHECK</t>
        </is>
      </c>
      <c r="E153" s="38" t="n"/>
      <c r="F153" s="30" t="n"/>
      <c r="G153" s="38">
        <f>IFERROR(VLOOKUP($A159&amp;"_"&amp;$B159,Results_Deltas!$A$2:$P$15000,5,FALSE),"")</f>
        <v/>
      </c>
      <c r="H153" s="38" t="inlineStr">
        <is>
          <t>Blanket (page end)</t>
        </is>
      </c>
      <c r="I153" s="30" t="n"/>
      <c r="J153" s="30" t="n"/>
      <c r="K153" s="30" t="n"/>
      <c r="L153" s="30" t="inlineStr">
        <is>
          <t>YES</t>
        </is>
      </c>
      <c r="M153" s="30" t="n">
        <v>-1.030674119946222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GOLDEN_RULE_BASE_USD</t>
        </is>
      </c>
      <c r="B154" s="73" t="inlineStr">
        <is>
          <t>0.0</t>
        </is>
      </c>
      <c r="C154" s="38" t="n"/>
      <c r="D154" s="38" t="inlineStr">
        <is>
          <t>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-0.9920017192113343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GOLDEN_RULE_BASE_USD</t>
        </is>
      </c>
      <c r="B155" s="73" t="inlineStr">
        <is>
          <t>0.0_ALT</t>
        </is>
      </c>
      <c r="C155" s="38" t="n"/>
      <c r="D155" s="38" t="inlineStr">
        <is>
          <t>GLOBAL_CHECK, STOCKS_EXIT</t>
        </is>
      </c>
      <c r="E155" s="38" t="n"/>
      <c r="F155" s="30" t="n"/>
      <c r="G155" s="38">
        <f>IFERROR(VLOOKUP($A172&amp;"_"&amp;$B172,Results_Deltas!$A$2:$P$15000,5,FALSE),"")</f>
        <v/>
      </c>
      <c r="H155" s="38" t="inlineStr">
        <is>
          <t>Blanket (page end)</t>
        </is>
      </c>
      <c r="I155" s="30" t="n"/>
      <c r="J155" s="30" t="n"/>
      <c r="K155" s="30" t="n"/>
      <c r="L155" s="30" t="inlineStr">
        <is>
          <t>NO</t>
        </is>
      </c>
      <c r="M155" s="30" t="n">
        <v>-0.9920017192113343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NEW_POSITION_MAX_LOSS_THRESHOLD</t>
        </is>
      </c>
      <c r="B156" s="73" t="inlineStr">
        <is>
          <t>0</t>
        </is>
      </c>
      <c r="C156" s="38" t="n"/>
      <c r="D156" s="38" t="inlineStr">
        <is>
          <t>AUGMENT, EXIT, GLOBAL_CHECK, REDUCE, STOCKS_EXIT</t>
        </is>
      </c>
      <c r="E156" s="38" t="n"/>
      <c r="F156" s="30" t="n"/>
      <c r="G156" s="38">
        <f>IFERROR(VLOOKUP($A173&amp;"_"&amp;$B173,Results_Deltas!$A$2:$P$15000,5,FALSE),"")</f>
        <v/>
      </c>
      <c r="H156" s="38" t="inlineStr">
        <is>
          <t>Blanket (page end)</t>
        </is>
      </c>
      <c r="I156" s="30" t="n"/>
      <c r="J156" s="30" t="n"/>
      <c r="K156" s="30" t="n"/>
      <c r="L156" s="30" t="inlineStr">
        <is>
          <t>NO</t>
        </is>
      </c>
      <c r="M156" s="30" t="n">
        <v>-0.9916136058947785</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NEWBORN_LOSS_KILL_REQUIRE_VEL_AGAINST</t>
        </is>
      </c>
      <c r="B157" s="73" t="inlineStr">
        <is>
          <t>0.0</t>
        </is>
      </c>
      <c r="C157" s="38" t="n"/>
      <c r="D157" s="38" t="inlineStr">
        <is>
          <t>AUGMENT, EXIT, GLOBAL_CHECK, REDUCE, STOCKS_EXIT</t>
        </is>
      </c>
      <c r="E157" s="38" t="n"/>
      <c r="F157" s="30" t="n"/>
      <c r="G157" s="38">
        <f>IFERROR(VLOOKUP($A174&amp;"_"&amp;$B174,Results_Deltas!$A$2:$P$15000,5,FALSE),"")</f>
        <v/>
      </c>
      <c r="H157" s="38" t="inlineStr">
        <is>
          <t>Blanket (page end)</t>
        </is>
      </c>
      <c r="I157" s="30" t="n"/>
      <c r="J157" s="30" t="n"/>
      <c r="K157" s="30" t="n"/>
      <c r="L157" s="30" t="inlineStr">
        <is>
          <t>NO</t>
        </is>
      </c>
      <c r="M157" s="30" t="n">
        <v>-0.9903878290698472</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NEWBORN_LOSS_KILL_REQUIRE_VEL_AGAINST</t>
        </is>
      </c>
      <c r="B158" s="73" t="inlineStr">
        <is>
          <t>0.0_ALT</t>
        </is>
      </c>
      <c r="C158" s="38" t="n"/>
      <c r="D158" s="38" t="inlineStr">
        <is>
          <t>AUGMENT, EXIT, GLOBAL_CHECK, REDUCE, STOCKS_EXIT</t>
        </is>
      </c>
      <c r="E158" s="38" t="n"/>
      <c r="F158" s="30" t="n"/>
      <c r="G158" s="38">
        <f>IFERROR(VLOOKUP($A175&amp;"_"&amp;$B175,Results_Deltas!$A$2:$P$15000,5,FALSE),"")</f>
        <v/>
      </c>
      <c r="H158" s="38" t="inlineStr">
        <is>
          <t>Blanket (page end)</t>
        </is>
      </c>
      <c r="I158" s="30" t="n"/>
      <c r="J158" s="30" t="n"/>
      <c r="K158" s="30" t="n"/>
      <c r="L158" s="30" t="inlineStr">
        <is>
          <t>NO</t>
        </is>
      </c>
      <c r="M158" s="30" t="n">
        <v>-0.9903878290698472</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GR_FILTER_ALL_ENTRIES</t>
        </is>
      </c>
      <c r="B159" s="73" t="inlineStr">
        <is>
          <t>0.0</t>
        </is>
      </c>
      <c r="C159" s="38" t="n"/>
      <c r="D159" s="38" t="inlineStr">
        <is>
          <t>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-0.9470006543740067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GR_FILTER_ALL_ENTRIES</t>
        </is>
      </c>
      <c r="B160" s="73" t="inlineStr">
        <is>
          <t>0.0_ALT</t>
        </is>
      </c>
      <c r="C160" s="38" t="n"/>
      <c r="D160" s="38" t="inlineStr">
        <is>
          <t>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-0.9470006543740067</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HTF_GATE_BYPASS_RZ</t>
        </is>
      </c>
      <c r="B161" s="73" t="inlineStr">
        <is>
          <t>0.0</t>
        </is>
      </c>
      <c r="C161" s="38" t="n"/>
      <c r="D161" s="38" t="inlineStr">
        <is>
          <t>ENTRY, 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-0.9318004795705155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HTF_GATE_BYPASS_RZ</t>
        </is>
      </c>
      <c r="B162" s="73" t="inlineStr">
        <is>
          <t>0.0_ALT</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NO</t>
        </is>
      </c>
      <c r="M162" s="30" t="n">
        <v>-0.9318004795705155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HTF_TREND_VETO_BYPASS_REASONS</t>
        </is>
      </c>
      <c r="B163" s="73" t="inlineStr">
        <is>
          <t>0.0</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NO</t>
        </is>
      </c>
      <c r="M163" s="30" t="n">
        <v>-0.9318004795705155</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HTF_TREND_VETO_BYPASS_REASONS</t>
        </is>
      </c>
      <c r="B164" s="73" t="inlineStr">
        <is>
          <t>0.0_ALT</t>
        </is>
      </c>
      <c r="C164" s="38" t="n"/>
      <c r="D164" s="38" t="inlineStr">
        <is>
          <t>GLOBAL_CHECK, STOCKS_EXIT</t>
        </is>
      </c>
      <c r="E164" s="38" t="n"/>
      <c r="F164" s="30" t="n"/>
      <c r="G164" s="38">
        <f>IFERROR(VLOOKUP($A181&amp;"_"&amp;$B181,Results_Deltas!$A$2:$P$15000,5,FALSE),"")</f>
        <v/>
      </c>
      <c r="H164" s="38" t="inlineStr">
        <is>
          <t>Blanket (page end)</t>
        </is>
      </c>
      <c r="I164" s="30" t="n"/>
      <c r="J164" s="30" t="n"/>
      <c r="K164" s="30" t="n"/>
      <c r="L164" s="30" t="inlineStr">
        <is>
          <t>NO</t>
        </is>
      </c>
      <c r="M164" s="30" t="n">
        <v>-0.9318004795705155</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MTF_FILTER_STRONG_BUY_QUICK_BYPASS</t>
        </is>
      </c>
      <c r="B165" s="73" t="inlineStr">
        <is>
          <t>0.0</t>
        </is>
      </c>
      <c r="C165" s="38" t="n"/>
      <c r="D165" s="38" t="inlineStr">
        <is>
          <t>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-0.9318004795705155</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MTF_FILTER_STRONG_BUY_QUICK_BYPASS</t>
        </is>
      </c>
      <c r="B166" s="73" t="inlineStr">
        <is>
          <t>0.0_ALT</t>
        </is>
      </c>
      <c r="C166" s="38" t="n"/>
      <c r="D166" s="38" t="inlineStr">
        <is>
          <t>GLOBAL_CHECK, STOCKS_EXIT</t>
        </is>
      </c>
      <c r="E166" s="38" t="n"/>
      <c r="F166" s="30" t="n"/>
      <c r="G166" s="38">
        <f>IFERROR(VLOOKUP($A183&amp;"_"&amp;$B183,Results_Deltas!$A$2:$P$15000,5,FALSE),"")</f>
        <v/>
      </c>
      <c r="H166" s="38" t="inlineStr">
        <is>
          <t>Blanket (page end)</t>
        </is>
      </c>
      <c r="I166" s="30" t="n"/>
      <c r="J166" s="30" t="n"/>
      <c r="K166" s="30" t="n"/>
      <c r="L166" s="30" t="inlineStr">
        <is>
          <t>NO</t>
        </is>
      </c>
      <c r="M166" s="30" t="n">
        <v>-0.9318004795705155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9" t="inlineStr">
        <is>
          <t>NEWBORN_LOSS_KILL_GAIN_THRESHOLD_PCT</t>
        </is>
      </c>
      <c r="B167" s="73" t="inlineStr">
        <is>
          <t>0</t>
        </is>
      </c>
      <c r="C167" s="38" t="n"/>
      <c r="D167" s="38" t="inlineStr">
        <is>
          <t>AUGMENT, EXIT, GLOBAL_CHECK, REDUCE, STOCKS_EXIT</t>
        </is>
      </c>
      <c r="E167" s="38" t="n"/>
      <c r="F167" s="30" t="n"/>
      <c r="G167" s="38">
        <f>IFERROR(VLOOKUP($A184&amp;"_"&amp;$B184,Results_Deltas!$A$2:$P$15000,5,FALSE),"")</f>
        <v/>
      </c>
      <c r="H167" s="38" t="inlineStr">
        <is>
          <t>Blanket (page end)</t>
        </is>
      </c>
      <c r="I167" s="30" t="n"/>
      <c r="J167" s="30" t="n"/>
      <c r="K167" s="30" t="n"/>
      <c r="L167" s="30" t="inlineStr">
        <is>
          <t>YES</t>
        </is>
      </c>
      <c r="M167" s="30" t="n">
        <v>-0.9122711161996747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9" t="inlineStr">
        <is>
          <t>DELTA_REENTRY_FILTER_ENABLED</t>
        </is>
      </c>
      <c r="B168" s="73" t="inlineStr">
        <is>
          <t>False</t>
        </is>
      </c>
      <c r="C168" s="38" t="n"/>
      <c r="D168" s="38" t="inlineStr">
        <is>
          <t>ENTRY, GLOBAL_CHECK, STOCKS_EXIT</t>
        </is>
      </c>
      <c r="E168" s="38" t="n"/>
      <c r="F168" s="30" t="n"/>
      <c r="G168" s="38">
        <f>IFERROR(VLOOKUP($A174&amp;"_"&amp;$B174,Results_Deltas!$A$2:$P$15000,5,FALSE),"")</f>
        <v/>
      </c>
      <c r="H168" s="38" t="inlineStr">
        <is>
          <t>Blanket (page end)</t>
        </is>
      </c>
      <c r="I168" s="30" t="n"/>
      <c r="J168" s="30" t="n"/>
      <c r="K168" s="30" t="n"/>
      <c r="L168" s="30" t="inlineStr">
        <is>
          <t>YES</t>
        </is>
      </c>
      <c r="M168" s="30" t="n">
        <v>-0.9040472470178751</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LIVE_VEC_EMERGENCY_BRAKE_ENABLED</t>
        </is>
      </c>
      <c r="B169" s="73" t="inlineStr">
        <is>
          <t>False</t>
        </is>
      </c>
      <c r="C169" s="38" t="n"/>
      <c r="D169" s="38" t="inlineStr">
        <is>
          <t>GLOBAL_CHECK, STOCKS_EXIT</t>
        </is>
      </c>
      <c r="E169" s="38" t="n"/>
      <c r="F169" s="30" t="n"/>
      <c r="G169" s="38">
        <f>IFERROR(VLOOKUP($A186&amp;"_"&amp;$B186,Results_Deltas!$A$2:$P$15000,5,FALSE),"")</f>
        <v/>
      </c>
      <c r="H169" s="38" t="inlineStr">
        <is>
          <t>Blanket (page end)</t>
        </is>
      </c>
      <c r="I169" s="30" t="n"/>
      <c r="J169" s="30" t="n"/>
      <c r="K169" s="30" t="n"/>
      <c r="L169" s="30" t="inlineStr">
        <is>
          <t>YES</t>
        </is>
      </c>
      <c r="M169" s="30" t="n">
        <v>-0.8975408645362902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GR_FILTER_VEC_ENABLED</t>
        </is>
      </c>
      <c r="B170" s="73" t="inlineStr">
        <is>
          <t>False</t>
        </is>
      </c>
      <c r="C170" s="38" t="n"/>
      <c r="D170" s="38" t="inlineStr">
        <is>
          <t>GLOBAL_CHECK</t>
        </is>
      </c>
      <c r="E170" s="38" t="n"/>
      <c r="F170" s="30" t="n"/>
      <c r="G170" s="38">
        <f>IFERROR(VLOOKUP($A187&amp;"_"&amp;$B187,Results_Deltas!$A$2:$P$15000,5,FALSE),"")</f>
        <v/>
      </c>
      <c r="H170" s="38" t="inlineStr">
        <is>
          <t>Blanket (page end)</t>
        </is>
      </c>
      <c r="I170" s="30" t="n"/>
      <c r="J170" s="30" t="n"/>
      <c r="K170" s="30" t="n"/>
      <c r="L170" s="30" t="inlineStr">
        <is>
          <t>YES</t>
        </is>
      </c>
      <c r="M170" s="30" t="n">
        <v>-0.8023711254890283</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EMA_BLANKET_FILTER_ENABLED</t>
        </is>
      </c>
      <c r="B171" s="73" t="inlineStr">
        <is>
          <t>True</t>
        </is>
      </c>
      <c r="C171" s="38" t="n"/>
      <c r="D171" s="38" t="inlineStr">
        <is>
          <t>GLOBAL_CHECK</t>
        </is>
      </c>
      <c r="E171" s="38" t="n"/>
      <c r="F171" s="30" t="n"/>
      <c r="G171" s="38">
        <f>IFERROR(VLOOKUP($A177&amp;"_"&amp;$B177,Results_Deltas!$A$2:$P$15000,5,FALSE),"")</f>
        <v/>
      </c>
      <c r="H171" s="38" t="inlineStr">
        <is>
          <t>Blanket (page end)</t>
        </is>
      </c>
      <c r="I171" s="30" t="n"/>
      <c r="J171" s="30" t="n"/>
      <c r="K171" s="30" t="n"/>
      <c r="L171" s="30" t="inlineStr">
        <is>
          <t>YES</t>
        </is>
      </c>
      <c r="M171" s="30" t="n">
        <v>-0.7767204039939294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3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GUARANTEED_REENTRY_TIGHT_STOP_ENABLED</t>
        </is>
      </c>
      <c r="B3" s="72" t="inlineStr">
        <is>
          <t>False</t>
        </is>
      </c>
      <c r="C3" s="30" t="n"/>
      <c r="D3" s="30" t="n"/>
      <c r="E3" s="30" t="n"/>
      <c r="F3" s="30" t="n"/>
      <c r="G3" s="30">
        <f>IFERROR(VLOOKUP($A14&amp;"_"&amp;$B14,Results_Deltas!$A$2:$P$15000,5,FALSE),"")</f>
        <v/>
      </c>
      <c r="H3" s="30">
        <f>IFERROR(VLOOKUP($A14,Results_30d_Deltas!$A$2:$H$5000,7,FALSE)-E13,"")</f>
        <v/>
      </c>
      <c r="I3" s="30">
        <f>IFERROR(VLOOKUP($A14,Results_30d_Deltas!$A$2:$H$5000,6,FALSE),"")</f>
        <v/>
      </c>
      <c r="J3" s="30" t="n"/>
      <c r="K3" s="30" t="n"/>
      <c r="L3" s="30" t="inlineStr">
        <is>
          <t>NO</t>
        </is>
      </c>
      <c r="M3" s="33" t="n">
        <v>-4.863960206727952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4" t="n"/>
      <c r="ED3" s="34" t="n"/>
      <c r="EE3" s="34" t="n"/>
      <c r="EF3" s="34" t="n"/>
      <c r="EG3" s="34"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ez_manage.py:4779 top()</t>
        </is>
      </c>
      <c r="IL3" s="30" t="inlineStr">
        <is>
          <t>v12_quick_engine.py:1947 x3</t>
        </is>
      </c>
      <c r="IM3" s="30" t="n"/>
    </row>
    <row r="4" ht="10.5" customHeight="1" s="67">
      <c r="A4" s="30" t="inlineStr">
        <is>
          <t>REENTRY2_DC_BREAK_FILTER_TF</t>
        </is>
      </c>
      <c r="B4" s="72" t="inlineStr">
        <is>
          <t>1h</t>
        </is>
      </c>
      <c r="C4" s="30" t="n"/>
      <c r="D4" s="30" t="n"/>
      <c r="E4" s="30" t="n"/>
      <c r="F4" s="30" t="n"/>
      <c r="G4" s="30">
        <f>IFERROR(VLOOKUP($A15&amp;"_"&amp;$B15,Results_Deltas!$A$2:$P$15000,5,FALSE),"")</f>
        <v/>
      </c>
      <c r="H4" s="30">
        <f>IFERROR(VLOOKUP($A15,Results_30d_Deltas!$A$2:$H$5000,7,FALSE)-E14,"")</f>
        <v/>
      </c>
      <c r="I4" s="30">
        <f>IFERROR(VLOOKUP($A15,Results_30d_Deltas!$A$2:$H$5000,6,FALSE),"")</f>
        <v/>
      </c>
      <c r="J4" s="30" t="n"/>
      <c r="K4" s="30" t="n"/>
      <c r="L4" s="30" t="inlineStr">
        <is>
          <t>NO</t>
        </is>
      </c>
      <c r="M4" s="33" t="n">
        <v>-3.632750228457604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ez_manage.py:5280 top()</t>
        </is>
      </c>
      <c r="IL4" s="30" t="inlineStr">
        <is>
          <t>v12_quick_engine.py:2837 x5</t>
        </is>
      </c>
      <c r="IM4" s="30" t="n"/>
      <c r="IN4" s="77" t="inlineStr">
        <is>
          <t>SUSPICIOUS n=0 for stocks_short — keep, needs S1 fills (backtest-expert: &lt;30 trades, seek plateaus, punish)</t>
        </is>
      </c>
    </row>
    <row r="5" ht="10.5" customHeight="1" s="67">
      <c r="A5" s="30" t="inlineStr">
        <is>
          <t>REENTRY2_DC_BREAK_ALLOW_15M</t>
        </is>
      </c>
      <c r="B5" s="72" t="inlineStr">
        <is>
          <t>2.0</t>
        </is>
      </c>
      <c r="C5" s="30" t="n"/>
      <c r="D5" s="30" t="n"/>
      <c r="E5" s="30" t="n"/>
      <c r="F5" s="30" t="n"/>
      <c r="G5" s="30">
        <f>IFERROR(VLOOKUP($A16&amp;"_"&amp;$B16,Results_Deltas!$A$2:$P$15000,5,FALSE),"")</f>
        <v/>
      </c>
      <c r="H5" s="30">
        <f>IFERROR(VLOOKUP($A16,Results_30d_Deltas!$A$2:$H$5000,7,FALSE)-E15,"")</f>
        <v/>
      </c>
      <c r="I5" s="30">
        <f>IFERROR(VLOOKUP($A16,Results_30d_Deltas!$A$2:$H$5000,6,FALSE),"")</f>
        <v/>
      </c>
      <c r="J5" s="30" t="n"/>
      <c r="K5" s="30" t="n"/>
      <c r="L5" s="30" t="inlineStr">
        <is>
          <t>NO</t>
        </is>
      </c>
      <c r="M5" s="33" t="n">
        <v>-3.484117504355503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ez_manage.py:5278 top()</t>
        </is>
      </c>
      <c r="IL5" s="30" t="inlineStr">
        <is>
          <t>v12_quick_engine.py:2835 x5</t>
        </is>
      </c>
      <c r="IM5" s="30" t="n"/>
    </row>
    <row r="6" ht="10.5" customHeight="1" s="67">
      <c r="A6" s="30" t="inlineStr">
        <is>
          <t>REENTRY2_DC_BREAK_REQUIRE_K_FILTER</t>
        </is>
      </c>
      <c r="B6" s="72" t="inlineStr">
        <is>
          <t>0.5</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-3.479798564927629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ez_manage.py:5281 top()</t>
        </is>
      </c>
      <c r="IL6" s="30" t="inlineStr">
        <is>
          <t>v12_quick_engine.py:2838 x5</t>
        </is>
      </c>
      <c r="IM6" s="30" t="n"/>
    </row>
    <row r="7" ht="10.5" customHeight="1" s="67">
      <c r="A7" s="31" t="inlineStr">
        <is>
          <t>REENTRY2_DIR_FAV_ENABLED</t>
        </is>
      </c>
      <c r="B7" s="72" t="inlineStr">
        <is>
          <t>True</t>
        </is>
      </c>
      <c r="C7" s="30" t="n"/>
      <c r="D7" s="30" t="n"/>
      <c r="E7" s="30" t="n"/>
      <c r="F7" s="30" t="n"/>
      <c r="G7" s="30">
        <f>IFERROR(VLOOKUP($A18&amp;"_"&amp;$B18,Results_Deltas!$A$2:$P$15000,5,FALSE),"")</f>
        <v/>
      </c>
      <c r="H7" s="30">
        <f>IFERROR(VLOOKUP($A18,Results_30d_Deltas!$A$2:$H$5000,7,FALSE)-E17,"")</f>
        <v/>
      </c>
      <c r="I7" s="30">
        <f>IFERROR(VLOOKUP($A18,Results_30d_Deltas!$A$2:$H$5000,6,FALSE),"")</f>
        <v/>
      </c>
      <c r="J7" s="30" t="n"/>
      <c r="K7" s="30" t="n"/>
      <c r="L7" s="30" t="inlineStr">
        <is>
          <t>NO</t>
        </is>
      </c>
      <c r="M7" s="33" t="n">
        <v>-3.216011843966462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ez_manage.py:5283 top()</t>
        </is>
      </c>
      <c r="IL7" s="30" t="inlineStr">
        <is>
          <t>v12_quick_engine.py:2840 x5</t>
        </is>
      </c>
      <c r="IM7" s="30" t="n"/>
    </row>
    <row r="8" ht="10.5" customHeight="1" s="67">
      <c r="A8" s="30" t="inlineStr">
        <is>
          <t>REENTRY2_DC_BREAK_FILTER_TF</t>
        </is>
      </c>
      <c r="B8" s="72" t="inlineStr">
        <is>
          <t>OFF</t>
        </is>
      </c>
      <c r="C8" s="30" t="n"/>
      <c r="D8" s="30" t="n"/>
      <c r="E8" s="30" t="n"/>
      <c r="F8" s="30" t="n"/>
      <c r="G8" s="30">
        <f>IFERROR(VLOOKUP($A19&amp;"_"&amp;$B19,Results_Deltas!$A$2:$P$15000,5,FALSE),"")</f>
        <v/>
      </c>
      <c r="H8" s="30">
        <f>IFERROR(VLOOKUP($A19,Results_30d_Deltas!$A$2:$H$5000,7,FALSE)-E18,"")</f>
        <v/>
      </c>
      <c r="I8" s="30">
        <f>IFERROR(VLOOKUP($A19,Results_30d_Deltas!$A$2:$H$5000,6,FALSE),"")</f>
        <v/>
      </c>
      <c r="J8" s="30" t="n"/>
      <c r="K8" s="30" t="n"/>
      <c r="L8" s="30" t="inlineStr">
        <is>
          <t>NO</t>
        </is>
      </c>
      <c r="M8" s="33" t="n">
        <v>-3.198470532749717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ez_manage.py:5280 top()</t>
        </is>
      </c>
      <c r="IL8" s="30" t="inlineStr">
        <is>
          <t>v12_quick_engine.py:2837 x5</t>
        </is>
      </c>
      <c r="IM8" s="30" t="n"/>
      <c r="IN8" s="77" t="inlineStr">
        <is>
          <t>SUSPICIOUS n=0 for stocks_short — keep, needs S1 fills (backtest-expert: &lt;30 trades, seek plateaus, punish)</t>
        </is>
      </c>
    </row>
    <row r="9" ht="10.5" customHeight="1" s="67">
      <c r="A9" s="30" t="inlineStr">
        <is>
          <t>OBLIGATORY_REENTRY_SCORE_TIER3</t>
        </is>
      </c>
      <c r="B9" s="72" t="inlineStr">
        <is>
          <t>2.0</t>
        </is>
      </c>
      <c r="C9" s="30" t="n"/>
      <c r="D9" s="30" t="n"/>
      <c r="E9" s="30" t="n"/>
      <c r="F9" s="30" t="n"/>
      <c r="G9" s="30">
        <f>IFERROR(VLOOKUP($A20&amp;"_"&amp;$B20,Results_Deltas!$A$2:$P$15000,5,FALSE),"")</f>
        <v/>
      </c>
      <c r="H9" s="30">
        <f>IFERROR(VLOOKUP($A20,Results_30d_Deltas!$A$2:$H$5000,7,FALSE)-E19,"")</f>
        <v/>
      </c>
      <c r="I9" s="30">
        <f>IFERROR(VLOOKUP($A20,Results_30d_Deltas!$A$2:$H$5000,6,FALSE),"")</f>
        <v/>
      </c>
      <c r="J9" s="30" t="n"/>
      <c r="K9" s="30" t="n"/>
      <c r="L9" s="30" t="inlineStr">
        <is>
          <t>NO</t>
        </is>
      </c>
      <c r="M9" s="33" t="n">
        <v>-3.17331944564239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ez_manage.py:5115 top()</t>
        </is>
      </c>
      <c r="IL9" s="30" t="inlineStr">
        <is>
          <t>v12_quick_engine.py:2506 x4</t>
        </is>
      </c>
      <c r="IM9" s="30" t="n"/>
      <c r="IN9" s="77" t="inlineStr">
        <is>
          <t>SUSPICIOUS n=0 for stocks_short — keep, needs S1 fills (backtest-expert: &lt;30 trades, seek plateaus, punish)</t>
        </is>
      </c>
    </row>
    <row r="10" ht="10.5" customHeight="1" s="67">
      <c r="A10" s="30" t="inlineStr">
        <is>
          <t>OBLIGATORY_REENTRY_SCORE_TIER2</t>
        </is>
      </c>
      <c r="B10" s="72" t="inlineStr">
        <is>
          <t>0.5</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-3.132282611755898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ez_manage.py:5114 top()</t>
        </is>
      </c>
      <c r="IL10" s="30" t="inlineStr">
        <is>
          <t>v12_quick_engine.py:2505 x4</t>
        </is>
      </c>
      <c r="IM10" s="30" t="n"/>
      <c r="IN10" s="77" t="inlineStr">
        <is>
          <t>SUSPICIOUS n=0 for stocks_short — keep, needs S1 fills (backtest-expert: &lt;30 trades, seek plateaus, punish)</t>
        </is>
      </c>
    </row>
    <row r="11" ht="10.5" customHeight="1" s="67">
      <c r="A11" s="30" t="inlineStr">
        <is>
          <t>OBLIGATORY_REENTRY_SCORE_TIER3</t>
        </is>
      </c>
      <c r="B11" s="72" t="inlineStr">
        <is>
          <t>0.5</t>
        </is>
      </c>
      <c r="C11" s="30" t="n"/>
      <c r="D11" s="30" t="n"/>
      <c r="E11" s="30" t="n"/>
      <c r="F11" s="30" t="n"/>
      <c r="G11" s="30">
        <f>IFERROR(VLOOKUP($A22&amp;"_"&amp;$B22,Results_Deltas!$A$2:$P$15000,5,FALSE),"")</f>
        <v/>
      </c>
      <c r="H11" s="30">
        <f>IFERROR(VLOOKUP($A22,Results_30d_Deltas!$A$2:$H$5000,7,FALSE)-E21,"")</f>
        <v/>
      </c>
      <c r="I11" s="30">
        <f>IFERROR(VLOOKUP($A22,Results_30d_Deltas!$A$2:$H$5000,6,FALSE),"")</f>
        <v/>
      </c>
      <c r="J11" s="30" t="n"/>
      <c r="K11" s="30" t="n"/>
      <c r="L11" s="30" t="inlineStr">
        <is>
          <t>NO</t>
        </is>
      </c>
      <c r="M11" s="33" t="n">
        <v>-3.09834885994944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ez_manage.py:5115 top()</t>
        </is>
      </c>
      <c r="IL11" s="30" t="inlineStr">
        <is>
          <t>v12_quick_engine.py:2506 x4</t>
        </is>
      </c>
      <c r="IM11" s="30" t="n"/>
      <c r="IN11" s="77" t="inlineStr">
        <is>
          <t>SUSPICIOUS n=0 for stocks_short — keep, needs S1 fills (backtest-expert: &lt;30 trades, seek plateaus, punish)</t>
        </is>
      </c>
    </row>
    <row r="12" ht="10.5" customHeight="1" s="67">
      <c r="A12" s="30" t="inlineStr">
        <is>
          <t>OBLIGATORY_REENTRY_SCORE_TIER2</t>
        </is>
      </c>
      <c r="B12" s="72" t="inlineStr">
        <is>
          <t>2.0</t>
        </is>
      </c>
      <c r="C12" s="30" t="n"/>
      <c r="D12" s="30" t="n"/>
      <c r="E12" s="30" t="n"/>
      <c r="F12" s="30" t="n"/>
      <c r="G12" s="30">
        <f>IFERROR(VLOOKUP($A23&amp;"_"&amp;$B23,Results_Deltas!$A$2:$P$15000,5,FALSE),"")</f>
        <v/>
      </c>
      <c r="H12" s="30">
        <f>IFERROR(VLOOKUP($A23,Results_30d_Deltas!$A$2:$H$5000,7,FALSE)-E22,"")</f>
        <v/>
      </c>
      <c r="I12" s="30">
        <f>IFERROR(VLOOKUP($A23,Results_30d_Deltas!$A$2:$H$5000,6,FALSE),"")</f>
        <v/>
      </c>
      <c r="J12" s="30" t="n"/>
      <c r="K12" s="30" t="n"/>
      <c r="L12" s="30" t="inlineStr">
        <is>
          <t>NO</t>
        </is>
      </c>
      <c r="M12" s="33" t="n">
        <v>-3.064667460605135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ez_manage.py:5114 top()</t>
        </is>
      </c>
      <c r="IL12" s="30" t="inlineStr">
        <is>
          <t>v12_quick_engine.py:2505 x4</t>
        </is>
      </c>
      <c r="IM12" s="30" t="n"/>
      <c r="IN12" s="77" t="inlineStr">
        <is>
          <t>SUSPICIOUS n=0 for stocks_short — keep, needs S1 fills (backtest-expert: &lt;30 trades, seek plateaus, punish)</t>
        </is>
      </c>
    </row>
    <row r="13" ht="10.5" customHeight="1" s="67">
      <c r="A13" s="30" t="inlineStr">
        <is>
          <t>OBLIGATORY_REENTRY_SCORE_TIER2</t>
        </is>
      </c>
      <c r="B13" s="72" t="inlineStr">
        <is>
          <t>1.0</t>
        </is>
      </c>
      <c r="C13" s="30" t="n"/>
      <c r="D13" s="30" t="n"/>
      <c r="E13" s="30" t="n"/>
      <c r="F13" s="30" t="n"/>
      <c r="G13" s="30">
        <f>IFERROR(VLOOKUP($A24&amp;"_"&amp;$B24,Results_Deltas!$A$2:$P$15000,5,FALSE),"")</f>
        <v/>
      </c>
      <c r="H13" s="30">
        <f>IFERROR(VLOOKUP($A24,Results_30d_Deltas!$A$2:$H$5000,7,FALSE)-E23,"")</f>
        <v/>
      </c>
      <c r="I13" s="30">
        <f>IFERROR(VLOOKUP($A24,Results_30d_Deltas!$A$2:$H$5000,6,FALSE),"")</f>
        <v/>
      </c>
      <c r="J13" s="30" t="n"/>
      <c r="K13" s="30" t="n"/>
      <c r="L13" s="30" t="inlineStr">
        <is>
          <t>NO</t>
        </is>
      </c>
      <c r="M13" s="33" t="n">
        <v>-3.043971233116918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ez_manage.py:5114 top()</t>
        </is>
      </c>
      <c r="IL13" s="30" t="inlineStr">
        <is>
          <t>v12_quick_engine.py:2505 x4</t>
        </is>
      </c>
      <c r="IM13" s="30" t="n"/>
      <c r="IN13" s="77" t="inlineStr">
        <is>
          <t>SUSPICIOUS n=0 for stocks_short — keep, needs S1 fills (backtest-expert: &lt;30 trades, seek plateaus, punish)</t>
        </is>
      </c>
    </row>
    <row r="14" ht="10.5" customHeight="1" s="67">
      <c r="A14" s="30" t="inlineStr">
        <is>
          <t>REENTRY_B16_SMA200_PROX_PCT</t>
        </is>
      </c>
      <c r="B14" s="72" t="inlineStr">
        <is>
          <t>0.5</t>
        </is>
      </c>
      <c r="C14" s="30" t="n"/>
      <c r="D14" s="30" t="n"/>
      <c r="E14" s="30" t="n"/>
      <c r="F14" s="30" t="n"/>
      <c r="G14" s="30">
        <f>IFERROR(VLOOKUP($A25&amp;"_"&amp;$B25,Results_Deltas!$A$2:$P$15000,5,FALSE),"")</f>
        <v/>
      </c>
      <c r="H14" s="30">
        <f>IFERROR(VLOOKUP($A25,Results_30d_Deltas!$A$2:$H$5000,7,FALSE)-E24,"")</f>
        <v/>
      </c>
      <c r="I14" s="30">
        <f>IFERROR(VLOOKUP($A25,Results_30d_Deltas!$A$2:$H$5000,6,FALSE),"")</f>
        <v/>
      </c>
      <c r="J14" s="30" t="n"/>
      <c r="K14" s="30" t="n"/>
      <c r="L14" s="30" t="inlineStr">
        <is>
          <t>NO</t>
        </is>
      </c>
      <c r="M14" s="33" t="n">
        <v>-2.983342138198201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ez_manage.py:5299 top()</t>
        </is>
      </c>
      <c r="IL14" s="30" t="inlineStr">
        <is>
          <t>v12_quick_engine.py:2860 x4</t>
        </is>
      </c>
      <c r="IM14" s="30" t="n"/>
      <c r="IN14" s="77" t="inlineStr">
        <is>
          <t>SUSPICIOUS n=0 for stocks_short — keep, needs S1 fills (backtest-expert: &lt;30 trades, seek plateaus, punish)</t>
        </is>
      </c>
    </row>
    <row r="15" ht="10.5" customHeight="1" s="67">
      <c r="A15" s="30" t="inlineStr">
        <is>
          <t>REENTRY_TIER2_MAX_MINUTES</t>
        </is>
      </c>
      <c r="B15" s="72" t="inlineStr">
        <is>
          <t>2.0</t>
        </is>
      </c>
      <c r="C15" s="30" t="n"/>
      <c r="D15" s="30" t="n"/>
      <c r="E15" s="30" t="n"/>
      <c r="F15" s="30" t="n"/>
      <c r="G15" s="30">
        <f>IFERROR(VLOOKUP($A26&amp;"_"&amp;$B26,Results_Deltas!$A$2:$P$15000,5,FALSE),"")</f>
        <v/>
      </c>
      <c r="H15" s="30">
        <f>IFERROR(VLOOKUP($A26,Results_30d_Deltas!$A$2:$H$5000,7,FALSE)-E25,"")</f>
        <v/>
      </c>
      <c r="I15" s="30">
        <f>IFERROR(VLOOKUP($A26,Results_30d_Deltas!$A$2:$H$5000,6,FALSE),"")</f>
        <v/>
      </c>
      <c r="J15" s="30" t="n"/>
      <c r="K15" s="30" t="n"/>
      <c r="L15" s="30" t="inlineStr">
        <is>
          <t>NO</t>
        </is>
      </c>
      <c r="M15" s="33" t="n">
        <v>-2.916159562895261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ez_manage.py:3879 top()</t>
        </is>
      </c>
      <c r="IL15" s="30" t="inlineStr">
        <is>
          <t>v12_quick_engine.py:2914 x10</t>
        </is>
      </c>
      <c r="IM15" s="30" t="n"/>
      <c r="IN15" s="77" t="inlineStr">
        <is>
          <t>SUSPICIOUS n=0 for stocks_short — keep, needs S1 fills (backtest-expert: &lt;30 trades, seek plateaus, punish)</t>
        </is>
      </c>
    </row>
    <row r="16" ht="10.5" customHeight="1" s="67">
      <c r="A16" s="30" t="inlineStr">
        <is>
          <t>REENTRY2_DC_BREAK_REQUIRE_K_FILTER</t>
        </is>
      </c>
      <c r="B16" s="72" t="inlineStr">
        <is>
          <t>1.0</t>
        </is>
      </c>
      <c r="C16" s="30" t="n"/>
      <c r="D16" s="30" t="n"/>
      <c r="E16" s="30" t="n"/>
      <c r="F16" s="30" t="n"/>
      <c r="G16" s="30">
        <f>IFERROR(VLOOKUP($A27&amp;"_"&amp;$B27,Results_Deltas!$A$2:$P$15000,5,FALSE),"")</f>
        <v/>
      </c>
      <c r="H16" s="30">
        <f>IFERROR(VLOOKUP($A27,Results_30d_Deltas!$A$2:$H$5000,7,FALSE)-E26,"")</f>
        <v/>
      </c>
      <c r="I16" s="30">
        <f>IFERROR(VLOOKUP($A27,Results_30d_Deltas!$A$2:$H$5000,6,FALSE),"")</f>
        <v/>
      </c>
      <c r="J16" s="30" t="n"/>
      <c r="K16" s="30" t="n"/>
      <c r="L16" s="30" t="inlineStr">
        <is>
          <t>NO</t>
        </is>
      </c>
      <c r="M16" s="33" t="n">
        <v>-2.894214782433338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4" t="n"/>
      <c r="CF16" s="34" t="n"/>
      <c r="CG16" s="34" t="n"/>
      <c r="CH16" s="34" t="n"/>
      <c r="CI16" s="34" t="n"/>
      <c r="CJ16" s="34" t="n"/>
      <c r="CK16" s="34" t="n"/>
      <c r="CL16" s="34" t="n"/>
      <c r="CM16" s="34" t="n"/>
      <c r="CN16" s="34"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4" t="n"/>
      <c r="ES16" s="34" t="n"/>
      <c r="ET16" s="34" t="n"/>
      <c r="EU16" s="34" t="n"/>
      <c r="EV16" s="34" t="n"/>
      <c r="EW16" s="33" t="n"/>
      <c r="EX16" s="33" t="n"/>
      <c r="EY16" s="33" t="n"/>
      <c r="EZ16" s="33" t="n"/>
      <c r="FA16" s="33" t="n"/>
      <c r="FB16" s="33" t="n"/>
      <c r="FC16" s="33" t="n"/>
      <c r="FD16" s="33" t="n"/>
      <c r="FE16" s="33" t="n"/>
      <c r="FF16" s="33" t="n"/>
      <c r="FG16" s="34" t="n"/>
      <c r="FH16" s="34"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ez_manage.py:5281 top()</t>
        </is>
      </c>
      <c r="IL16" s="30" t="inlineStr">
        <is>
          <t>v12_quick_engine.py:2838 x5</t>
        </is>
      </c>
      <c r="IM16" s="30" t="n"/>
    </row>
    <row r="17" ht="10.5" customHeight="1" s="67">
      <c r="A17" s="30" t="inlineStr">
        <is>
          <t>GUARANTEED_REENTRY_K_LOW_BLOCK</t>
        </is>
      </c>
      <c r="B17" s="72" t="inlineStr">
        <is>
          <t>15.0</t>
        </is>
      </c>
      <c r="C17" s="30" t="n"/>
      <c r="D17" s="30" t="n"/>
      <c r="E17" s="30" t="n"/>
      <c r="F17" s="30" t="n"/>
      <c r="G17" s="30">
        <f>IFERROR(VLOOKUP($A28&amp;"_"&amp;$B28,Results_Deltas!$A$2:$P$15000,5,FALSE),"")</f>
        <v/>
      </c>
      <c r="H17" s="30">
        <f>IFERROR(VLOOKUP($A28,Results_30d_Deltas!$A$2:$H$5000,7,FALSE)-E27,"")</f>
        <v/>
      </c>
      <c r="I17" s="30">
        <f>IFERROR(VLOOKUP($A28,Results_30d_Deltas!$A$2:$H$5000,6,FALSE),"")</f>
        <v/>
      </c>
      <c r="J17" s="30" t="n"/>
      <c r="K17" s="30" t="n"/>
      <c r="L17" s="30" t="inlineStr">
        <is>
          <t>NO</t>
        </is>
      </c>
      <c r="M17" s="33" t="n">
        <v>-2.890318402683765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ez_manage.py:4777 top()</t>
        </is>
      </c>
      <c r="IL17" s="30" t="inlineStr">
        <is>
          <t>v12_quick_engine.py:1944 x4</t>
        </is>
      </c>
      <c r="IM17" s="30" t="n"/>
      <c r="IN17" s="77" t="inlineStr">
        <is>
          <t>SUSPICIOUS n=0 for stocks_short — keep, needs S1 fills (backtest-expert: &lt;30 trades, seek plateaus, punish)</t>
        </is>
      </c>
    </row>
    <row r="18" ht="10.5" customHeight="1" s="67">
      <c r="A18" s="30" t="inlineStr">
        <is>
          <t>REENTRY2_DC_BREAK_ALLOW_15M</t>
        </is>
      </c>
      <c r="B18" s="72" t="inlineStr">
        <is>
          <t>0.5</t>
        </is>
      </c>
      <c r="C18" s="30" t="n"/>
      <c r="D18" s="30" t="n"/>
      <c r="E18" s="30" t="n"/>
      <c r="F18" s="30" t="n"/>
      <c r="G18" s="30">
        <f>IFERROR(VLOOKUP($A29&amp;"_"&amp;$B29,Results_Deltas!$A$2:$P$15000,5,FALSE),"")</f>
        <v/>
      </c>
      <c r="H18" s="30">
        <f>IFERROR(VLOOKUP($A29,Results_30d_Deltas!$A$2:$H$5000,7,FALSE)-E28,"")</f>
        <v/>
      </c>
      <c r="I18" s="30">
        <f>IFERROR(VLOOKUP($A29,Results_30d_Deltas!$A$2:$H$5000,6,FALSE),"")</f>
        <v/>
      </c>
      <c r="J18" s="30" t="n"/>
      <c r="K18" s="30" t="n"/>
      <c r="L18" s="30" t="inlineStr">
        <is>
          <t>YES</t>
        </is>
      </c>
      <c r="M18" s="33" t="n">
        <v>-2.870521114369978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ez_manage.py:5278 top()</t>
        </is>
      </c>
      <c r="IL18" s="30" t="inlineStr">
        <is>
          <t>v12_quick_engine.py:2835 x5</t>
        </is>
      </c>
      <c r="IM18" s="30" t="n"/>
    </row>
    <row r="19" ht="10.5" customHeight="1" s="67">
      <c r="A19" s="30" t="inlineStr">
        <is>
          <t>REENTRY2_DC_BREAK_REQUIRE_WT_FILTER</t>
        </is>
      </c>
      <c r="B19" s="72" t="inlineStr">
        <is>
          <t>1.0</t>
        </is>
      </c>
      <c r="C19" s="30" t="n"/>
      <c r="D19" s="30" t="n"/>
      <c r="E19" s="30" t="n"/>
      <c r="F19" s="30" t="n"/>
      <c r="G19" s="30">
        <f>IFERROR(VLOOKUP($A30&amp;"_"&amp;$B30,Results_Deltas!$A$2:$P$15000,5,FALSE),"")</f>
        <v/>
      </c>
      <c r="H19" s="30">
        <f>IFERROR(VLOOKUP($A30,Results_30d_Deltas!$A$2:$H$5000,7,FALSE)-E29,"")</f>
        <v/>
      </c>
      <c r="I19" s="30">
        <f>IFERROR(VLOOKUP($A30,Results_30d_Deltas!$A$2:$H$5000,6,FALSE),"")</f>
        <v/>
      </c>
      <c r="J19" s="30" t="n"/>
      <c r="K19" s="30" t="n"/>
      <c r="L19" s="30" t="inlineStr">
        <is>
          <t>NO</t>
        </is>
      </c>
      <c r="M19" s="33" t="n">
        <v>-2.862926774243392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4" t="n"/>
      <c r="CF19" s="34" t="n"/>
      <c r="CG19" s="34" t="n"/>
      <c r="CH19" s="34" t="n"/>
      <c r="CI19" s="34" t="n"/>
      <c r="CJ19" s="34" t="n"/>
      <c r="CK19" s="34" t="n"/>
      <c r="CL19" s="34" t="n"/>
      <c r="CM19" s="34" t="n"/>
      <c r="CN19" s="34"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4" t="n"/>
      <c r="ES19" s="34" t="n"/>
      <c r="ET19" s="34" t="n"/>
      <c r="EU19" s="34" t="n"/>
      <c r="EV19" s="34" t="n"/>
      <c r="EW19" s="33" t="n"/>
      <c r="EX19" s="33" t="n"/>
      <c r="EY19" s="33" t="n"/>
      <c r="EZ19" s="33" t="n"/>
      <c r="FA19" s="33" t="n"/>
      <c r="FB19" s="33" t="n"/>
      <c r="FC19" s="33" t="n"/>
      <c r="FD19" s="33" t="n"/>
      <c r="FE19" s="33" t="n"/>
      <c r="FF19" s="33" t="n"/>
      <c r="FG19" s="34" t="n"/>
      <c r="FH19" s="34"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ez_manage.py:5282 top()</t>
        </is>
      </c>
      <c r="IL19" s="30" t="inlineStr">
        <is>
          <t>v12_quick_engine.py:2839 x5</t>
        </is>
      </c>
      <c r="IM19" s="30" t="n"/>
    </row>
    <row r="20" ht="10.5" customHeight="1" s="67">
      <c r="A20" s="30" t="inlineStr">
        <is>
          <t>REENTRY2_DC_BREAK_FILTER_TF</t>
        </is>
      </c>
      <c r="B20" s="72" t="inlineStr">
        <is>
          <t>4h</t>
        </is>
      </c>
      <c r="C20" s="30" t="n"/>
      <c r="D20" s="30" t="n"/>
      <c r="E20" s="30" t="n"/>
      <c r="F20" s="30" t="n"/>
      <c r="G20" s="30">
        <f>IFERROR(VLOOKUP($A31&amp;"_"&amp;$B31,Results_Deltas!$A$2:$P$15000,5,FALSE),"")</f>
        <v/>
      </c>
      <c r="H20" s="30">
        <f>IFERROR(VLOOKUP($A31,Results_30d_Deltas!$A$2:$H$5000,7,FALSE)-E30,"")</f>
        <v/>
      </c>
      <c r="I20" s="30">
        <f>IFERROR(VLOOKUP($A31,Results_30d_Deltas!$A$2:$H$5000,6,FALSE),"")</f>
        <v/>
      </c>
      <c r="J20" s="30" t="n"/>
      <c r="K20" s="30" t="n"/>
      <c r="L20" s="30" t="inlineStr">
        <is>
          <t>NO</t>
        </is>
      </c>
      <c r="M20" s="33" t="n">
        <v>-2.862387650086286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4" t="n"/>
      <c r="CF20" s="34" t="n"/>
      <c r="CG20" s="34" t="n"/>
      <c r="CH20" s="34" t="n"/>
      <c r="CI20" s="34" t="n"/>
      <c r="CJ20" s="34" t="n"/>
      <c r="CK20" s="34" t="n"/>
      <c r="CL20" s="34" t="n"/>
      <c r="CM20" s="34" t="n"/>
      <c r="CN20" s="34"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4" t="n"/>
      <c r="ES20" s="34" t="n"/>
      <c r="ET20" s="34" t="n"/>
      <c r="EU20" s="34" t="n"/>
      <c r="EV20" s="34" t="n"/>
      <c r="EW20" s="33" t="n"/>
      <c r="EX20" s="33" t="n"/>
      <c r="EY20" s="33" t="n"/>
      <c r="EZ20" s="33" t="n"/>
      <c r="FA20" s="33" t="n"/>
      <c r="FB20" s="33" t="n"/>
      <c r="FC20" s="33" t="n"/>
      <c r="FD20" s="33" t="n"/>
      <c r="FE20" s="33" t="n"/>
      <c r="FF20" s="33" t="n"/>
      <c r="FG20" s="34" t="n"/>
      <c r="FH20" s="34"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ez_manage.py:5280 top()</t>
        </is>
      </c>
      <c r="IL20" s="30" t="inlineStr">
        <is>
          <t>v12_quick_engine.py:2837 x5</t>
        </is>
      </c>
      <c r="IM20" s="30" t="n"/>
      <c r="IN20" s="77" t="inlineStr">
        <is>
          <t>SUSPICIOUS n=0 for stocks_short — keep, needs S1 fills (backtest-expert: &lt;30 trades, seek plateaus, punish)</t>
        </is>
      </c>
    </row>
    <row r="21" ht="10.5" customHeight="1" s="67">
      <c r="A21" s="30" t="inlineStr">
        <is>
          <t>REENTRY_POST_CONSOL_MULT</t>
        </is>
      </c>
      <c r="B21" s="72" t="inlineStr">
        <is>
          <t>1.0</t>
        </is>
      </c>
      <c r="C21" s="30" t="n"/>
      <c r="D21" s="30" t="n"/>
      <c r="E21" s="30" t="n"/>
      <c r="F21" s="30" t="n"/>
      <c r="G21" s="30">
        <f>IFERROR(VLOOKUP($A32&amp;"_"&amp;$B32,Results_Deltas!$A$2:$P$15000,5,FALSE),"")</f>
        <v/>
      </c>
      <c r="H21" s="30">
        <f>IFERROR(VLOOKUP($A32,Results_30d_Deltas!$A$2:$H$5000,7,FALSE)-E31,"")</f>
        <v/>
      </c>
      <c r="I21" s="30">
        <f>IFERROR(VLOOKUP($A32,Results_30d_Deltas!$A$2:$H$5000,6,FALSE),"")</f>
        <v/>
      </c>
      <c r="J21" s="30" t="n"/>
      <c r="K21" s="30" t="n"/>
      <c r="L21" s="30" t="inlineStr">
        <is>
          <t>NO</t>
        </is>
      </c>
      <c r="M21" s="33" t="n">
        <v>-2.847586753217433</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ez_manage.py:5319 top()</t>
        </is>
      </c>
      <c r="IL21" s="30" t="inlineStr">
        <is>
          <t>v12_quick_engine.py:2898 x3</t>
        </is>
      </c>
      <c r="IM21" s="30" t="n"/>
      <c r="IN21" s="77" t="inlineStr">
        <is>
          <t>SUSPICIOUS n=0 for stocks_short — keep, needs S1 fills (backtest-expert: &lt;30 trades, seek plateaus, punish)</t>
        </is>
      </c>
    </row>
    <row r="22" ht="10.5" customHeight="1" s="67">
      <c r="A22" s="30" t="inlineStr">
        <is>
          <t>REENTRY2_DC_BREAK_ALLOW_15M</t>
        </is>
      </c>
      <c r="B22" s="72" t="inlineStr">
        <is>
          <t>1.0</t>
        </is>
      </c>
      <c r="C22" s="30" t="n"/>
      <c r="D22" s="30" t="n"/>
      <c r="E22" s="30" t="n"/>
      <c r="F22" s="30" t="n"/>
      <c r="G22" s="30">
        <f>IFERROR(VLOOKUP($A33&amp;"_"&amp;$B33,Results_Deltas!$A$2:$P$15000,5,FALSE),"")</f>
        <v/>
      </c>
      <c r="H22" s="30">
        <f>IFERROR(VLOOKUP($A33,Results_30d_Deltas!$A$2:$H$5000,7,FALSE)-E32,"")</f>
        <v/>
      </c>
      <c r="I22" s="30">
        <f>IFERROR(VLOOKUP($A33,Results_30d_Deltas!$A$2:$H$5000,6,FALSE),"")</f>
        <v/>
      </c>
      <c r="J22" s="30" t="n"/>
      <c r="K22" s="30" t="n"/>
      <c r="L22" s="30" t="inlineStr">
        <is>
          <t>NO</t>
        </is>
      </c>
      <c r="M22" s="33" t="n">
        <v>-2.839821183088205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ez_manage.py:5278 top()</t>
        </is>
      </c>
      <c r="IL22" s="30" t="inlineStr">
        <is>
          <t>v12_quick_engine.py:2835 x5</t>
        </is>
      </c>
      <c r="IM22" s="30" t="n"/>
    </row>
    <row r="23" ht="10.5" customHeight="1" s="67">
      <c r="A23" s="30" t="inlineStr">
        <is>
          <t>REENTRY_TIER2_MAX_MINUTES</t>
        </is>
      </c>
      <c r="B23" s="72" t="inlineStr">
        <is>
          <t>1.0</t>
        </is>
      </c>
      <c r="C23" s="30" t="n"/>
      <c r="D23" s="30" t="n"/>
      <c r="E23" s="30" t="n"/>
      <c r="F23" s="30" t="n"/>
      <c r="G23" s="30">
        <f>IFERROR(VLOOKUP($A34&amp;"_"&amp;$B34,Results_Deltas!$A$2:$P$15000,5,FALSE),"")</f>
        <v/>
      </c>
      <c r="H23" s="30">
        <f>IFERROR(VLOOKUP($A34,Results_30d_Deltas!$A$2:$H$5000,7,FALSE)-E33,"")</f>
        <v/>
      </c>
      <c r="I23" s="30">
        <f>IFERROR(VLOOKUP($A34,Results_30d_Deltas!$A$2:$H$5000,6,FALSE),"")</f>
        <v/>
      </c>
      <c r="J23" s="30" t="n"/>
      <c r="K23" s="30" t="n"/>
      <c r="L23" s="30" t="inlineStr">
        <is>
          <t>NO</t>
        </is>
      </c>
      <c r="M23" s="33" t="n">
        <v>-2.834160694864212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ez_manage.py:3879 top()</t>
        </is>
      </c>
      <c r="IL23" s="30" t="inlineStr">
        <is>
          <t>v12_quick_engine.py:2914 x10</t>
        </is>
      </c>
      <c r="IM23" s="30" t="n"/>
      <c r="IN23" s="77" t="inlineStr">
        <is>
          <t>SUSPICIOUS n=0 for stocks_short — keep, needs S1 fills (backtest-expert: &lt;30 trades, seek plateaus, punish)</t>
        </is>
      </c>
    </row>
    <row r="24" ht="10.5" customHeight="1" s="67">
      <c r="A24" s="30" t="inlineStr">
        <is>
          <t>OBLIGATORY_REENTRY_TIER1_HTF_REQUIRED</t>
        </is>
      </c>
      <c r="B24" s="72" t="inlineStr">
        <is>
          <t>2.0</t>
        </is>
      </c>
      <c r="C24" s="30" t="n"/>
      <c r="D24" s="30" t="n"/>
      <c r="E24" s="30" t="n"/>
      <c r="F24" s="30" t="n"/>
      <c r="G24" s="30">
        <f>IFERROR(VLOOKUP($A35&amp;"_"&amp;$B35,Results_Deltas!$A$2:$P$15000,5,FALSE),"")</f>
        <v/>
      </c>
      <c r="H24" s="30">
        <f>IFERROR(VLOOKUP($A35,Results_30d_Deltas!$A$2:$H$5000,7,FALSE)-E34,"")</f>
        <v/>
      </c>
      <c r="I24" s="30">
        <f>IFERROR(VLOOKUP($A35,Results_30d_Deltas!$A$2:$H$5000,6,FALSE),"")</f>
        <v/>
      </c>
      <c r="J24" s="30" t="n"/>
      <c r="K24" s="30" t="n"/>
      <c r="L24" s="30" t="inlineStr">
        <is>
          <t>NO</t>
        </is>
      </c>
      <c r="M24" s="33" t="n">
        <v>-2.803540769551101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ez_manage.py:5123 top()</t>
        </is>
      </c>
      <c r="IL24" s="30" t="inlineStr">
        <is>
          <t>v12_quick_engine.py:2514 x4</t>
        </is>
      </c>
      <c r="IM24" s="30" t="n"/>
      <c r="IN24" s="77" t="inlineStr">
        <is>
          <t>SUSPICIOUS n=0 for stocks_short — keep, needs S1 fills (backtest-expert: &lt;30 trades, seek plateaus, punish)</t>
        </is>
      </c>
    </row>
    <row r="25" ht="10.5" customHeight="1" s="67">
      <c r="A25" s="30" t="inlineStr">
        <is>
          <t>REENTRY_POST_CONSOL_TFS_REQUIRED</t>
        </is>
      </c>
      <c r="B25" s="72" t="inlineStr">
        <is>
          <t>1.0</t>
        </is>
      </c>
      <c r="C25" s="30" t="n"/>
      <c r="D25" s="30" t="n"/>
      <c r="E25" s="30" t="n"/>
      <c r="F25" s="30" t="n"/>
      <c r="G25" s="30">
        <f>IFERROR(VLOOKUP($A36&amp;"_"&amp;$B36,Results_Deltas!$A$2:$P$15000,5,FALSE),"")</f>
        <v/>
      </c>
      <c r="H25" s="30">
        <f>IFERROR(VLOOKUP($A36,Results_30d_Deltas!$A$2:$H$5000,7,FALSE)-E35,"")</f>
        <v/>
      </c>
      <c r="I25" s="30">
        <f>IFERROR(VLOOKUP($A36,Results_30d_Deltas!$A$2:$H$5000,6,FALSE),"")</f>
        <v/>
      </c>
      <c r="J25" s="30" t="n"/>
      <c r="K25" s="30" t="n"/>
      <c r="L25" s="30" t="inlineStr">
        <is>
          <t>YES</t>
        </is>
      </c>
      <c r="M25" s="33" t="n">
        <v>-2.798821123250184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ez_manage.py:5320 top()</t>
        </is>
      </c>
      <c r="IL25" s="30" t="inlineStr">
        <is>
          <t>v12_quick_engine.py:2899 x3</t>
        </is>
      </c>
      <c r="IM25" s="30" t="n"/>
      <c r="IN25" s="77" t="inlineStr">
        <is>
          <t>SUSPICIOUS n=0 for stocks_short — keep, needs S1 fills (backtest-expert: &lt;30 trades, seek plateaus, punish)</t>
        </is>
      </c>
    </row>
    <row r="26" ht="10.5" customHeight="1" s="67">
      <c r="A26" s="30" t="inlineStr">
        <is>
          <t>REENTRY_PRICE_IMPROVE_PCT</t>
        </is>
      </c>
      <c r="B26" s="72" t="inlineStr">
        <is>
          <t>1.0</t>
        </is>
      </c>
      <c r="C26" s="30" t="n"/>
      <c r="D26" s="30" t="n"/>
      <c r="E26" s="30" t="n"/>
      <c r="F26" s="30" t="n"/>
      <c r="G26" s="30">
        <f>IFERROR(VLOOKUP($A37&amp;"_"&amp;$B37,Results_Deltas!$A$2:$P$15000,5,FALSE),"")</f>
        <v/>
      </c>
      <c r="H26" s="30">
        <f>IFERROR(VLOOKUP($A37,Results_30d_Deltas!$A$2:$H$5000,7,FALSE)-E36,"")</f>
        <v/>
      </c>
      <c r="I26" s="30">
        <f>IFERROR(VLOOKUP($A37,Results_30d_Deltas!$A$2:$H$5000,6,FALSE),"")</f>
        <v/>
      </c>
      <c r="J26" s="30" t="n"/>
      <c r="K26" s="30" t="n"/>
      <c r="L26" s="30" t="inlineStr">
        <is>
          <t>NO</t>
        </is>
      </c>
      <c r="M26" s="33" t="n">
        <v>-2.788631725627734</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ez_manage.py:5321 top()</t>
        </is>
      </c>
      <c r="IL26" s="30" t="inlineStr">
        <is>
          <t>v12_quick_engine.py:2900 x3</t>
        </is>
      </c>
      <c r="IM26" s="30" t="n"/>
      <c r="IN26" s="77" t="inlineStr">
        <is>
          <t>SUSPICIOUS n=0 for stocks_short — keep, needs S1 fills (backtest-expert: &lt;30 trades, seek plateaus, punish)</t>
        </is>
      </c>
    </row>
    <row r="27" ht="10.5" customHeight="1" s="67">
      <c r="A27" s="31" t="inlineStr">
        <is>
          <t>OBLIGATORY_REENTRY_ENABLED</t>
        </is>
      </c>
      <c r="B27" s="72" t="inlineStr">
        <is>
          <t>True</t>
        </is>
      </c>
      <c r="C27" s="30" t="n"/>
      <c r="D27" s="30" t="n"/>
      <c r="E27" s="30" t="n"/>
      <c r="F27" s="30" t="n"/>
      <c r="G27" s="30">
        <f>IFERROR(VLOOKUP($A38&amp;"_"&amp;$B38,Results_Deltas!$A$2:$P$15000,5,FALSE),"")</f>
        <v/>
      </c>
      <c r="H27" s="30">
        <f>IFERROR(VLOOKUP($A38,Results_30d_Deltas!$A$2:$H$5000,7,FALSE)-E37,"")</f>
        <v/>
      </c>
      <c r="I27" s="30">
        <f>IFERROR(VLOOKUP($A38,Results_30d_Deltas!$A$2:$H$5000,6,FALSE),"")</f>
        <v/>
      </c>
      <c r="J27" s="30" t="n"/>
      <c r="K27" s="30" t="n"/>
      <c r="L27" s="30" t="inlineStr">
        <is>
          <t>NO</t>
        </is>
      </c>
      <c r="M27" s="33" t="n">
        <v>-2.787848201966932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ez_manage.py:5109 top()</t>
        </is>
      </c>
      <c r="IL27" s="30" t="inlineStr">
        <is>
          <t>v12_quick_engine.py:2500 x2</t>
        </is>
      </c>
      <c r="IM27" s="30" t="n"/>
    </row>
    <row r="28" ht="10.5" customHeight="1" s="67">
      <c r="A28" s="30" t="inlineStr">
        <is>
          <t>REENTRY_POST_CONSOL_MULT</t>
        </is>
      </c>
      <c r="B28" s="72" t="inlineStr">
        <is>
          <t>0.5</t>
        </is>
      </c>
      <c r="C28" s="30" t="n"/>
      <c r="D28" s="30" t="n"/>
      <c r="E28" s="30" t="n"/>
      <c r="F28" s="30" t="n"/>
      <c r="G28" s="30">
        <f>IFERROR(VLOOKUP($A39&amp;"_"&amp;$B39,Results_Deltas!$A$2:$P$15000,5,FALSE),"")</f>
        <v/>
      </c>
      <c r="H28" s="30">
        <f>IFERROR(VLOOKUP($A39,Results_30d_Deltas!$A$2:$H$5000,7,FALSE)-E38,"")</f>
        <v/>
      </c>
      <c r="I28" s="30">
        <f>IFERROR(VLOOKUP($A39,Results_30d_Deltas!$A$2:$H$5000,6,FALSE),"")</f>
        <v/>
      </c>
      <c r="J28" s="30" t="n"/>
      <c r="K28" s="30" t="n"/>
      <c r="L28" s="30" t="inlineStr">
        <is>
          <t>NO</t>
        </is>
      </c>
      <c r="M28" s="33" t="n">
        <v>-2.784642111227913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ez_manage.py:5319 top()</t>
        </is>
      </c>
      <c r="IL28" s="30" t="inlineStr">
        <is>
          <t>v12_quick_engine.py:2898 x3</t>
        </is>
      </c>
      <c r="IM28" s="30" t="n"/>
      <c r="IN28" s="77" t="inlineStr">
        <is>
          <t>SUSPICIOUS n=0 for stocks_short — keep, needs S1 fills (backtest-expert: &lt;30 trades, seek plateaus, punish)</t>
        </is>
      </c>
    </row>
    <row r="29" ht="10.5" customHeight="1" s="67">
      <c r="A29" s="30" t="inlineStr">
        <is>
          <t>BOUNCE_REENTRY_K_RESET_LONG</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-2.766426745397641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ez_manage.py:2986 top()</t>
        </is>
      </c>
      <c r="IL29" s="30" t="inlineStr">
        <is>
          <t>v12_quick_engine.py:321 x13</t>
        </is>
      </c>
      <c r="IM29" s="30" t="n"/>
      <c r="IN29" s="77" t="inlineStr">
        <is>
          <t>SUSPICIOUS n=0 for stocks_short — keep, needs S1 fills (backtest-expert: &lt;30 trades, seek plateaus, punish)</t>
        </is>
      </c>
    </row>
    <row r="30" ht="10.5" customHeight="1" s="67">
      <c r="A30" s="30" t="inlineStr">
        <is>
          <t>REENTRY_TIER2_MAX_MINUTES</t>
        </is>
      </c>
      <c r="B30" s="72" t="inlineStr">
        <is>
          <t>0.5</t>
        </is>
      </c>
      <c r="C30" s="30" t="n"/>
      <c r="D30" s="30" t="n"/>
      <c r="E30" s="30" t="n"/>
      <c r="F30" s="30" t="n"/>
      <c r="G30" s="30">
        <f>IFERROR(VLOOKUP($A41&amp;"_"&amp;$B41,Results_Deltas!$A$2:$P$15000,5,FALSE),"")</f>
        <v/>
      </c>
      <c r="H30" s="30">
        <f>IFERROR(VLOOKUP($A41,Results_30d_Deltas!$A$2:$H$5000,7,FALSE)-E40,"")</f>
        <v/>
      </c>
      <c r="I30" s="30">
        <f>IFERROR(VLOOKUP($A41,Results_30d_Deltas!$A$2:$H$5000,6,FALSE),"")</f>
        <v/>
      </c>
      <c r="J30" s="30" t="n"/>
      <c r="K30" s="30" t="n"/>
      <c r="L30" s="30" t="inlineStr">
        <is>
          <t>YES</t>
        </is>
      </c>
      <c r="M30" s="33" t="n">
        <v>-2.764768635665143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ez_manage.py:3879 top()</t>
        </is>
      </c>
      <c r="IL30" s="30" t="inlineStr">
        <is>
          <t>v12_quick_engine.py:2914 x10</t>
        </is>
      </c>
      <c r="IM30" s="30" t="n"/>
      <c r="IN30" s="77" t="inlineStr">
        <is>
          <t>SUSPICIOUS n=0 for stocks_short — keep, needs S1 fills (backtest-expert: &lt;30 trades, seek plateaus, punish)</t>
        </is>
      </c>
    </row>
    <row r="31" ht="10.5" customHeight="1" s="67">
      <c r="A31" s="30" t="inlineStr">
        <is>
          <t>OBLIGATORY_REENTRY_SMA_TF</t>
        </is>
      </c>
      <c r="B31" s="72" t="inlineStr">
        <is>
          <t>4h</t>
        </is>
      </c>
      <c r="C31" s="30" t="n"/>
      <c r="D31" s="30" t="n"/>
      <c r="E31" s="30" t="n"/>
      <c r="F31" s="30" t="n"/>
      <c r="G31" s="30">
        <f>IFERROR(VLOOKUP($A42&amp;"_"&amp;$B42,Results_Deltas!$A$2:$P$15000,5,FALSE),"")</f>
        <v/>
      </c>
      <c r="H31" s="30">
        <f>IFERROR(VLOOKUP($A42,Results_30d_Deltas!$A$2:$H$5000,7,FALSE)-E41,"")</f>
        <v/>
      </c>
      <c r="I31" s="30">
        <f>IFERROR(VLOOKUP($A42,Results_30d_Deltas!$A$2:$H$5000,6,FALSE),"")</f>
        <v/>
      </c>
      <c r="J31" s="30" t="n"/>
      <c r="K31" s="30" t="n"/>
      <c r="L31" s="30" t="inlineStr">
        <is>
          <t>NO</t>
        </is>
      </c>
      <c r="M31" s="33" t="n">
        <v>-2.738348832355803</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ez_manage.py:5122 top()</t>
        </is>
      </c>
      <c r="IL31" s="30" t="inlineStr">
        <is>
          <t>v12_quick_engine.py:2513 x2</t>
        </is>
      </c>
      <c r="IM31" s="30" t="n"/>
    </row>
    <row r="32" ht="10.5" customHeight="1" s="67">
      <c r="A32" s="30" t="inlineStr">
        <is>
          <t>MANDATORY_REENTRY_K_LOW_BLOCK</t>
        </is>
      </c>
      <c r="B32" s="72" t="inlineStr">
        <is>
          <t>1.0</t>
        </is>
      </c>
      <c r="C32" s="30" t="n"/>
      <c r="D32" s="30" t="n"/>
      <c r="E32" s="30" t="n"/>
      <c r="F32" s="30" t="n"/>
      <c r="G32" s="30">
        <f>IFERROR(VLOOKUP($A43&amp;"_"&amp;$B43,Results_Deltas!$A$2:$P$15000,5,FALSE),"")</f>
        <v/>
      </c>
      <c r="H32" s="30">
        <f>IFERROR(VLOOKUP($A43,Results_30d_Deltas!$A$2:$H$5000,7,FALSE)-E42,"")</f>
        <v/>
      </c>
      <c r="I32" s="30">
        <f>IFERROR(VLOOKUP($A43,Results_30d_Deltas!$A$2:$H$5000,6,FALSE),"")</f>
        <v/>
      </c>
      <c r="J32" s="30" t="n"/>
      <c r="K32" s="30" t="n"/>
      <c r="L32" s="30" t="inlineStr">
        <is>
          <t>NO</t>
        </is>
      </c>
      <c r="M32" s="33" t="n">
        <v>-2.730879908422166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ez_manage.py:4962 top()</t>
        </is>
      </c>
      <c r="IL32" s="30" t="inlineStr">
        <is>
          <t>v12_quick_engine.py:2248 x2</t>
        </is>
      </c>
      <c r="IM32" s="30" t="n"/>
      <c r="IN32" s="77" t="inlineStr">
        <is>
          <t>SUSPICIOUS n=0 for stocks_short — keep, needs S1 fills (backtest-expert: &lt;30 trades, seek plateaus, punish)</t>
        </is>
      </c>
    </row>
    <row r="33" ht="10.5" customHeight="1" s="67">
      <c r="A33" s="31" t="inlineStr">
        <is>
          <t>OBLIGATORY_REENTRY_TIER2_HTF_REQUIRED</t>
        </is>
      </c>
      <c r="B33" s="72" t="inlineStr">
        <is>
          <t>1.0</t>
        </is>
      </c>
      <c r="C33" s="30" t="n"/>
      <c r="D33" s="30" t="n"/>
      <c r="E33" s="30" t="n"/>
      <c r="F33" s="30" t="n"/>
      <c r="G33" s="30">
        <f>IFERROR(VLOOKUP($A44&amp;"_"&amp;$B44,Results_Deltas!$A$2:$P$15000,5,FALSE),"")</f>
        <v/>
      </c>
      <c r="H33" s="30">
        <f>IFERROR(VLOOKUP($A44,Results_30d_Deltas!$A$2:$H$5000,7,FALSE)-E43,"")</f>
        <v/>
      </c>
      <c r="I33" s="30">
        <f>IFERROR(VLOOKUP($A44,Results_30d_Deltas!$A$2:$H$5000,6,FALSE),"")</f>
        <v/>
      </c>
      <c r="J33" s="30" t="n"/>
      <c r="K33" s="30" t="n"/>
      <c r="L33" s="30" t="inlineStr">
        <is>
          <t>NO</t>
        </is>
      </c>
      <c r="M33" s="33" t="n">
        <v>-2.730223608226515</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ez_manage.py:5124 top()</t>
        </is>
      </c>
      <c r="IL33" s="30" t="inlineStr">
        <is>
          <t>v12_quick_engine.py:2515 x4</t>
        </is>
      </c>
      <c r="IM33" s="30" t="n"/>
    </row>
    <row r="34" ht="10.5" customHeight="1" s="67">
      <c r="A34" s="30" t="inlineStr">
        <is>
          <t>MANDATORY_REENTRY_K_HIGH_BLOCK</t>
        </is>
      </c>
      <c r="B34" s="72" t="inlineStr">
        <is>
          <t>0.5</t>
        </is>
      </c>
      <c r="C34" s="30" t="n"/>
      <c r="D34" s="30" t="n"/>
      <c r="E34" s="30" t="n"/>
      <c r="F34" s="30" t="n"/>
      <c r="G34" s="30">
        <f>IFERROR(VLOOKUP($A45&amp;"_"&amp;$B45,Results_Deltas!$A$2:$P$15000,5,FALSE),"")</f>
        <v/>
      </c>
      <c r="H34" s="30">
        <f>IFERROR(VLOOKUP($A45,Results_30d_Deltas!$A$2:$H$5000,7,FALSE)-E44,"")</f>
        <v/>
      </c>
      <c r="I34" s="30">
        <f>IFERROR(VLOOKUP($A45,Results_30d_Deltas!$A$2:$H$5000,6,FALSE),"")</f>
        <v/>
      </c>
      <c r="J34" s="30" t="n"/>
      <c r="K34" s="30" t="n"/>
      <c r="L34" s="30" t="inlineStr">
        <is>
          <t>NO</t>
        </is>
      </c>
      <c r="M34" s="33" t="n">
        <v>-2.72986839917335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ez_manage.py:4961 top()</t>
        </is>
      </c>
      <c r="IL34" s="30" t="inlineStr">
        <is>
          <t>v12_quick_engine.py:2247 x2</t>
        </is>
      </c>
      <c r="IM34" s="30" t="n"/>
      <c r="IN34" s="77" t="inlineStr">
        <is>
          <t>SUSPICIOUS n=0 for stocks_short — keep, needs S1 fills (backtest-expert: &lt;30 trades, seek plateaus, punish)</t>
        </is>
      </c>
    </row>
    <row r="35" ht="10.5" customHeight="1" s="67">
      <c r="A35" s="30" t="inlineStr">
        <is>
          <t>REENTRY_B16_SMA200_PROX_PCT</t>
        </is>
      </c>
      <c r="B35" s="72" t="inlineStr">
        <is>
          <t>2.0</t>
        </is>
      </c>
      <c r="C35" s="30" t="n"/>
      <c r="D35" s="30" t="n"/>
      <c r="E35" s="30" t="n"/>
      <c r="F35" s="30" t="n"/>
      <c r="G35" s="30">
        <f>IFERROR(VLOOKUP($A46&amp;"_"&amp;$B46,Results_Deltas!$A$2:$P$15000,5,FALSE),"")</f>
        <v/>
      </c>
      <c r="H35" s="30">
        <f>IFERROR(VLOOKUP($A46,Results_30d_Deltas!$A$2:$H$5000,7,FALSE)-E45,"")</f>
        <v/>
      </c>
      <c r="I35" s="30">
        <f>IFERROR(VLOOKUP($A46,Results_30d_Deltas!$A$2:$H$5000,6,FALSE),"")</f>
        <v/>
      </c>
      <c r="J35" s="30" t="n"/>
      <c r="K35" s="30" t="n"/>
      <c r="L35" s="30" t="inlineStr">
        <is>
          <t>YES</t>
        </is>
      </c>
      <c r="M35" s="33" t="n">
        <v>-2.728244304684986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ez_manage.py:5299 top()</t>
        </is>
      </c>
      <c r="IL35" s="30" t="inlineStr">
        <is>
          <t>v12_quick_engine.py:2860 x4</t>
        </is>
      </c>
      <c r="IM35" s="30" t="n"/>
      <c r="IN35" s="77" t="inlineStr">
        <is>
          <t>SUSPICIOUS n=0 for stocks_short — keep, needs S1 fills (backtest-expert: &lt;30 trades, seek plateaus, punish)</t>
        </is>
      </c>
    </row>
    <row r="36" ht="10.5" customHeight="1" s="67">
      <c r="A36" s="30" t="inlineStr">
        <is>
          <t>OBLIGATORY_REENTRY_SCORE_TIER3</t>
        </is>
      </c>
      <c r="B36" s="72" t="inlineStr">
        <is>
          <t>1.0</t>
        </is>
      </c>
      <c r="C36" s="30" t="n"/>
      <c r="D36" s="30" t="n"/>
      <c r="E36" s="30" t="n"/>
      <c r="F36" s="30" t="n"/>
      <c r="G36" s="30">
        <f>IFERROR(VLOOKUP($A47&amp;"_"&amp;$B47,Results_Deltas!$A$2:$P$15000,5,FALSE),"")</f>
        <v/>
      </c>
      <c r="H36" s="30">
        <f>IFERROR(VLOOKUP($A47,Results_30d_Deltas!$A$2:$H$5000,7,FALSE)-E46,"")</f>
        <v/>
      </c>
      <c r="I36" s="30">
        <f>IFERROR(VLOOKUP($A47,Results_30d_Deltas!$A$2:$H$5000,6,FALSE),"")</f>
        <v/>
      </c>
      <c r="J36" s="30" t="n"/>
      <c r="K36" s="30" t="n"/>
      <c r="L36" s="30" t="inlineStr">
        <is>
          <t>NO</t>
        </is>
      </c>
      <c r="M36" s="33" t="n">
        <v>-2.713539180490356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ez_manage.py:5115 top()</t>
        </is>
      </c>
      <c r="IL36" s="30" t="inlineStr">
        <is>
          <t>v12_quick_engine.py:2506 x4</t>
        </is>
      </c>
      <c r="IM36" s="30" t="n"/>
      <c r="IN36" s="77" t="inlineStr">
        <is>
          <t>SUSPICIOUS n=0 for stocks_short — keep, needs S1 fills (backtest-expert: &lt;30 trades, seek plateaus, punish)</t>
        </is>
      </c>
    </row>
    <row r="37" ht="10.5" customHeight="1" s="67">
      <c r="A37" s="30" t="inlineStr">
        <is>
          <t>OBLIGATORY_REENTRY_TIER1_HTF_REQUIRED</t>
        </is>
      </c>
      <c r="B37" s="72" t="inlineStr">
        <is>
          <t>1.0</t>
        </is>
      </c>
      <c r="C37" s="30" t="n"/>
      <c r="D37" s="30" t="n"/>
      <c r="E37" s="30" t="n"/>
      <c r="F37" s="30" t="n"/>
      <c r="G37" s="30">
        <f>IFERROR(VLOOKUP($A48&amp;"_"&amp;$B48,Results_Deltas!$A$2:$P$15000,5,FALSE),"")</f>
        <v/>
      </c>
      <c r="H37" s="30">
        <f>IFERROR(VLOOKUP($A48,Results_30d_Deltas!$A$2:$H$5000,7,FALSE)-E47,"")</f>
        <v/>
      </c>
      <c r="I37" s="30">
        <f>IFERROR(VLOOKUP($A48,Results_30d_Deltas!$A$2:$H$5000,6,FALSE),"")</f>
        <v/>
      </c>
      <c r="J37" s="30" t="n"/>
      <c r="K37" s="30" t="n"/>
      <c r="L37" s="30" t="inlineStr">
        <is>
          <t>NO</t>
        </is>
      </c>
      <c r="M37" s="33" t="n">
        <v>-2.709671960854958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ez_manage.py:5123 top()</t>
        </is>
      </c>
      <c r="IL37" s="30" t="inlineStr">
        <is>
          <t>v12_quick_engine.py:2514 x4</t>
        </is>
      </c>
      <c r="IM37" s="30" t="n"/>
      <c r="IN37" s="77" t="inlineStr">
        <is>
          <t>SUSPICIOUS n=0 for stocks_short — keep, needs S1 fills (backtest-expert: &lt;30 trades, seek plateaus, punish)</t>
        </is>
      </c>
    </row>
    <row r="38" ht="10.5" customHeight="1" s="67">
      <c r="A38" s="30" t="inlineStr">
        <is>
          <t>MANDATORY_REENTRY_K_HIGH_BLOCK</t>
        </is>
      </c>
      <c r="B38" s="72" t="inlineStr">
        <is>
          <t>2.0</t>
        </is>
      </c>
      <c r="C38" s="30" t="n"/>
      <c r="D38" s="30" t="n"/>
      <c r="E38" s="30" t="n"/>
      <c r="F38" s="30" t="n"/>
      <c r="G38" s="30">
        <f>IFERROR(VLOOKUP($A49&amp;"_"&amp;$B49,Results_Deltas!$A$2:$P$15000,5,FALSE),"")</f>
        <v/>
      </c>
      <c r="H38" s="30">
        <f>IFERROR(VLOOKUP($A49,Results_30d_Deltas!$A$2:$H$5000,7,FALSE)-E48,"")</f>
        <v/>
      </c>
      <c r="I38" s="30">
        <f>IFERROR(VLOOKUP($A49,Results_30d_Deltas!$A$2:$H$5000,6,FALSE),"")</f>
        <v/>
      </c>
      <c r="J38" s="30" t="n"/>
      <c r="K38" s="30" t="n"/>
      <c r="L38" s="30" t="inlineStr">
        <is>
          <t>NO</t>
        </is>
      </c>
      <c r="M38" s="33" t="n">
        <v>-2.708811208060302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ez_manage.py:4961 top()</t>
        </is>
      </c>
      <c r="IL38" s="30" t="inlineStr">
        <is>
          <t>v12_quick_engine.py:2247 x2</t>
        </is>
      </c>
      <c r="IM38" s="30" t="n"/>
      <c r="IN38" s="77" t="inlineStr">
        <is>
          <t>SUSPICIOUS n=0 for stocks_short — keep, needs S1 fills (backtest-expert: &lt;30 trades, seek plateaus, punish)</t>
        </is>
      </c>
    </row>
    <row r="39" ht="10.5" customHeight="1" s="67">
      <c r="A39" s="30" t="inlineStr">
        <is>
          <t>REENTRY_POST_CONSOL_MULT</t>
        </is>
      </c>
      <c r="B39" s="72" t="inlineStr">
        <is>
          <t>2.0</t>
        </is>
      </c>
      <c r="C39" s="30" t="n"/>
      <c r="D39" s="30" t="n"/>
      <c r="E39" s="30" t="n"/>
      <c r="F39" s="30" t="n"/>
      <c r="G39" s="30">
        <f>IFERROR(VLOOKUP($A50&amp;"_"&amp;$B50,Results_Deltas!$A$2:$P$15000,5,FALSE),"")</f>
        <v/>
      </c>
      <c r="H39" s="30">
        <f>IFERROR(VLOOKUP($A50,Results_30d_Deltas!$A$2:$H$5000,7,FALSE)-E49,"")</f>
        <v/>
      </c>
      <c r="I39" s="30">
        <f>IFERROR(VLOOKUP($A50,Results_30d_Deltas!$A$2:$H$5000,6,FALSE),"")</f>
        <v/>
      </c>
      <c r="J39" s="30" t="n"/>
      <c r="K39" s="30" t="n"/>
      <c r="L39" s="30" t="inlineStr">
        <is>
          <t>NO</t>
        </is>
      </c>
      <c r="M39" s="33" t="n">
        <v>-2.702083330445655</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ez_manage.py:5319 top()</t>
        </is>
      </c>
      <c r="IL39" s="30" t="inlineStr">
        <is>
          <t>v12_quick_engine.py:2898 x3</t>
        </is>
      </c>
      <c r="IM39" s="30" t="n"/>
      <c r="IN39" s="77" t="inlineStr">
        <is>
          <t>SUSPICIOUS n=0 for stocks_short — keep, needs S1 fills (backtest-expert: &lt;30 trades, seek plateaus, punish)</t>
        </is>
      </c>
    </row>
    <row r="40" ht="10.5" customHeight="1" s="67">
      <c r="A40" s="30" t="inlineStr">
        <is>
          <t>GUARANTEED_REENTRY_STRICT_CONFIRMATION</t>
        </is>
      </c>
      <c r="B40" s="72" t="inlineStr">
        <is>
          <t>False</t>
        </is>
      </c>
      <c r="C40" s="30" t="n"/>
      <c r="D40" s="30" t="n"/>
      <c r="E40" s="30" t="n"/>
      <c r="F40" s="30" t="n"/>
      <c r="G40" s="30">
        <f>IFERROR(VLOOKUP($A51&amp;"_"&amp;$B51,Results_Deltas!$A$2:$P$15000,5,FALSE),"")</f>
        <v/>
      </c>
      <c r="H40" s="30">
        <f>IFERROR(VLOOKUP($A51,Results_30d_Deltas!$A$2:$H$5000,7,FALSE)-E50,"")</f>
        <v/>
      </c>
      <c r="I40" s="30">
        <f>IFERROR(VLOOKUP($A51,Results_30d_Deltas!$A$2:$H$5000,6,FALSE),"")</f>
        <v/>
      </c>
      <c r="J40" s="30" t="n"/>
      <c r="K40" s="30" t="n"/>
      <c r="L40" s="30" t="inlineStr">
        <is>
          <t>NO</t>
        </is>
      </c>
      <c r="M40" s="33" t="n">
        <v>-2.695473949561443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ez_manage.py:4778 top()</t>
        </is>
      </c>
      <c r="IL40" s="30" t="inlineStr">
        <is>
          <t>v12_quick_engine.py:1946 x6</t>
        </is>
      </c>
      <c r="IM40" s="30" t="n"/>
    </row>
    <row r="41" ht="10.5" customHeight="1" s="67">
      <c r="A41" s="30" t="inlineStr">
        <is>
          <t>REENTRY_PRICE_IMPROVE_PCT</t>
        </is>
      </c>
      <c r="B41" s="72" t="inlineStr">
        <is>
          <t>0.5</t>
        </is>
      </c>
      <c r="C41" s="30" t="n"/>
      <c r="D41" s="30" t="n"/>
      <c r="E41" s="30" t="n"/>
      <c r="F41" s="30" t="n"/>
      <c r="G41" s="30">
        <f>IFERROR(VLOOKUP($A52&amp;"_"&amp;$B52,Results_Deltas!$A$2:$P$15000,5,FALSE),"")</f>
        <v/>
      </c>
      <c r="H41" s="30">
        <f>IFERROR(VLOOKUP($A52,Results_30d_Deltas!$A$2:$H$5000,7,FALSE)-E51,"")</f>
        <v/>
      </c>
      <c r="I41" s="30">
        <f>IFERROR(VLOOKUP($A52,Results_30d_Deltas!$A$2:$H$5000,6,FALSE),"")</f>
        <v/>
      </c>
      <c r="J41" s="30" t="n"/>
      <c r="K41" s="30" t="n"/>
      <c r="L41" s="30" t="inlineStr">
        <is>
          <t>NO</t>
        </is>
      </c>
      <c r="M41" s="33" t="n">
        <v>-2.69194392777239</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ez_manage.py:5321 top()</t>
        </is>
      </c>
      <c r="IL41" s="30" t="inlineStr">
        <is>
          <t>v12_quick_engine.py:2900 x3</t>
        </is>
      </c>
      <c r="IM41" s="30" t="n"/>
      <c r="IN41" s="77" t="inlineStr">
        <is>
          <t>SUSPICIOUS n=0 for stocks_short — keep, needs S1 fills (backtest-expert: &lt;30 trades, seek plateaus, punish)</t>
        </is>
      </c>
    </row>
    <row r="42" ht="10.5" customHeight="1" s="67">
      <c r="A42" s="30" t="inlineStr">
        <is>
          <t>BOUNCE_REENTRY_K_RESET_SHORT</t>
        </is>
      </c>
      <c r="B42" s="72"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-2.690654304180189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ez_manage.py:2987 top()</t>
        </is>
      </c>
      <c r="IL42" s="30" t="inlineStr">
        <is>
          <t>v12_quick_engine.py:327 x13</t>
        </is>
      </c>
      <c r="IM42" s="30" t="n"/>
      <c r="IN42" s="77" t="inlineStr">
        <is>
          <t>SUSPICIOUS n=0 for stocks_short — keep, needs S1 fills (backtest-expert: &lt;30 trades, seek plateaus, punish)</t>
        </is>
      </c>
    </row>
    <row r="43" ht="10.5" customHeight="1" s="67">
      <c r="A43" s="30" t="inlineStr">
        <is>
          <t>REENTRY2_DC_BREAK_FILTER_TF</t>
        </is>
      </c>
      <c r="B43" s="72" t="inlineStr">
        <is>
          <t>D</t>
        </is>
      </c>
      <c r="C43" s="30" t="n"/>
      <c r="D43" s="30" t="n"/>
      <c r="E43" s="30" t="n"/>
      <c r="F43" s="30" t="n"/>
      <c r="G43" s="30">
        <f>IFERROR(VLOOKUP($A54&amp;"_"&amp;$B54,Results_Deltas!$A$2:$P$15000,5,FALSE),"")</f>
        <v/>
      </c>
      <c r="H43" s="30">
        <f>IFERROR(VLOOKUP($A54,Results_30d_Deltas!$A$2:$H$5000,7,FALSE)-E53,"")</f>
        <v/>
      </c>
      <c r="I43" s="30">
        <f>IFERROR(VLOOKUP($A54,Results_30d_Deltas!$A$2:$H$5000,6,FALSE),"")</f>
        <v/>
      </c>
      <c r="J43" s="30" t="n"/>
      <c r="K43" s="30" t="n"/>
      <c r="L43" s="30" t="inlineStr">
        <is>
          <t>NO</t>
        </is>
      </c>
      <c r="M43" s="33" t="n">
        <v>-2.688385213527638</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4" t="n"/>
      <c r="CF43" s="34" t="n"/>
      <c r="CG43" s="34" t="n"/>
      <c r="CH43" s="34" t="n"/>
      <c r="CI43" s="34" t="n"/>
      <c r="CJ43" s="34" t="n"/>
      <c r="CK43" s="34" t="n"/>
      <c r="CL43" s="34" t="n"/>
      <c r="CM43" s="34" t="n"/>
      <c r="CN43" s="34"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4" t="n"/>
      <c r="ES43" s="34" t="n"/>
      <c r="ET43" s="34" t="n"/>
      <c r="EU43" s="34" t="n"/>
      <c r="EV43" s="34" t="n"/>
      <c r="EW43" s="33" t="n"/>
      <c r="EX43" s="33" t="n"/>
      <c r="EY43" s="33" t="n"/>
      <c r="EZ43" s="33" t="n"/>
      <c r="FA43" s="33" t="n"/>
      <c r="FB43" s="33" t="n"/>
      <c r="FC43" s="33" t="n"/>
      <c r="FD43" s="33" t="n"/>
      <c r="FE43" s="33" t="n"/>
      <c r="FF43" s="33" t="n"/>
      <c r="FG43" s="34" t="n"/>
      <c r="FH43" s="34"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ez_manage.py:5280 top()</t>
        </is>
      </c>
      <c r="IL43" s="30" t="inlineStr">
        <is>
          <t>v12_quick_engine.py:2837 x5</t>
        </is>
      </c>
      <c r="IM43" s="30" t="n"/>
      <c r="IN43" s="77" t="inlineStr">
        <is>
          <t>SUSPICIOUS n=0 for stocks_short — keep, needs S1 fills (backtest-expert: &lt;30 trades, seek plateaus, punish)</t>
        </is>
      </c>
    </row>
    <row r="44" ht="10.5" customHeight="1" s="67">
      <c r="A44" s="30" t="inlineStr">
        <is>
          <t>MANDATORY_REENTRY_K_HIGH_BLOCK</t>
        </is>
      </c>
      <c r="B44" s="72" t="inlineStr">
        <is>
          <t>1.0</t>
        </is>
      </c>
      <c r="C44" s="30" t="n"/>
      <c r="D44" s="30" t="n"/>
      <c r="E44" s="30" t="n"/>
      <c r="F44" s="30" t="n"/>
      <c r="G44" s="30">
        <f>IFERROR(VLOOKUP($A55&amp;"_"&amp;$B55,Results_Deltas!$A$2:$P$15000,5,FALSE),"")</f>
        <v/>
      </c>
      <c r="H44" s="30">
        <f>IFERROR(VLOOKUP($A55,Results_30d_Deltas!$A$2:$H$5000,7,FALSE)-E54,"")</f>
        <v/>
      </c>
      <c r="I44" s="30">
        <f>IFERROR(VLOOKUP($A55,Results_30d_Deltas!$A$2:$H$5000,6,FALSE),"")</f>
        <v/>
      </c>
      <c r="J44" s="30" t="n"/>
      <c r="K44" s="30" t="n"/>
      <c r="L44" s="30" t="inlineStr">
        <is>
          <t>NO</t>
        </is>
      </c>
      <c r="M44" s="33" t="n">
        <v>-2.686178351823301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ez_manage.py:4961 top()</t>
        </is>
      </c>
      <c r="IL44" s="30" t="inlineStr">
        <is>
          <t>v12_quick_engine.py:2247 x2</t>
        </is>
      </c>
      <c r="IM44" s="30" t="n"/>
      <c r="IN44" s="77" t="inlineStr">
        <is>
          <t>SUSPICIOUS n=0 for stocks_short — keep, needs S1 fills (backtest-expert: &lt;30 trades, seek plateaus, punish)</t>
        </is>
      </c>
    </row>
    <row r="45" ht="10.5" customHeight="1" s="67">
      <c r="A45" s="30" t="inlineStr">
        <is>
          <t>OBLIGATORY_REENTRY_TIER1_HTF_REQUIRED</t>
        </is>
      </c>
      <c r="B45" s="72" t="inlineStr">
        <is>
          <t>0.5</t>
        </is>
      </c>
      <c r="C45" s="30" t="n"/>
      <c r="D45" s="30" t="n"/>
      <c r="E45" s="30" t="n"/>
      <c r="F45" s="30" t="n"/>
      <c r="G45" s="30">
        <f>IFERROR(VLOOKUP($A56&amp;"_"&amp;$B56,Results_Deltas!$A$2:$P$15000,5,FALSE),"")</f>
        <v/>
      </c>
      <c r="H45" s="30">
        <f>IFERROR(VLOOKUP($A56,Results_30d_Deltas!$A$2:$H$5000,7,FALSE)-E55,"")</f>
        <v/>
      </c>
      <c r="I45" s="30">
        <f>IFERROR(VLOOKUP($A56,Results_30d_Deltas!$A$2:$H$5000,6,FALSE),"")</f>
        <v/>
      </c>
      <c r="J45" s="30" t="n"/>
      <c r="K45" s="30" t="n"/>
      <c r="L45" s="30" t="inlineStr">
        <is>
          <t>NO</t>
        </is>
      </c>
      <c r="M45" s="33" t="n">
        <v>-2.678662163093053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ez_manage.py:5123 top()</t>
        </is>
      </c>
      <c r="IL45" s="30" t="inlineStr">
        <is>
          <t>v12_quick_engine.py:2514 x4</t>
        </is>
      </c>
      <c r="IM45" s="30" t="n"/>
      <c r="IN45" s="77" t="inlineStr">
        <is>
          <t>SUSPICIOUS n=0 for stocks_short — keep, needs S1 fills (backtest-expert: &lt;30 trades, seek plateaus, punish)</t>
        </is>
      </c>
    </row>
    <row r="46" ht="10.5" customHeight="1" s="67">
      <c r="A46" s="30" t="inlineStr">
        <is>
          <t>LEGACY_REENTRY_PSR_DC_BOUNCE</t>
        </is>
      </c>
      <c r="B46" s="72" t="inlineStr">
        <is>
          <t>1.0</t>
        </is>
      </c>
      <c r="C46" s="30" t="n"/>
      <c r="D46" s="30" t="n"/>
      <c r="E46" s="30" t="n"/>
      <c r="F46" s="30" t="n"/>
      <c r="G46" s="30">
        <f>IFERROR(VLOOKUP($A57&amp;"_"&amp;$B57,Results_Deltas!$A$2:$P$15000,5,FALSE),"")</f>
        <v/>
      </c>
      <c r="H46" s="30">
        <f>IFERROR(VLOOKUP($A57,Results_30d_Deltas!$A$2:$H$5000,7,FALSE)-E56,"")</f>
        <v/>
      </c>
      <c r="I46" s="30">
        <f>IFERROR(VLOOKUP($A57,Results_30d_Deltas!$A$2:$H$5000,6,FALSE),"")</f>
        <v/>
      </c>
      <c r="J46" s="30" t="n"/>
      <c r="K46" s="30" t="n"/>
      <c r="L46" s="30" t="inlineStr">
        <is>
          <t>NO</t>
        </is>
      </c>
      <c r="M46" s="33" t="n">
        <v>-2.676977235620135</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ez_manage.py:3422 top()</t>
        </is>
      </c>
      <c r="IL46" s="30" t="inlineStr">
        <is>
          <t>v12_quick_engine.py:2123 x5</t>
        </is>
      </c>
      <c r="IM46" s="30" t="n"/>
    </row>
    <row r="47" ht="10.5" customHeight="1" s="67">
      <c r="A47" s="31" t="inlineStr">
        <is>
          <t>REENTRY_POST_CONSOL_ENABLED</t>
        </is>
      </c>
      <c r="B47" s="72" t="inlineStr">
        <is>
          <t>True</t>
        </is>
      </c>
      <c r="C47" s="30" t="n"/>
      <c r="D47" s="30" t="n"/>
      <c r="E47" s="30" t="n"/>
      <c r="F47" s="30" t="n"/>
      <c r="G47" s="30">
        <f>IFERROR(VLOOKUP($A58&amp;"_"&amp;$B58,Results_Deltas!$A$2:$P$15000,5,FALSE),"")</f>
        <v/>
      </c>
      <c r="H47" s="30">
        <f>IFERROR(VLOOKUP($A58,Results_30d_Deltas!$A$2:$H$5000,7,FALSE)-E57,"")</f>
        <v/>
      </c>
      <c r="I47" s="30">
        <f>IFERROR(VLOOKUP($A58,Results_30d_Deltas!$A$2:$H$5000,6,FALSE),"")</f>
        <v/>
      </c>
      <c r="J47" s="30" t="n"/>
      <c r="K47" s="30" t="n"/>
      <c r="L47" s="30" t="inlineStr">
        <is>
          <t>NO</t>
        </is>
      </c>
      <c r="M47" s="33" t="n">
        <v>-2.666853711891983</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ez_manage.py:3867 top()</t>
        </is>
      </c>
      <c r="IL47" s="30" t="inlineStr">
        <is>
          <t>v12_quick_engine.py:2897 x3</t>
        </is>
      </c>
      <c r="IM47" s="30" t="n"/>
      <c r="IN47" s="77" t="inlineStr">
        <is>
          <t>SUSPICIOUS n=0 for stocks_short — keep, needs S1 fills (backtest-expert: &lt;30 trades, seek plateaus, punish)</t>
        </is>
      </c>
    </row>
    <row r="48" ht="10.5" customHeight="1" s="67">
      <c r="A48" s="30" t="inlineStr">
        <is>
          <t>OBLIGATORY_REENTRY_SHORT_K15_LOW_BLOCK</t>
        </is>
      </c>
      <c r="B48" s="72" t="inlineStr">
        <is>
          <t>0.5</t>
        </is>
      </c>
      <c r="C48" s="30" t="n"/>
      <c r="D48" s="30" t="n"/>
      <c r="E48" s="30" t="n"/>
      <c r="F48" s="30" t="n"/>
      <c r="G48" s="30">
        <f>IFERROR(VLOOKUP($A59&amp;"_"&amp;$B59,Results_Deltas!$A$2:$P$15000,5,FALSE),"")</f>
        <v/>
      </c>
      <c r="H48" s="30">
        <f>IFERROR(VLOOKUP($A59,Results_30d_Deltas!$A$2:$H$5000,7,FALSE)-E58,"")</f>
        <v/>
      </c>
      <c r="I48" s="30">
        <f>IFERROR(VLOOKUP($A59,Results_30d_Deltas!$A$2:$H$5000,6,FALSE),"")</f>
        <v/>
      </c>
      <c r="J48" s="30" t="n"/>
      <c r="K48" s="30" t="n"/>
      <c r="L48" s="30" t="inlineStr">
        <is>
          <t>NO</t>
        </is>
      </c>
      <c r="M48" s="33" t="n">
        <v>-2.650374879867425</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ez_manage.py:5117 top()</t>
        </is>
      </c>
      <c r="IL48" s="30" t="inlineStr">
        <is>
          <t>v12_quick_engine.py:2508 x4</t>
        </is>
      </c>
      <c r="IM48" s="30" t="n"/>
      <c r="IN48" s="77" t="inlineStr">
        <is>
          <t>SUSPICIOUS n=0 for stocks_short — keep, needs S1 fills (backtest-expert: &lt;30 trades, seek plateaus, punish)</t>
        </is>
      </c>
    </row>
    <row r="49" ht="10.5" customHeight="1" s="67">
      <c r="A49" s="30" t="inlineStr">
        <is>
          <t>GUARANTEED_REENTRY_K_FAVORABLE_LOW</t>
        </is>
      </c>
      <c r="B49" s="72" t="inlineStr">
        <is>
          <t>22.5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-2.642140917558006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ez_manage.py:4775 top()</t>
        </is>
      </c>
      <c r="IL49" s="30" t="inlineStr">
        <is>
          <t>v12_quick_engine.py:1942 x4</t>
        </is>
      </c>
      <c r="IM49" s="30" t="n"/>
      <c r="IN49" s="77" t="inlineStr">
        <is>
          <t>SUSPICIOUS n=0 for stocks_short — keep, needs S1 fills (backtest-expert: &lt;30 trades, seek plateaus, punish)</t>
        </is>
      </c>
    </row>
    <row r="50" ht="10.5" customHeight="1" s="67">
      <c r="A50" s="30" t="inlineStr">
        <is>
          <t>REENTRY_POST_CONSOL_TFS_REQUIRED</t>
        </is>
      </c>
      <c r="B50" s="72" t="inlineStr">
        <is>
          <t>0.5</t>
        </is>
      </c>
      <c r="C50" s="30" t="n"/>
      <c r="D50" s="30" t="n"/>
      <c r="E50" s="30" t="n"/>
      <c r="F50" s="30" t="n"/>
      <c r="G50" s="30">
        <f>IFERROR(VLOOKUP($A61&amp;"_"&amp;$B61,Results_Deltas!$A$2:$P$15000,5,FALSE),"")</f>
        <v/>
      </c>
      <c r="H50" s="30">
        <f>IFERROR(VLOOKUP($A61,Results_30d_Deltas!$A$2:$H$5000,7,FALSE)-E60,"")</f>
        <v/>
      </c>
      <c r="I50" s="30">
        <f>IFERROR(VLOOKUP($A61,Results_30d_Deltas!$A$2:$H$5000,6,FALSE),"")</f>
        <v/>
      </c>
      <c r="J50" s="30" t="n"/>
      <c r="K50" s="30" t="n"/>
      <c r="L50" s="30" t="inlineStr">
        <is>
          <t>NO</t>
        </is>
      </c>
      <c r="M50" s="33" t="n">
        <v>-2.639959842064064</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ez_manage.py:5320 top()</t>
        </is>
      </c>
      <c r="IL50" s="30" t="inlineStr">
        <is>
          <t>v12_quick_engine.py:2899 x3</t>
        </is>
      </c>
      <c r="IM50" s="30" t="n"/>
      <c r="IN50" s="77" t="inlineStr">
        <is>
          <t>SUSPICIOUS n=0 for stocks_short — keep, needs S1 fills (backtest-expert: &lt;30 trades, seek plateaus, punish)</t>
        </is>
      </c>
    </row>
    <row r="51" ht="10.5" customHeight="1" s="67">
      <c r="A51" s="30" t="inlineStr">
        <is>
          <t>LEGACY_REENTRY_PSR_FULL_DC</t>
        </is>
      </c>
      <c r="B51" s="72" t="inlineStr">
        <is>
          <t>2.0</t>
        </is>
      </c>
      <c r="C51" s="30" t="n"/>
      <c r="D51" s="30" t="n"/>
      <c r="E51" s="30" t="n"/>
      <c r="F51" s="30" t="n"/>
      <c r="G51" s="30">
        <f>IFERROR(VLOOKUP($A62&amp;"_"&amp;$B62,Results_Deltas!$A$2:$P$15000,5,FALSE),"")</f>
        <v/>
      </c>
      <c r="H51" s="30">
        <f>IFERROR(VLOOKUP($A62,Results_30d_Deltas!$A$2:$H$5000,7,FALSE)-E61,"")</f>
        <v/>
      </c>
      <c r="I51" s="30">
        <f>IFERROR(VLOOKUP($A62,Results_30d_Deltas!$A$2:$H$5000,6,FALSE),"")</f>
        <v/>
      </c>
      <c r="J51" s="30" t="n"/>
      <c r="K51" s="30" t="n"/>
      <c r="L51" s="30" t="inlineStr">
        <is>
          <t>NO</t>
        </is>
      </c>
      <c r="M51" s="33" t="n">
        <v>-2.622610821672956</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ez_manage.py:3423 top()</t>
        </is>
      </c>
      <c r="IL51" s="30" t="inlineStr">
        <is>
          <t>v12_quick_engine.py:2124 x5</t>
        </is>
      </c>
      <c r="IM51" s="30" t="n"/>
    </row>
    <row r="52" ht="10.5" customHeight="1" s="67">
      <c r="A52" s="30" t="inlineStr">
        <is>
          <t>OBLIGATORY_REENTRY_TIER2_HTF_REQUIRED</t>
        </is>
      </c>
      <c r="B52" s="72" t="inlineStr">
        <is>
          <t>2.0</t>
        </is>
      </c>
      <c r="C52" s="30" t="n"/>
      <c r="D52" s="30" t="n"/>
      <c r="E52" s="30" t="n"/>
      <c r="F52" s="30" t="n"/>
      <c r="G52" s="30">
        <f>IFERROR(VLOOKUP($A63&amp;"_"&amp;$B63,Results_Deltas!$A$2:$P$15000,5,FALSE),"")</f>
        <v/>
      </c>
      <c r="H52" s="30">
        <f>IFERROR(VLOOKUP($A63,Results_30d_Deltas!$A$2:$H$5000,7,FALSE)-E62,"")</f>
        <v/>
      </c>
      <c r="I52" s="30">
        <f>IFERROR(VLOOKUP($A63,Results_30d_Deltas!$A$2:$H$5000,6,FALSE),"")</f>
        <v/>
      </c>
      <c r="J52" s="30" t="n"/>
      <c r="K52" s="30" t="n"/>
      <c r="L52" s="30" t="inlineStr">
        <is>
          <t>NO</t>
        </is>
      </c>
      <c r="M52" s="33" t="n">
        <v>-2.616659826002522</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ez_manage.py:5124 top()</t>
        </is>
      </c>
      <c r="IL52" s="30" t="inlineStr">
        <is>
          <t>v12_quick_engine.py:2515 x4</t>
        </is>
      </c>
      <c r="IM52" s="30" t="n"/>
    </row>
    <row r="53" ht="10.5" customHeight="1" s="67">
      <c r="A53" s="30" t="inlineStr">
        <is>
          <t>MANDATORY_REENTRY_REQUIRE_K_NOT_EXTREME</t>
        </is>
      </c>
      <c r="B53" s="72" t="inlineStr">
        <is>
          <t>1.0</t>
        </is>
      </c>
      <c r="C53" s="30" t="n"/>
      <c r="D53" s="30" t="n"/>
      <c r="E53" s="30" t="n"/>
      <c r="F53" s="30" t="n"/>
      <c r="G53" s="30">
        <f>IFERROR(VLOOKUP($A64&amp;"_"&amp;$B64,Results_Deltas!$A$2:$P$15000,5,FALSE),"")</f>
        <v/>
      </c>
      <c r="H53" s="30">
        <f>IFERROR(VLOOKUP($A64,Results_30d_Deltas!$A$2:$H$5000,7,FALSE)-E63,"")</f>
        <v/>
      </c>
      <c r="I53" s="30">
        <f>IFERROR(VLOOKUP($A64,Results_30d_Deltas!$A$2:$H$5000,6,FALSE),"")</f>
        <v/>
      </c>
      <c r="J53" s="30" t="n"/>
      <c r="K53" s="30" t="n"/>
      <c r="L53" s="30" t="inlineStr">
        <is>
          <t>NO</t>
        </is>
      </c>
      <c r="M53" s="33" t="n">
        <v>-2.61534607824476</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ez_manage.py:4964 top()</t>
        </is>
      </c>
      <c r="IL53" s="30" t="inlineStr">
        <is>
          <t>v12_quick_engine.py:2250 x2</t>
        </is>
      </c>
      <c r="IM53" s="30" t="n"/>
    </row>
    <row r="54" ht="10.5" customHeight="1" s="67">
      <c r="A54" s="30" t="inlineStr">
        <is>
          <t>GUARANTEED_REENTRY_K_FAVORABLE_LOW</t>
        </is>
      </c>
      <c r="B54" s="72" t="inlineStr">
        <is>
          <t>15.0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-2.598491946720553</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ez_manage.py:4775 top()</t>
        </is>
      </c>
      <c r="IL54" s="30" t="inlineStr">
        <is>
          <t>v12_quick_engine.py:1942 x4</t>
        </is>
      </c>
      <c r="IM54" s="30" t="n"/>
      <c r="IN54" s="77" t="inlineStr">
        <is>
          <t>SUSPICIOUS n=0 for stocks_short — keep, needs S1 fills (backtest-expert: &lt;30 trades, seek plateaus, punish)</t>
        </is>
      </c>
    </row>
    <row r="55" ht="10.5" customHeight="1" s="67">
      <c r="A55" s="30" t="inlineStr">
        <is>
          <t>OBLIGATORY_REENTRY_K15_HIGH_BLOCK</t>
        </is>
      </c>
      <c r="B55" s="72" t="inlineStr">
        <is>
          <t>2.0</t>
        </is>
      </c>
      <c r="C55" s="30" t="n"/>
      <c r="D55" s="30" t="n"/>
      <c r="E55" s="30" t="n"/>
      <c r="F55" s="30" t="n"/>
      <c r="G55" s="30">
        <f>IFERROR(VLOOKUP($A66&amp;"_"&amp;$B66,Results_Deltas!$A$2:$P$15000,5,FALSE),"")</f>
        <v/>
      </c>
      <c r="H55" s="30">
        <f>IFERROR(VLOOKUP($A66,Results_30d_Deltas!$A$2:$H$5000,7,FALSE)-E65,"")</f>
        <v/>
      </c>
      <c r="I55" s="30">
        <f>IFERROR(VLOOKUP($A66,Results_30d_Deltas!$A$2:$H$5000,6,FALSE),"")</f>
        <v/>
      </c>
      <c r="J55" s="30" t="n"/>
      <c r="K55" s="30" t="n"/>
      <c r="L55" s="30" t="inlineStr">
        <is>
          <t>NO</t>
        </is>
      </c>
      <c r="M55" s="33" t="n">
        <v>-2.597509128802356</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ez_manage.py:5110 top()</t>
        </is>
      </c>
      <c r="IL55" s="30" t="inlineStr">
        <is>
          <t>v12_quick_engine.py:2501 x4</t>
        </is>
      </c>
      <c r="IM55" s="30" t="n"/>
      <c r="IN55" s="77" t="inlineStr">
        <is>
          <t>SUSPICIOUS n=0 for stocks_short — keep, needs S1 fills (backtest-expert: &lt;30 trades, seek plateaus, punish)</t>
        </is>
      </c>
    </row>
    <row r="56" ht="10.5" customHeight="1" s="67">
      <c r="A56" s="30" t="inlineStr">
        <is>
          <t>OBLIGATORY_REENTRY_TIER2_HTF_REQUIRED</t>
        </is>
      </c>
      <c r="B56" s="72" t="inlineStr">
        <is>
          <t>0.5</t>
        </is>
      </c>
      <c r="C56" s="30" t="n"/>
      <c r="D56" s="30" t="n"/>
      <c r="E56" s="30" t="n"/>
      <c r="F56" s="30" t="n"/>
      <c r="G56" s="30">
        <f>IFERROR(VLOOKUP($A67&amp;"_"&amp;$B67,Results_Deltas!$A$2:$P$15000,5,FALSE),"")</f>
        <v/>
      </c>
      <c r="H56" s="30">
        <f>IFERROR(VLOOKUP($A67,Results_30d_Deltas!$A$2:$H$5000,7,FALSE)-E66,"")</f>
        <v/>
      </c>
      <c r="I56" s="30">
        <f>IFERROR(VLOOKUP($A67,Results_30d_Deltas!$A$2:$H$5000,6,FALSE),"")</f>
        <v/>
      </c>
      <c r="J56" s="30" t="n"/>
      <c r="K56" s="30" t="n"/>
      <c r="L56" s="30" t="inlineStr">
        <is>
          <t>NO</t>
        </is>
      </c>
      <c r="M56" s="33" t="n">
        <v>-2.595492378341019</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4" t="n"/>
      <c r="EN56" s="34" t="n"/>
      <c r="EO56" s="34" t="n"/>
      <c r="EP56" s="34" t="n"/>
      <c r="EQ56" s="34"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ez_manage.py:5124 top()</t>
        </is>
      </c>
      <c r="IL56" s="30" t="inlineStr">
        <is>
          <t>v12_quick_engine.py:2515 x4</t>
        </is>
      </c>
      <c r="IM56" s="30" t="n"/>
    </row>
    <row r="57" ht="10.5" customHeight="1" s="67">
      <c r="A57" s="30" t="inlineStr">
        <is>
          <t>OBLIGATORY_REENTRY_SCORE_TIER1</t>
        </is>
      </c>
      <c r="B57" s="72" t="inlineStr">
        <is>
          <t>2.0</t>
        </is>
      </c>
      <c r="C57" s="30" t="n"/>
      <c r="D57" s="30" t="n"/>
      <c r="E57" s="30" t="n"/>
      <c r="F57" s="30" t="n"/>
      <c r="G57" s="30">
        <f>IFERROR(VLOOKUP($A68&amp;"_"&amp;$B68,Results_Deltas!$A$2:$P$15000,5,FALSE),"")</f>
        <v/>
      </c>
      <c r="H57" s="30">
        <f>IFERROR(VLOOKUP($A68,Results_30d_Deltas!$A$2:$H$5000,7,FALSE)-E67,"")</f>
        <v/>
      </c>
      <c r="I57" s="30">
        <f>IFERROR(VLOOKUP($A68,Results_30d_Deltas!$A$2:$H$5000,6,FALSE),"")</f>
        <v/>
      </c>
      <c r="J57" s="30" t="n"/>
      <c r="K57" s="30" t="n"/>
      <c r="L57" s="30" t="inlineStr">
        <is>
          <t>NO</t>
        </is>
      </c>
      <c r="M57" s="33" t="n">
        <v>-2.591535259609511</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ez_manage.py:5113 top()</t>
        </is>
      </c>
      <c r="IL57" s="30" t="inlineStr">
        <is>
          <t>v12_quick_engine.py:2504 x4</t>
        </is>
      </c>
      <c r="IM57" s="30" t="n"/>
      <c r="IN57" s="77" t="inlineStr">
        <is>
          <t>SUSPICIOUS n=0 for stocks_short — keep, needs S1 fills (backtest-expert: &lt;30 trades, seek plateaus, punish)</t>
        </is>
      </c>
    </row>
    <row r="58" ht="10.5" customHeight="1" s="67">
      <c r="A58" s="30" t="inlineStr">
        <is>
          <t>LEGACY_PROC_SINGLE_REENTRY</t>
        </is>
      </c>
      <c r="B58" s="72" t="inlineStr">
        <is>
          <t>2.0</t>
        </is>
      </c>
      <c r="C58" s="30" t="n"/>
      <c r="D58" s="30" t="n"/>
      <c r="E58" s="30" t="n"/>
      <c r="F58" s="30" t="n"/>
      <c r="G58" s="30">
        <f>IFERROR(VLOOKUP($A69&amp;"_"&amp;$B69,Results_Deltas!$A$2:$P$15000,5,FALSE),"")</f>
        <v/>
      </c>
      <c r="H58" s="30">
        <f>IFERROR(VLOOKUP($A69,Results_30d_Deltas!$A$2:$H$5000,7,FALSE)-E68,"")</f>
        <v/>
      </c>
      <c r="I58" s="30">
        <f>IFERROR(VLOOKUP($A69,Results_30d_Deltas!$A$2:$H$5000,6,FALSE),"")</f>
        <v/>
      </c>
      <c r="J58" s="30" t="n"/>
      <c r="K58" s="30" t="n"/>
      <c r="L58" s="30" t="inlineStr">
        <is>
          <t>NO</t>
        </is>
      </c>
      <c r="M58" s="33" t="n">
        <v>-2.582749459580922</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ez_manage.py:3418 top()</t>
        </is>
      </c>
      <c r="IL58" s="30" t="inlineStr">
        <is>
          <t>v12_quick_engine.py:2119 x5</t>
        </is>
      </c>
      <c r="IM58" s="30" t="n"/>
    </row>
    <row r="59" ht="10.5" customHeight="1" s="67">
      <c r="A59" s="30" t="inlineStr">
        <is>
          <t>GUARANTEED_REENTRY_K_FAVORABLE_LOW</t>
        </is>
      </c>
      <c r="B59" s="72" t="inlineStr">
        <is>
          <t>45.0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-2.57876267923164</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ez_manage.py:4775 top()</t>
        </is>
      </c>
      <c r="IL59" s="30" t="inlineStr">
        <is>
          <t>v12_quick_engine.py:1942 x4</t>
        </is>
      </c>
      <c r="IM59" s="30" t="n"/>
      <c r="IN59" s="77" t="inlineStr">
        <is>
          <t>SUSPICIOUS n=0 for stocks_short — keep, needs S1 fills (backtest-expert: &lt;30 trades, seek plateaus, punish)</t>
        </is>
      </c>
    </row>
    <row r="60" ht="10.5" customHeight="1" s="67">
      <c r="A60" s="30" t="inlineStr">
        <is>
          <t>LEGACY_REENTRY_PSR_K_DC_CROSSOVER</t>
        </is>
      </c>
      <c r="B60" s="72" t="inlineStr">
        <is>
          <t>0.5</t>
        </is>
      </c>
      <c r="C60" s="30" t="n"/>
      <c r="D60" s="30" t="n"/>
      <c r="E60" s="30" t="n"/>
      <c r="F60" s="30" t="n"/>
      <c r="G60" s="30">
        <f>IFERROR(VLOOKUP($A71&amp;"_"&amp;$B71,Results_Deltas!$A$2:$P$15000,5,FALSE),"")</f>
        <v/>
      </c>
      <c r="H60" s="30">
        <f>IFERROR(VLOOKUP($A71,Results_30d_Deltas!$A$2:$H$5000,7,FALSE)-E70,"")</f>
        <v/>
      </c>
      <c r="I60" s="30">
        <f>IFERROR(VLOOKUP($A71,Results_30d_Deltas!$A$2:$H$5000,6,FALSE),"")</f>
        <v/>
      </c>
      <c r="J60" s="30" t="n"/>
      <c r="K60" s="30" t="n"/>
      <c r="L60" s="30" t="inlineStr">
        <is>
          <t>NO</t>
        </is>
      </c>
      <c r="M60" s="33" t="n">
        <v>-2.577148295917902</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ez_manage.py:3424 top()</t>
        </is>
      </c>
      <c r="IL60" s="30" t="inlineStr">
        <is>
          <t>v12_quick_engine.py:2125 x5</t>
        </is>
      </c>
      <c r="IM60" s="30" t="n"/>
    </row>
    <row r="61" ht="10.5" customHeight="1" s="67">
      <c r="A61" s="30" t="inlineStr">
        <is>
          <t>OBLIGATORY_REENTRY_SMA_TF</t>
        </is>
      </c>
      <c r="B61" s="72" t="inlineStr">
        <is>
          <t>D</t>
        </is>
      </c>
      <c r="C61" s="30" t="n"/>
      <c r="D61" s="30" t="n"/>
      <c r="E61" s="30" t="n"/>
      <c r="F61" s="30" t="n"/>
      <c r="G61" s="30">
        <f>IFERROR(VLOOKUP($A72&amp;"_"&amp;$B72,Results_Deltas!$A$2:$P$15000,5,FALSE),"")</f>
        <v/>
      </c>
      <c r="H61" s="30">
        <f>IFERROR(VLOOKUP($A72,Results_30d_Deltas!$A$2:$H$5000,7,FALSE)-E71,"")</f>
        <v/>
      </c>
      <c r="I61" s="30">
        <f>IFERROR(VLOOKUP($A72,Results_30d_Deltas!$A$2:$H$5000,6,FALSE),"")</f>
        <v/>
      </c>
      <c r="J61" s="30" t="n"/>
      <c r="K61" s="30" t="n"/>
      <c r="L61" s="30" t="inlineStr">
        <is>
          <t>NO</t>
        </is>
      </c>
      <c r="M61" s="33" t="n">
        <v>-2.570704705373382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ez_manage.py:5122 top()</t>
        </is>
      </c>
      <c r="IL61" s="30" t="inlineStr">
        <is>
          <t>v12_quick_engine.py:2513 x2</t>
        </is>
      </c>
      <c r="IM61" s="30" t="n"/>
    </row>
    <row r="62" ht="10.5" customHeight="1" s="67">
      <c r="A62" s="30" t="inlineStr">
        <is>
          <t>FOLLOW_THROUGH_REENTRY_ENABLED</t>
        </is>
      </c>
      <c r="B62" s="72" t="inlineStr">
        <is>
          <t>True</t>
        </is>
      </c>
      <c r="C62" s="30" t="n"/>
      <c r="D62" s="30" t="n"/>
      <c r="E62" s="30" t="n"/>
      <c r="F62" s="30" t="n"/>
      <c r="G62" s="30">
        <f>IFERROR(VLOOKUP($A73&amp;"_"&amp;$B73,Results_Deltas!$A$2:$P$15000,5,FALSE),"")</f>
        <v/>
      </c>
      <c r="H62" s="30">
        <f>IFERROR(VLOOKUP($A73,Results_30d_Deltas!$A$2:$H$5000,7,FALSE)-E72,"")</f>
        <v/>
      </c>
      <c r="I62" s="30">
        <f>IFERROR(VLOOKUP($A73,Results_30d_Deltas!$A$2:$H$5000,6,FALSE),"")</f>
        <v/>
      </c>
      <c r="J62" s="30" t="n"/>
      <c r="K62" s="30" t="n"/>
      <c r="L62" s="30" t="inlineStr">
        <is>
          <t>NO</t>
        </is>
      </c>
      <c r="M62" s="33" t="n">
        <v>-2.559274456212369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ez_manage.py:1189 top()</t>
        </is>
      </c>
      <c r="IL62" s="30" t="inlineStr">
        <is>
          <t>v12_quick_engine.py:1394 x5</t>
        </is>
      </c>
      <c r="IM62" s="30" t="n"/>
      <c r="IN62" s="77" t="inlineStr">
        <is>
          <t>SUSPICIOUS n=0 for stocks_short — keep, needs S1 fills (backtest-expert: &lt;30 trades, seek plateaus, punish)</t>
        </is>
      </c>
    </row>
    <row r="63" ht="10.5" customHeight="1" s="67">
      <c r="A63" s="30" t="inlineStr">
        <is>
          <t>REENTRY_PRICE_IMPROVE_PCT</t>
        </is>
      </c>
      <c r="B63" s="72" t="inlineStr">
        <is>
          <t>2.0</t>
        </is>
      </c>
      <c r="C63" s="30" t="n"/>
      <c r="D63" s="30" t="n"/>
      <c r="E63" s="30" t="n"/>
      <c r="F63" s="30" t="n"/>
      <c r="G63" s="30">
        <f>IFERROR(VLOOKUP($A74&amp;"_"&amp;$B74,Results_Deltas!$A$2:$P$15000,5,FALSE),"")</f>
        <v/>
      </c>
      <c r="H63" s="30">
        <f>IFERROR(VLOOKUP($A74,Results_30d_Deltas!$A$2:$H$5000,7,FALSE)-E73,"")</f>
        <v/>
      </c>
      <c r="I63" s="30">
        <f>IFERROR(VLOOKUP($A74,Results_30d_Deltas!$A$2:$H$5000,6,FALSE),"")</f>
        <v/>
      </c>
      <c r="J63" s="30" t="n"/>
      <c r="K63" s="30" t="n"/>
      <c r="L63" s="30" t="inlineStr">
        <is>
          <t>NO</t>
        </is>
      </c>
      <c r="M63" s="33" t="n">
        <v>-2.550370544778418</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ez_manage.py:5321 top()</t>
        </is>
      </c>
      <c r="IL63" s="30" t="inlineStr">
        <is>
          <t>v12_quick_engine.py:2900 x3</t>
        </is>
      </c>
      <c r="IM63" s="30" t="n"/>
      <c r="IN63" s="77" t="inlineStr">
        <is>
          <t>SUSPICIOUS n=0 for stocks_short — keep, needs S1 fills (backtest-expert: &lt;30 trades, seek plateaus, punish)</t>
        </is>
      </c>
    </row>
    <row r="64" ht="10.5" customHeight="1" s="67">
      <c r="A64" s="30" t="inlineStr">
        <is>
          <t>BOUNCE_REENTRY_K_RESET_SHORT</t>
        </is>
      </c>
      <c r="B64" s="72"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-2.550259388179071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ez_manage.py:2987 top()</t>
        </is>
      </c>
      <c r="IL64" s="30" t="inlineStr">
        <is>
          <t>v12_quick_engine.py:327 x13</t>
        </is>
      </c>
      <c r="IM64" s="30" t="n"/>
      <c r="IN64" s="77" t="inlineStr">
        <is>
          <t>SUSPICIOUS n=0 for stocks_short — keep, needs S1 fills (backtest-expert: &lt;30 trades, seek plateaus, punish)</t>
        </is>
      </c>
    </row>
    <row r="65" ht="10.5" customHeight="1" s="67">
      <c r="A65" s="31" t="inlineStr">
        <is>
          <t>REENTRY_POST_CONSOL_TFS_REQUIRED</t>
        </is>
      </c>
      <c r="B65" s="72" t="inlineStr">
        <is>
          <t>2.0</t>
        </is>
      </c>
      <c r="C65" s="30" t="n"/>
      <c r="D65" s="30" t="n"/>
      <c r="E65" s="30" t="n"/>
      <c r="F65" s="30" t="n"/>
      <c r="G65" s="30">
        <f>IFERROR(VLOOKUP($A76&amp;"_"&amp;$B76,Results_Deltas!$A$2:$P$15000,5,FALSE),"")</f>
        <v/>
      </c>
      <c r="H65" s="30">
        <f>IFERROR(VLOOKUP($A76,Results_30d_Deltas!$A$2:$H$5000,7,FALSE)-E75,"")</f>
        <v/>
      </c>
      <c r="I65" s="30">
        <f>IFERROR(VLOOKUP($A76,Results_30d_Deltas!$A$2:$H$5000,6,FALSE),"")</f>
        <v/>
      </c>
      <c r="J65" s="30" t="n"/>
      <c r="K65" s="30" t="n"/>
      <c r="L65" s="30" t="inlineStr">
        <is>
          <t>NO</t>
        </is>
      </c>
      <c r="M65" s="33" t="n">
        <v>-2.546694931289027</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ez_manage.py:5320 top()</t>
        </is>
      </c>
      <c r="IL65" s="30" t="inlineStr">
        <is>
          <t>v12_quick_engine.py:2899 x3</t>
        </is>
      </c>
      <c r="IM65" s="30" t="n"/>
      <c r="IN65" s="77" t="inlineStr">
        <is>
          <t>SUSPICIOUS n=0 for stocks_short — keep, needs S1 fills (backtest-expert: &lt;30 trades, seek plateaus, punish)</t>
        </is>
      </c>
    </row>
    <row r="66" ht="10.5" customHeight="1" s="67">
      <c r="A66" s="30" t="inlineStr">
        <is>
          <t>GUARANTEED_REENTRY_K_HIGH_BLOCK</t>
        </is>
      </c>
      <c r="B66" s="72" t="inlineStr">
        <is>
          <t>60.0</t>
        </is>
      </c>
      <c r="C66" s="30" t="n"/>
      <c r="D66" s="30" t="n"/>
      <c r="E66" s="30" t="n"/>
      <c r="F66" s="30" t="n"/>
      <c r="G66" s="30">
        <f>IFERROR(VLOOKUP($A77&amp;"_"&amp;$B77,Results_Deltas!$A$2:$P$15000,5,FALSE),"")</f>
        <v/>
      </c>
      <c r="H66" s="30">
        <f>IFERROR(VLOOKUP($A77,Results_30d_Deltas!$A$2:$H$5000,7,FALSE)-E76,"")</f>
        <v/>
      </c>
      <c r="I66" s="30">
        <f>IFERROR(VLOOKUP($A77,Results_30d_Deltas!$A$2:$H$5000,6,FALSE),"")</f>
        <v/>
      </c>
      <c r="J66" s="30" t="n"/>
      <c r="K66" s="30" t="n"/>
      <c r="L66" s="30" t="inlineStr">
        <is>
          <t>NO</t>
        </is>
      </c>
      <c r="M66" s="33" t="n">
        <v>-2.538467316773451</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ez_manage.py:4776 top()</t>
        </is>
      </c>
      <c r="IL66" s="30" t="inlineStr">
        <is>
          <t>v12_quick_engine.py:1943 x4</t>
        </is>
      </c>
      <c r="IM66" s="30" t="n"/>
      <c r="IN66" s="77" t="inlineStr">
        <is>
          <t>SUSPICIOUS n=0 for stocks_short — keep, needs S1 fills (backtest-expert: &lt;30 trades, seek plateaus, punish)</t>
        </is>
      </c>
    </row>
    <row r="67" ht="10.5" customHeight="1" s="67">
      <c r="A67" s="30" t="inlineStr">
        <is>
          <t>OBLIGATORY_REENTRY_K15_HIGH_BLOCK</t>
        </is>
      </c>
      <c r="B67" s="72" t="inlineStr">
        <is>
          <t>0.5</t>
        </is>
      </c>
      <c r="C67" s="30" t="n"/>
      <c r="D67" s="30" t="n"/>
      <c r="E67" s="30" t="n"/>
      <c r="F67" s="30" t="n"/>
      <c r="G67" s="30">
        <f>IFERROR(VLOOKUP($A78&amp;"_"&amp;$B78,Results_Deltas!$A$2:$P$15000,5,FALSE),"")</f>
        <v/>
      </c>
      <c r="H67" s="30">
        <f>IFERROR(VLOOKUP($A78,Results_30d_Deltas!$A$2:$H$5000,7,FALSE)-E77,"")</f>
        <v/>
      </c>
      <c r="I67" s="30">
        <f>IFERROR(VLOOKUP($A78,Results_30d_Deltas!$A$2:$H$5000,6,FALSE),"")</f>
        <v/>
      </c>
      <c r="J67" s="30" t="n"/>
      <c r="K67" s="30" t="n"/>
      <c r="L67" s="30" t="inlineStr">
        <is>
          <t>NO</t>
        </is>
      </c>
      <c r="M67" s="33" t="n">
        <v>-2.53519447068618</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ez_manage.py:5110 top()</t>
        </is>
      </c>
      <c r="IL67" s="30" t="inlineStr">
        <is>
          <t>v12_quick_engine.py:2501 x4</t>
        </is>
      </c>
      <c r="IM67" s="30" t="n"/>
      <c r="IN67" s="77" t="inlineStr">
        <is>
          <t>SUSPICIOUS n=0 for stocks_short — keep, needs S1 fills (backtest-expert: &lt;30 trades, seek plateaus, punish)</t>
        </is>
      </c>
    </row>
    <row r="68" ht="10.5" customHeight="1" s="67">
      <c r="A68" s="30" t="inlineStr">
        <is>
          <t>REENTRY2_DC_BREAK_REQUIRE_WT_FILTER</t>
        </is>
      </c>
      <c r="B68" s="72" t="inlineStr">
        <is>
          <t>0.5</t>
        </is>
      </c>
      <c r="C68" s="30" t="n"/>
      <c r="D68" s="30" t="n"/>
      <c r="E68" s="30" t="n"/>
      <c r="F68" s="30" t="n"/>
      <c r="G68" s="30">
        <f>IFERROR(VLOOKUP($A79&amp;"_"&amp;$B79,Results_Deltas!$A$2:$P$15000,5,FALSE),"")</f>
        <v/>
      </c>
      <c r="H68" s="30">
        <f>IFERROR(VLOOKUP($A79,Results_30d_Deltas!$A$2:$H$5000,7,FALSE)-E78,"")</f>
        <v/>
      </c>
      <c r="I68" s="30">
        <f>IFERROR(VLOOKUP($A79,Results_30d_Deltas!$A$2:$H$5000,6,FALSE),"")</f>
        <v/>
      </c>
      <c r="J68" s="30" t="n"/>
      <c r="K68" s="30" t="n"/>
      <c r="L68" s="30" t="inlineStr">
        <is>
          <t>NO</t>
        </is>
      </c>
      <c r="M68" s="33" t="n">
        <v>-2.534239544363634</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4" t="n"/>
      <c r="CF68" s="34" t="n"/>
      <c r="CG68" s="34" t="n"/>
      <c r="CH68" s="34" t="n"/>
      <c r="CI68" s="34" t="n"/>
      <c r="CJ68" s="34" t="n"/>
      <c r="CK68" s="34" t="n"/>
      <c r="CL68" s="34" t="n"/>
      <c r="CM68" s="34" t="n"/>
      <c r="CN68" s="34"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4" t="n"/>
      <c r="ES68" s="34" t="n"/>
      <c r="ET68" s="34" t="n"/>
      <c r="EU68" s="34" t="n"/>
      <c r="EV68" s="34" t="n"/>
      <c r="EW68" s="33" t="n"/>
      <c r="EX68" s="33" t="n"/>
      <c r="EY68" s="33" t="n"/>
      <c r="EZ68" s="33" t="n"/>
      <c r="FA68" s="33" t="n"/>
      <c r="FB68" s="33" t="n"/>
      <c r="FC68" s="33" t="n"/>
      <c r="FD68" s="33" t="n"/>
      <c r="FE68" s="33" t="n"/>
      <c r="FF68" s="33" t="n"/>
      <c r="FG68" s="34" t="n"/>
      <c r="FH68" s="34"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ez_manage.py:5282 top()</t>
        </is>
      </c>
      <c r="IL68" s="30" t="inlineStr">
        <is>
          <t>v12_quick_engine.py:2839 x5</t>
        </is>
      </c>
      <c r="IM68" s="30" t="n"/>
    </row>
    <row r="69" ht="10.5" customHeight="1" s="67">
      <c r="A69" s="30" t="inlineStr">
        <is>
          <t>OBLIGATORY_REENTRY_SMA_FIELD</t>
        </is>
      </c>
      <c r="B69" s="72" t="inlineStr">
        <is>
          <t>2.0</t>
        </is>
      </c>
      <c r="C69" s="30" t="n"/>
      <c r="D69" s="30" t="n"/>
      <c r="E69" s="30" t="n"/>
      <c r="F69" s="30" t="n"/>
      <c r="G69" s="30">
        <f>IFERROR(VLOOKUP($A80&amp;"_"&amp;$B80,Results_Deltas!$A$2:$P$15000,5,FALSE),"")</f>
        <v/>
      </c>
      <c r="H69" s="30">
        <f>IFERROR(VLOOKUP($A80,Results_30d_Deltas!$A$2:$H$5000,7,FALSE)-E79,"")</f>
        <v/>
      </c>
      <c r="I69" s="30">
        <f>IFERROR(VLOOKUP($A80,Results_30d_Deltas!$A$2:$H$5000,6,FALSE),"")</f>
        <v/>
      </c>
      <c r="J69" s="30" t="n"/>
      <c r="K69" s="30" t="n"/>
      <c r="L69" s="30" t="inlineStr">
        <is>
          <t>NO</t>
        </is>
      </c>
      <c r="M69" s="33" t="n">
        <v>-2.525861759659191</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ez_manage.py:5121 top()</t>
        </is>
      </c>
      <c r="IL69" s="30" t="inlineStr">
        <is>
          <t>v12_quick_engine.py:2512 x2</t>
        </is>
      </c>
      <c r="IM69" s="30" t="n"/>
      <c r="IN69" s="77" t="inlineStr">
        <is>
          <t>SUSPICIOUS n=0 for stocks_short — keep, needs S1 fills (backtest-expert: &lt;30 trades, seek plateaus, punish)</t>
        </is>
      </c>
    </row>
    <row r="70" ht="10.5" customHeight="1" s="67">
      <c r="A70" s="30" t="inlineStr">
        <is>
          <t>REENTRY_SIZE_EXTENDED_K1H</t>
        </is>
      </c>
      <c r="B70" s="72" t="inlineStr">
        <is>
          <t>0.5</t>
        </is>
      </c>
      <c r="C70" s="30" t="n"/>
      <c r="D70" s="30" t="n"/>
      <c r="E70" s="30" t="n"/>
      <c r="F70" s="30" t="n"/>
      <c r="G70" s="30">
        <f>IFERROR(VLOOKUP($A81&amp;"_"&amp;$B81,Results_Deltas!$A$2:$P$15000,5,FALSE),"")</f>
        <v/>
      </c>
      <c r="H70" s="30">
        <f>IFERROR(VLOOKUP($A81,Results_30d_Deltas!$A$2:$H$5000,7,FALSE)-E80,"")</f>
        <v/>
      </c>
      <c r="I70" s="30">
        <f>IFERROR(VLOOKUP($A81,Results_30d_Deltas!$A$2:$H$5000,6,FALSE),"")</f>
        <v/>
      </c>
      <c r="J70" s="30" t="n"/>
      <c r="K70" s="30" t="n"/>
      <c r="L70" s="30" t="inlineStr">
        <is>
          <t>NO</t>
        </is>
      </c>
      <c r="M70" s="33" t="n">
        <v>-2.521404988023184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4" t="n"/>
      <c r="HJ70" s="34" t="n"/>
      <c r="HK70" s="34" t="n"/>
      <c r="HL70" s="34" t="n"/>
      <c r="HM70" s="34"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ez_manage.py:3872 top()</t>
        </is>
      </c>
      <c r="IL70" s="30" t="inlineStr">
        <is>
          <t>v12_quick_engine.py:2905 x5</t>
        </is>
      </c>
      <c r="IM70" s="30" t="n"/>
      <c r="IN70" s="77" t="inlineStr">
        <is>
          <t>SUSPICIOUS n=0 for stocks_short — keep, needs S1 fills (backtest-expert: &lt;30 trades, seek plateaus, punish)</t>
        </is>
      </c>
    </row>
    <row r="71" ht="10.5" customHeight="1" s="67">
      <c r="A71" s="30" t="inlineStr">
        <is>
          <t>GUARANTEED_REENTRY_K_HIGH_BLOCK</t>
        </is>
      </c>
      <c r="B71" s="72" t="inlineStr">
        <is>
          <t>40.0</t>
        </is>
      </c>
      <c r="C71" s="30" t="n"/>
      <c r="D71" s="30" t="n"/>
      <c r="E71" s="30" t="n"/>
      <c r="F71" s="30" t="n"/>
      <c r="G71" s="30">
        <f>IFERROR(VLOOKUP($A82&amp;"_"&amp;$B82,Results_Deltas!$A$2:$P$15000,5,FALSE),"")</f>
        <v/>
      </c>
      <c r="H71" s="30">
        <f>IFERROR(VLOOKUP($A82,Results_30d_Deltas!$A$2:$H$5000,7,FALSE)-E81,"")</f>
        <v/>
      </c>
      <c r="I71" s="30">
        <f>IFERROR(VLOOKUP($A82,Results_30d_Deltas!$A$2:$H$5000,6,FALSE),"")</f>
        <v/>
      </c>
      <c r="J71" s="30" t="n"/>
      <c r="K71" s="30" t="n"/>
      <c r="L71" s="30" t="inlineStr">
        <is>
          <t>NO</t>
        </is>
      </c>
      <c r="M71" s="33" t="n">
        <v>-2.498875587540207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ez_manage.py:4776 top()</t>
        </is>
      </c>
      <c r="IL71" s="30" t="inlineStr">
        <is>
          <t>v12_quick_engine.py:1943 x4</t>
        </is>
      </c>
      <c r="IM71" s="30" t="n"/>
      <c r="IN71" s="77" t="inlineStr">
        <is>
          <t>SUSPICIOUS n=0 for stocks_short — keep, needs S1 fills (backtest-expert: &lt;30 trades, seek plateaus, punish)</t>
        </is>
      </c>
    </row>
    <row r="72" ht="10.5" customHeight="1" s="67">
      <c r="A72" s="30" t="inlineStr">
        <is>
          <t>OBLIGATORY_REENTRY_SCORE_TIER1</t>
        </is>
      </c>
      <c r="B72" s="72" t="inlineStr">
        <is>
          <t>1.0</t>
        </is>
      </c>
      <c r="C72" s="30" t="n"/>
      <c r="D72" s="30" t="n"/>
      <c r="E72" s="30" t="n"/>
      <c r="F72" s="30" t="n"/>
      <c r="G72" s="30">
        <f>IFERROR(VLOOKUP($A83&amp;"_"&amp;$B83,Results_Deltas!$A$2:$P$15000,5,FALSE),"")</f>
        <v/>
      </c>
      <c r="H72" s="30">
        <f>IFERROR(VLOOKUP($A83,Results_30d_Deltas!$A$2:$H$5000,7,FALSE)-E82,"")</f>
        <v/>
      </c>
      <c r="I72" s="30">
        <f>IFERROR(VLOOKUP($A83,Results_30d_Deltas!$A$2:$H$5000,6,FALSE),"")</f>
        <v/>
      </c>
      <c r="J72" s="30" t="n"/>
      <c r="K72" s="30" t="n"/>
      <c r="L72" s="30" t="inlineStr">
        <is>
          <t>NO</t>
        </is>
      </c>
      <c r="M72" s="33" t="n">
        <v>-2.497518345779997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ez_manage.py:5113 top()</t>
        </is>
      </c>
      <c r="IL72" s="30" t="inlineStr">
        <is>
          <t>v12_quick_engine.py:2504 x4</t>
        </is>
      </c>
      <c r="IM72" s="30" t="n"/>
      <c r="IN72" s="77" t="inlineStr">
        <is>
          <t>SUSPICIOUS n=0 for stocks_short — keep, needs S1 fills (backtest-expert: &lt;30 trades, seek plateaus, punish)</t>
        </is>
      </c>
    </row>
    <row r="73" ht="10.5" customHeight="1" s="67">
      <c r="A73" s="30" t="inlineStr">
        <is>
          <t>OBLIGATORY_REENTRY_SHORT_K15_LOW_BLOCK</t>
        </is>
      </c>
      <c r="B73" s="72" t="inlineStr">
        <is>
          <t>1.0</t>
        </is>
      </c>
      <c r="C73" s="30" t="n"/>
      <c r="D73" s="30" t="n"/>
      <c r="E73" s="30" t="n"/>
      <c r="F73" s="30" t="n"/>
      <c r="G73" s="30">
        <f>IFERROR(VLOOKUP($A84&amp;"_"&amp;$B84,Results_Deltas!$A$2:$P$15000,5,FALSE),"")</f>
        <v/>
      </c>
      <c r="H73" s="30">
        <f>IFERROR(VLOOKUP($A84,Results_30d_Deltas!$A$2:$H$5000,7,FALSE)-E83,"")</f>
        <v/>
      </c>
      <c r="I73" s="30">
        <f>IFERROR(VLOOKUP($A84,Results_30d_Deltas!$A$2:$H$5000,6,FALSE),"")</f>
        <v/>
      </c>
      <c r="J73" s="30" t="n"/>
      <c r="K73" s="30" t="n"/>
      <c r="L73" s="30" t="inlineStr">
        <is>
          <t>NO</t>
        </is>
      </c>
      <c r="M73" s="33" t="n">
        <v>-2.488621081977083</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ez_manage.py:5117 top()</t>
        </is>
      </c>
      <c r="IL73" s="30" t="inlineStr">
        <is>
          <t>v12_quick_engine.py:2508 x4</t>
        </is>
      </c>
      <c r="IM73" s="30" t="n"/>
      <c r="IN73" s="77" t="inlineStr">
        <is>
          <t>SUSPICIOUS n=0 for stocks_short — keep, needs S1 fills (backtest-expert: &lt;30 trades, seek plateaus, punish)</t>
        </is>
      </c>
    </row>
    <row r="74" ht="10.5" customHeight="1" s="67">
      <c r="A74" s="30" t="inlineStr">
        <is>
          <t>MANDATORY_REENTRY_K_LOW_BLOCK</t>
        </is>
      </c>
      <c r="B74" s="72" t="inlineStr">
        <is>
          <t>0.5</t>
        </is>
      </c>
      <c r="C74" s="30" t="n"/>
      <c r="D74" s="30" t="n"/>
      <c r="E74" s="30" t="n"/>
      <c r="F74" s="30" t="n"/>
      <c r="G74" s="30">
        <f>IFERROR(VLOOKUP($A85&amp;"_"&amp;$B85,Results_Deltas!$A$2:$P$15000,5,FALSE),"")</f>
        <v/>
      </c>
      <c r="H74" s="30">
        <f>IFERROR(VLOOKUP($A85,Results_30d_Deltas!$A$2:$H$5000,7,FALSE)-E84,"")</f>
        <v/>
      </c>
      <c r="I74" s="30">
        <f>IFERROR(VLOOKUP($A85,Results_30d_Deltas!$A$2:$H$5000,6,FALSE),"")</f>
        <v/>
      </c>
      <c r="J74" s="30" t="n"/>
      <c r="K74" s="30" t="n"/>
      <c r="L74" s="30" t="inlineStr">
        <is>
          <t>NO</t>
        </is>
      </c>
      <c r="M74" s="33" t="n">
        <v>-2.487501138331238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ez_manage.py:4962 top()</t>
        </is>
      </c>
      <c r="IL74" s="30" t="inlineStr">
        <is>
          <t>v12_quick_engine.py:2248 x2</t>
        </is>
      </c>
      <c r="IM74" s="30" t="n"/>
      <c r="IN74" s="77" t="inlineStr">
        <is>
          <t>SUSPICIOUS n=0 for stocks_short — keep, needs S1 fills (backtest-expert: &lt;30 trades, seek plateaus, punish)</t>
        </is>
      </c>
    </row>
    <row r="75" ht="10.5" customHeight="1" s="67">
      <c r="A75" s="30" t="inlineStr">
        <is>
          <t>MANDATORY_REENTRY_REQUIRE_K_NOT_EXTREME</t>
        </is>
      </c>
      <c r="B75" s="72" t="inlineStr">
        <is>
          <t>0.5</t>
        </is>
      </c>
      <c r="C75" s="30" t="n"/>
      <c r="D75" s="30" t="n"/>
      <c r="E75" s="30" t="n"/>
      <c r="F75" s="30" t="n"/>
      <c r="G75" s="30">
        <f>IFERROR(VLOOKUP($A86&amp;"_"&amp;$B86,Results_Deltas!$A$2:$P$15000,5,FALSE),"")</f>
        <v/>
      </c>
      <c r="H75" s="30">
        <f>IFERROR(VLOOKUP($A86,Results_30d_Deltas!$A$2:$H$5000,7,FALSE)-E85,"")</f>
        <v/>
      </c>
      <c r="I75" s="30">
        <f>IFERROR(VLOOKUP($A86,Results_30d_Deltas!$A$2:$H$5000,6,FALSE),"")</f>
        <v/>
      </c>
      <c r="J75" s="30" t="n"/>
      <c r="K75" s="30" t="n"/>
      <c r="L75" s="30" t="inlineStr">
        <is>
          <t>NO</t>
        </is>
      </c>
      <c r="M75" s="33" t="n">
        <v>-2.485614111789936</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ez_manage.py:4964 top()</t>
        </is>
      </c>
      <c r="IL75" s="30" t="inlineStr">
        <is>
          <t>v12_quick_engine.py:2250 x2</t>
        </is>
      </c>
      <c r="IM75" s="30" t="n"/>
    </row>
    <row r="76" ht="10.5" customHeight="1" s="67">
      <c r="A76" s="30" t="inlineStr">
        <is>
          <t>MU_CORRECTION_REENTRY_ENABLED</t>
        </is>
      </c>
      <c r="B76" s="72" t="inlineStr">
        <is>
          <t>True</t>
        </is>
      </c>
      <c r="C76" s="30" t="n"/>
      <c r="D76" s="30" t="n"/>
      <c r="E76" s="30" t="n"/>
      <c r="F76" s="30" t="n"/>
      <c r="G76" s="30">
        <f>IFERROR(VLOOKUP($A87&amp;"_"&amp;$B87,Results_Deltas!$A$2:$P$15000,5,FALSE),"")</f>
        <v/>
      </c>
      <c r="H76" s="30">
        <f>IFERROR(VLOOKUP($A87,Results_30d_Deltas!$A$2:$H$5000,7,FALSE)-E86,"")</f>
        <v/>
      </c>
      <c r="I76" s="30">
        <f>IFERROR(VLOOKUP($A87,Results_30d_Deltas!$A$2:$H$5000,6,FALSE),"")</f>
        <v/>
      </c>
      <c r="J76" s="30" t="n"/>
      <c r="K76" s="30" t="n"/>
      <c r="L76" s="30" t="inlineStr">
        <is>
          <t>YES</t>
        </is>
      </c>
      <c r="M76" s="33" t="n">
        <v>-2.478215006717011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ez_manage.py:5077 top()</t>
        </is>
      </c>
      <c r="IL76" s="30" t="inlineStr">
        <is>
          <t>v12_quick_engine.py:2463 x3</t>
        </is>
      </c>
      <c r="IM76" s="30" t="n"/>
    </row>
    <row r="77" ht="10.5" customHeight="1" s="67">
      <c r="A77" s="30" t="inlineStr">
        <is>
          <t>REENTRY_TIER1_SIZE_MULT</t>
        </is>
      </c>
      <c r="B77" s="72" t="inlineStr">
        <is>
          <t>0.5</t>
        </is>
      </c>
      <c r="C77" s="30" t="n"/>
      <c r="D77" s="30" t="n"/>
      <c r="E77" s="30" t="n"/>
      <c r="F77" s="30" t="n"/>
      <c r="G77" s="30">
        <f>IFERROR(VLOOKUP($A88&amp;"_"&amp;$B88,Results_Deltas!$A$2:$P$15000,5,FALSE),"")</f>
        <v/>
      </c>
      <c r="H77" s="30">
        <f>IFERROR(VLOOKUP($A88,Results_30d_Deltas!$A$2:$H$5000,7,FALSE)-E87,"")</f>
        <v/>
      </c>
      <c r="I77" s="30">
        <f>IFERROR(VLOOKUP($A88,Results_30d_Deltas!$A$2:$H$5000,6,FALSE),"")</f>
        <v/>
      </c>
      <c r="J77" s="30" t="n"/>
      <c r="K77" s="30" t="n"/>
      <c r="L77" s="30" t="inlineStr">
        <is>
          <t>NO</t>
        </is>
      </c>
      <c r="M77" s="33" t="n">
        <v>-2.46974292064871</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4" t="n"/>
      <c r="HJ77" s="34" t="n"/>
      <c r="HK77" s="34" t="n"/>
      <c r="HL77" s="34" t="n"/>
      <c r="HM77" s="34"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ez_manage.py:3878 top()</t>
        </is>
      </c>
      <c r="IL77" s="30" t="inlineStr">
        <is>
          <t>v12_quick_engine.py:2912 x11</t>
        </is>
      </c>
      <c r="IM77" s="30" t="n"/>
      <c r="IN77" s="77" t="inlineStr">
        <is>
          <t>SUSPICIOUS n=0 for stocks_short — keep, needs S1 fills (backtest-expert: &lt;30 trades, seek plateaus, punish)</t>
        </is>
      </c>
    </row>
    <row r="78" ht="10.5" customHeight="1" s="67">
      <c r="A78" s="30" t="inlineStr">
        <is>
          <t>GUARANTEED_REENTRY_K_FAVORABLE_HIGH</t>
        </is>
      </c>
      <c r="B78" s="72" t="inlineStr">
        <is>
          <t>105.0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-2.465272272392064</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ez_manage.py:4774 top()</t>
        </is>
      </c>
      <c r="IL78" s="30" t="inlineStr">
        <is>
          <t>v12_quick_engine.py:1941 x4</t>
        </is>
      </c>
      <c r="IM78" s="30" t="n"/>
      <c r="IN78" s="77" t="inlineStr">
        <is>
          <t>SUSPICIOUS n=0 for stocks_short — keep, needs S1 fills (backtest-expert: &lt;30 trades, seek plateaus, punish)</t>
        </is>
      </c>
    </row>
    <row r="79" ht="10.5" customHeight="1" s="67">
      <c r="A79" s="31" t="inlineStr">
        <is>
          <t>VEC_REENTRY_DC4_EXITPRICE_ENABLED</t>
        </is>
      </c>
      <c r="B79" s="72" t="inlineStr">
        <is>
          <t>True</t>
        </is>
      </c>
      <c r="C79" s="30" t="n"/>
      <c r="D79" s="30" t="n"/>
      <c r="E79" s="30" t="n"/>
      <c r="F79" s="30" t="n"/>
      <c r="G79" s="30">
        <f>IFERROR(VLOOKUP($A90&amp;"_"&amp;$B90,Results_Deltas!$A$2:$P$15000,5,FALSE),"")</f>
        <v/>
      </c>
      <c r="H79" s="30">
        <f>IFERROR(VLOOKUP($A90,Results_30d_Deltas!$A$2:$H$5000,7,FALSE)-E89,"")</f>
        <v/>
      </c>
      <c r="I79" s="30">
        <f>IFERROR(VLOOKUP($A90,Results_30d_Deltas!$A$2:$H$5000,6,FALSE),"")</f>
        <v/>
      </c>
      <c r="J79" s="30" t="n"/>
      <c r="K79" s="30" t="n"/>
      <c r="L79" s="30" t="inlineStr">
        <is>
          <t>NO</t>
        </is>
      </c>
      <c r="M79" s="33" t="n">
        <v>-2.464291718716856</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4" t="n"/>
      <c r="ES79" s="34" t="n"/>
      <c r="ET79" s="34" t="n"/>
      <c r="EU79" s="34" t="n"/>
      <c r="EV79" s="34"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ez_manage.py:6075 top()</t>
        </is>
      </c>
      <c r="IL79" s="30" t="inlineStr">
        <is>
          <t>v12_quick_engine.py:4287 x4</t>
        </is>
      </c>
      <c r="IM79" s="30" t="n"/>
    </row>
    <row r="80" ht="10.5" customHeight="1" s="67">
      <c r="A80" s="30" t="inlineStr">
        <is>
          <t>OBLIGATORY_REENTRY_SCORE_TIER1</t>
        </is>
      </c>
      <c r="B80" s="72" t="inlineStr">
        <is>
          <t>0.5</t>
        </is>
      </c>
      <c r="C80" s="30" t="n"/>
      <c r="D80" s="30" t="n"/>
      <c r="E80" s="30" t="n"/>
      <c r="F80" s="30" t="n"/>
      <c r="G80" s="30">
        <f>IFERROR(VLOOKUP($A91&amp;"_"&amp;$B91,Results_Deltas!$A$2:$P$15000,5,FALSE),"")</f>
        <v/>
      </c>
      <c r="H80" s="30">
        <f>IFERROR(VLOOKUP($A91,Results_30d_Deltas!$A$2:$H$5000,7,FALSE)-E90,"")</f>
        <v/>
      </c>
      <c r="I80" s="30">
        <f>IFERROR(VLOOKUP($A91,Results_30d_Deltas!$A$2:$H$5000,6,FALSE),"")</f>
        <v/>
      </c>
      <c r="J80" s="30" t="n"/>
      <c r="K80" s="30" t="n"/>
      <c r="L80" s="30" t="inlineStr">
        <is>
          <t>NO</t>
        </is>
      </c>
      <c r="M80" s="33" t="n">
        <v>-2.462429224516368</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ez_manage.py:5113 top()</t>
        </is>
      </c>
      <c r="IL80" s="30" t="inlineStr">
        <is>
          <t>v12_quick_engine.py:2504 x4</t>
        </is>
      </c>
      <c r="IM80" s="30" t="n"/>
      <c r="IN80" s="77" t="inlineStr">
        <is>
          <t>SUSPICIOUS n=0 for stocks_short — keep, needs S1 fills (backtest-expert: &lt;30 trades, seek plateaus, punish)</t>
        </is>
      </c>
    </row>
    <row r="81" ht="10.5" customHeight="1" s="67">
      <c r="A81" s="30" t="inlineStr">
        <is>
          <t>LEGACY_REENTRY_PSR_FULL_DC</t>
        </is>
      </c>
      <c r="B81" s="72" t="inlineStr">
        <is>
          <t>0.5</t>
        </is>
      </c>
      <c r="C81" s="30" t="n"/>
      <c r="D81" s="30" t="n"/>
      <c r="E81" s="30" t="n"/>
      <c r="F81" s="30" t="n"/>
      <c r="G81" s="30">
        <f>IFERROR(VLOOKUP($A92&amp;"_"&amp;$B92,Results_Deltas!$A$2:$P$15000,5,FALSE),"")</f>
        <v/>
      </c>
      <c r="H81" s="30">
        <f>IFERROR(VLOOKUP($A92,Results_30d_Deltas!$A$2:$H$5000,7,FALSE)-E91,"")</f>
        <v/>
      </c>
      <c r="I81" s="30">
        <f>IFERROR(VLOOKUP($A92,Results_30d_Deltas!$A$2:$H$5000,6,FALSE),"")</f>
        <v/>
      </c>
      <c r="J81" s="30" t="n"/>
      <c r="K81" s="30" t="n"/>
      <c r="L81" s="30" t="inlineStr">
        <is>
          <t>NO</t>
        </is>
      </c>
      <c r="M81" s="33" t="n">
        <v>-2.447715145229489</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ez_manage.py:3423 top()</t>
        </is>
      </c>
      <c r="IL81" s="30" t="inlineStr">
        <is>
          <t>v12_quick_engine.py:2124 x5</t>
        </is>
      </c>
      <c r="IM81" s="30" t="n"/>
    </row>
    <row r="82" ht="10.5" customHeight="1" s="67">
      <c r="A82" s="30" t="inlineStr">
        <is>
          <t>GUARANTEED_REENTRY_K_LOW_BLOCK</t>
        </is>
      </c>
      <c r="B82" s="72" t="inlineStr">
        <is>
          <t>30.0</t>
        </is>
      </c>
      <c r="C82" s="30" t="n"/>
      <c r="D82" s="30" t="n"/>
      <c r="E82" s="30" t="n"/>
      <c r="F82" s="30" t="n"/>
      <c r="G82" s="30">
        <f>IFERROR(VLOOKUP($A93&amp;"_"&amp;$B93,Results_Deltas!$A$2:$P$15000,5,FALSE),"")</f>
        <v/>
      </c>
      <c r="H82" s="30">
        <f>IFERROR(VLOOKUP($A93,Results_30d_Deltas!$A$2:$H$5000,7,FALSE)-E92,"")</f>
        <v/>
      </c>
      <c r="I82" s="30">
        <f>IFERROR(VLOOKUP($A93,Results_30d_Deltas!$A$2:$H$5000,6,FALSE),"")</f>
        <v/>
      </c>
      <c r="J82" s="30" t="n"/>
      <c r="K82" s="30" t="n"/>
      <c r="L82" s="30" t="inlineStr">
        <is>
          <t>NO</t>
        </is>
      </c>
      <c r="M82" s="33" t="n">
        <v>-2.439332019289078</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ez_manage.py:4777 top()</t>
        </is>
      </c>
      <c r="IL82" s="30" t="inlineStr">
        <is>
          <t>v12_quick_engine.py:1944 x4</t>
        </is>
      </c>
      <c r="IM82" s="30" t="n"/>
      <c r="IN82" s="77" t="inlineStr">
        <is>
          <t>SUSPICIOUS n=0 for stocks_short — keep, needs S1 fills (backtest-expert: &lt;30 trades, seek plateaus, punish)</t>
        </is>
      </c>
    </row>
    <row r="83" ht="10.5" customHeight="1" s="67">
      <c r="A83" s="31" t="inlineStr">
        <is>
          <t>BOUNCE_REENTRY_ENABLED</t>
        </is>
      </c>
      <c r="B83" s="72" t="inlineStr">
        <is>
          <t>True</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YES</t>
        </is>
      </c>
      <c r="M83" s="33" t="n">
        <v>-2.438582854385773</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ez_manage.py:2985 top()</t>
        </is>
      </c>
      <c r="IL83" s="30" t="inlineStr">
        <is>
          <t>v12_quick_engine.py:315 x14</t>
        </is>
      </c>
      <c r="IM83" s="30" t="n"/>
    </row>
    <row r="84" ht="10.5" customHeight="1" s="67">
      <c r="A84" s="30" t="inlineStr">
        <is>
          <t>LEGACY_REENTRY_PSR_K_DC_CROSSOVER</t>
        </is>
      </c>
      <c r="B84" s="72" t="inlineStr">
        <is>
          <t>1.0</t>
        </is>
      </c>
      <c r="C84" s="30" t="n"/>
      <c r="D84" s="30" t="n"/>
      <c r="E84" s="30" t="n"/>
      <c r="F84" s="30" t="n"/>
      <c r="G84" s="30">
        <f>IFERROR(VLOOKUP($A95&amp;"_"&amp;$B95,Results_Deltas!$A$2:$P$15000,5,FALSE),"")</f>
        <v/>
      </c>
      <c r="H84" s="30">
        <f>IFERROR(VLOOKUP($A95,Results_30d_Deltas!$A$2:$H$5000,7,FALSE)-E94,"")</f>
        <v/>
      </c>
      <c r="I84" s="30">
        <f>IFERROR(VLOOKUP($A95,Results_30d_Deltas!$A$2:$H$5000,6,FALSE),"")</f>
        <v/>
      </c>
      <c r="J84" s="30" t="n"/>
      <c r="K84" s="30" t="n"/>
      <c r="L84" s="30" t="inlineStr">
        <is>
          <t>NO</t>
        </is>
      </c>
      <c r="M84" s="33" t="n">
        <v>-2.428466777033814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ez_manage.py:3424 top()</t>
        </is>
      </c>
      <c r="IL84" s="30" t="inlineStr">
        <is>
          <t>v12_quick_engine.py:2125 x5</t>
        </is>
      </c>
      <c r="IM84" s="30" t="n"/>
    </row>
    <row r="85" ht="10.5" customHeight="1" s="67">
      <c r="A85" s="30" t="inlineStr">
        <is>
          <t>OBLIGATORY_REENTRY_SMA_TF</t>
        </is>
      </c>
      <c r="B85" s="72" t="inlineStr">
        <is>
          <t>1h</t>
        </is>
      </c>
      <c r="C85" s="30" t="n"/>
      <c r="D85" s="30" t="n"/>
      <c r="E85" s="30" t="n"/>
      <c r="F85" s="30" t="n"/>
      <c r="G85" s="30">
        <f>IFERROR(VLOOKUP($A96&amp;"_"&amp;$B96,Results_Deltas!$A$2:$P$15000,5,FALSE),"")</f>
        <v/>
      </c>
      <c r="H85" s="30">
        <f>IFERROR(VLOOKUP($A96,Results_30d_Deltas!$A$2:$H$5000,7,FALSE)-E95,"")</f>
        <v/>
      </c>
      <c r="I85" s="30">
        <f>IFERROR(VLOOKUP($A96,Results_30d_Deltas!$A$2:$H$5000,6,FALSE),"")</f>
        <v/>
      </c>
      <c r="J85" s="30" t="n"/>
      <c r="K85" s="30" t="n"/>
      <c r="L85" s="30" t="inlineStr">
        <is>
          <t>YES</t>
        </is>
      </c>
      <c r="M85" s="33" t="n">
        <v>-2.422901283530623</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ez_manage.py:5122 top()</t>
        </is>
      </c>
      <c r="IL85" s="30" t="inlineStr">
        <is>
          <t>v12_quick_engine.py:2513 x2</t>
        </is>
      </c>
      <c r="IM85" s="30" t="n"/>
    </row>
    <row r="86" ht="10.5" customHeight="1" s="67">
      <c r="A86" s="30" t="inlineStr">
        <is>
          <t>BOUNCE_REENTRY_K_RESET_LONG</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-2.40710725117053</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ez_manage.py:2986 top()</t>
        </is>
      </c>
      <c r="IL86" s="30" t="inlineStr">
        <is>
          <t>v12_quick_engine.py:321 x13</t>
        </is>
      </c>
      <c r="IM86" s="30" t="n"/>
      <c r="IN86" s="77" t="inlineStr">
        <is>
          <t>SUSPICIOUS n=0 for stocks_short — keep, needs S1 fills (backtest-expert: &lt;30 trades, seek plateaus, punish)</t>
        </is>
      </c>
    </row>
    <row r="87" ht="10.5" customHeight="1" s="67">
      <c r="A87" s="30" t="inlineStr">
        <is>
          <t>BOUNCE_REENTRY_K_RESET_SHORT</t>
        </is>
      </c>
      <c r="B87" s="72" t="inlineStr">
        <is>
          <t>1.0</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-2.396248802389468</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ez_manage.py:2987 top()</t>
        </is>
      </c>
      <c r="IL87" s="30" t="inlineStr">
        <is>
          <t>v12_quick_engine.py:327 x13</t>
        </is>
      </c>
      <c r="IM87" s="30" t="n"/>
      <c r="IN87" s="77" t="inlineStr">
        <is>
          <t>SUSPICIOUS n=0 for stocks_short — keep, needs S1 fills (backtest-expert: &lt;30 trades, seek plateaus, punish)</t>
        </is>
      </c>
    </row>
    <row r="88" ht="10.5" customHeight="1" s="67">
      <c r="A88" s="30" t="inlineStr">
        <is>
          <t>LEGACY_REENTRY_PSR_FULL_DC</t>
        </is>
      </c>
      <c r="B88" s="72" t="inlineStr">
        <is>
          <t>1.0</t>
        </is>
      </c>
      <c r="C88" s="30" t="n"/>
      <c r="D88" s="30" t="n"/>
      <c r="E88" s="30" t="n"/>
      <c r="F88" s="30" t="n"/>
      <c r="G88" s="30">
        <f>IFERROR(VLOOKUP($A99&amp;"_"&amp;$B99,Results_Deltas!$A$2:$P$15000,5,FALSE),"")</f>
        <v/>
      </c>
      <c r="H88" s="30">
        <f>IFERROR(VLOOKUP($A99,Results_30d_Deltas!$A$2:$H$5000,7,FALSE)-E98,"")</f>
        <v/>
      </c>
      <c r="I88" s="30">
        <f>IFERROR(VLOOKUP($A99,Results_30d_Deltas!$A$2:$H$5000,6,FALSE),"")</f>
        <v/>
      </c>
      <c r="J88" s="30" t="n"/>
      <c r="K88" s="30" t="n"/>
      <c r="L88" s="30" t="inlineStr">
        <is>
          <t>NO</t>
        </is>
      </c>
      <c r="M88" s="33" t="n">
        <v>-2.394797780155812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ez_manage.py:3423 top()</t>
        </is>
      </c>
      <c r="IL88" s="30" t="inlineStr">
        <is>
          <t>v12_quick_engine.py:2124 x5</t>
        </is>
      </c>
      <c r="IM88" s="30" t="n"/>
    </row>
    <row r="89" ht="10.5" customHeight="1" s="67">
      <c r="A89" s="30" t="inlineStr">
        <is>
          <t>REENTRY_POST_CONSOL_ATR_THRESHOLD</t>
        </is>
      </c>
      <c r="B89" s="72" t="inlineStr">
        <is>
          <t>1.0</t>
        </is>
      </c>
      <c r="C89" s="30" t="n"/>
      <c r="D89" s="30" t="n"/>
      <c r="E89" s="30" t="n"/>
      <c r="F89" s="30" t="n"/>
      <c r="G89" s="30">
        <f>IFERROR(VLOOKUP($A100&amp;"_"&amp;$B100,Results_Deltas!$A$2:$P$15000,5,FALSE),"")</f>
        <v/>
      </c>
      <c r="H89" s="30">
        <f>IFERROR(VLOOKUP($A100,Results_30d_Deltas!$A$2:$H$5000,7,FALSE)-E99,"")</f>
        <v/>
      </c>
      <c r="I89" s="30">
        <f>IFERROR(VLOOKUP($A100,Results_30d_Deltas!$A$2:$H$5000,6,FALSE),"")</f>
        <v/>
      </c>
      <c r="J89" s="30" t="n"/>
      <c r="K89" s="30" t="n"/>
      <c r="L89" s="30" t="inlineStr">
        <is>
          <t>NO</t>
        </is>
      </c>
      <c r="M89" s="33" t="n">
        <v>-2.385493743262568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ez_manage.py:5318 top()</t>
        </is>
      </c>
      <c r="IL89" s="30" t="inlineStr">
        <is>
          <t>v12_quick_engine.py:2896 x3</t>
        </is>
      </c>
      <c r="IM89" s="30" t="n"/>
      <c r="IN89" s="77" t="inlineStr">
        <is>
          <t>SUSPICIOUS n=0 for stocks_short — keep, needs S1 fills (backtest-expert: &lt;30 trades, seek plateaus, punish)</t>
        </is>
      </c>
    </row>
    <row r="90" ht="10.5" customHeight="1" s="67">
      <c r="A90" s="30" t="inlineStr">
        <is>
          <t>LEGACY_REENTRY_PSR_DC_BOUNCE</t>
        </is>
      </c>
      <c r="B90" s="72" t="inlineStr">
        <is>
          <t>0.5</t>
        </is>
      </c>
      <c r="C90" s="30" t="n"/>
      <c r="D90" s="30" t="n"/>
      <c r="E90" s="30" t="n"/>
      <c r="F90" s="30" t="n"/>
      <c r="G90" s="30">
        <f>IFERROR(VLOOKUP($A101&amp;"_"&amp;$B101,Results_Deltas!$A$2:$P$15000,5,FALSE),"")</f>
        <v/>
      </c>
      <c r="H90" s="30">
        <f>IFERROR(VLOOKUP($A101,Results_30d_Deltas!$A$2:$H$5000,7,FALSE)-E100,"")</f>
        <v/>
      </c>
      <c r="I90" s="30">
        <f>IFERROR(VLOOKUP($A101,Results_30d_Deltas!$A$2:$H$5000,6,FALSE),"")</f>
        <v/>
      </c>
      <c r="J90" s="30" t="n"/>
      <c r="K90" s="30" t="n"/>
      <c r="L90" s="30" t="inlineStr">
        <is>
          <t>NO</t>
        </is>
      </c>
      <c r="M90" s="33" t="n">
        <v>-2.377084702995778</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ez_manage.py:3422 top()</t>
        </is>
      </c>
      <c r="IL90" s="30" t="inlineStr">
        <is>
          <t>v12_quick_engine.py:2123 x5</t>
        </is>
      </c>
      <c r="IM90" s="30" t="n"/>
    </row>
    <row r="91" ht="10.5" customHeight="1" s="67">
      <c r="A91" s="30" t="inlineStr">
        <is>
          <t>OBLIGATORY_REENTRY_SMA_FIELD</t>
        </is>
      </c>
      <c r="B91" s="72" t="inlineStr">
        <is>
          <t>1.0</t>
        </is>
      </c>
      <c r="C91" s="30" t="n"/>
      <c r="D91" s="30" t="n"/>
      <c r="E91" s="30" t="n"/>
      <c r="F91" s="30" t="n"/>
      <c r="G91" s="30">
        <f>IFERROR(VLOOKUP($A102&amp;"_"&amp;$B102,Results_Deltas!$A$2:$P$15000,5,FALSE),"")</f>
        <v/>
      </c>
      <c r="H91" s="30">
        <f>IFERROR(VLOOKUP($A102,Results_30d_Deltas!$A$2:$H$5000,7,FALSE)-E101,"")</f>
        <v/>
      </c>
      <c r="I91" s="30">
        <f>IFERROR(VLOOKUP($A102,Results_30d_Deltas!$A$2:$H$5000,6,FALSE),"")</f>
        <v/>
      </c>
      <c r="J91" s="30" t="n"/>
      <c r="K91" s="30" t="n"/>
      <c r="L91" s="30" t="inlineStr">
        <is>
          <t>NO</t>
        </is>
      </c>
      <c r="M91" s="33" t="n">
        <v>-2.371655357410546</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ez_manage.py:5121 top()</t>
        </is>
      </c>
      <c r="IL91" s="30" t="inlineStr">
        <is>
          <t>v12_quick_engine.py:2512 x2</t>
        </is>
      </c>
      <c r="IM91" s="30" t="n"/>
      <c r="IN91" s="77" t="inlineStr">
        <is>
          <t>SUSPICIOUS n=0 for stocks_short — keep, needs S1 fills (backtest-expert: &lt;30 trades, seek plateaus, punish)</t>
        </is>
      </c>
    </row>
    <row r="92" ht="10.5" customHeight="1" s="67">
      <c r="A92" s="30" t="inlineStr">
        <is>
          <t>MANDATORY_REENTRY_REQUIRE_K_NOT_EXTREME</t>
        </is>
      </c>
      <c r="B92" s="72" t="inlineStr">
        <is>
          <t>2.0</t>
        </is>
      </c>
      <c r="C92" s="30" t="n"/>
      <c r="D92" s="30" t="n"/>
      <c r="E92" s="30" t="n"/>
      <c r="F92" s="30" t="n"/>
      <c r="G92" s="30">
        <f>IFERROR(VLOOKUP($A103&amp;"_"&amp;$B103,Results_Deltas!$A$2:$P$15000,5,FALSE),"")</f>
        <v/>
      </c>
      <c r="H92" s="30">
        <f>IFERROR(VLOOKUP($A103,Results_30d_Deltas!$A$2:$H$5000,7,FALSE)-E102,"")</f>
        <v/>
      </c>
      <c r="I92" s="30">
        <f>IFERROR(VLOOKUP($A103,Results_30d_Deltas!$A$2:$H$5000,6,FALSE),"")</f>
        <v/>
      </c>
      <c r="J92" s="30" t="n"/>
      <c r="K92" s="30" t="n"/>
      <c r="L92" s="30" t="inlineStr">
        <is>
          <t>NO</t>
        </is>
      </c>
      <c r="M92" s="33" t="n">
        <v>-2.348580295886918</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ez_manage.py:4964 top()</t>
        </is>
      </c>
      <c r="IL92" s="30" t="inlineStr">
        <is>
          <t>v12_quick_engine.py:2250 x2</t>
        </is>
      </c>
      <c r="IM92" s="30" t="n"/>
    </row>
    <row r="93" ht="10.5" customHeight="1" s="67">
      <c r="A93" s="30" t="inlineStr">
        <is>
          <t>REENTRY_B16_SIZE_MULT_STRONG</t>
        </is>
      </c>
      <c r="B93" s="72" t="inlineStr">
        <is>
          <t>1.0</t>
        </is>
      </c>
      <c r="C93" s="30" t="n"/>
      <c r="D93" s="30" t="n"/>
      <c r="E93" s="30" t="n"/>
      <c r="F93" s="30" t="n"/>
      <c r="G93" s="30">
        <f>IFERROR(VLOOKUP($A104&amp;"_"&amp;$B104,Results_Deltas!$A$2:$P$15000,5,FALSE),"")</f>
        <v/>
      </c>
      <c r="H93" s="30">
        <f>IFERROR(VLOOKUP($A104,Results_30d_Deltas!$A$2:$H$5000,7,FALSE)-E103,"")</f>
        <v/>
      </c>
      <c r="I93" s="30">
        <f>IFERROR(VLOOKUP($A104,Results_30d_Deltas!$A$2:$H$5000,6,FALSE),"")</f>
        <v/>
      </c>
      <c r="J93" s="30" t="n"/>
      <c r="K93" s="30" t="n"/>
      <c r="L93" s="30" t="inlineStr">
        <is>
          <t>NO</t>
        </is>
      </c>
      <c r="M93" s="33" t="n">
        <v>-2.321621358231306</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4" t="n"/>
      <c r="HJ93" s="34" t="n"/>
      <c r="HK93" s="34" t="n"/>
      <c r="HL93" s="34" t="n"/>
      <c r="HM93" s="34"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ez_manage.py:5297 top()</t>
        </is>
      </c>
      <c r="IL93" s="30" t="inlineStr">
        <is>
          <t>v12_quick_engine.py:2858 x4</t>
        </is>
      </c>
      <c r="IM93" s="30" t="n"/>
      <c r="IN93" s="77" t="inlineStr">
        <is>
          <t>SUSPICIOUS n=0 for stocks_short — keep, needs S1 fills (backtest-expert: &lt;30 trades, seek plateaus, punish)</t>
        </is>
      </c>
    </row>
    <row r="94" ht="10.5" customHeight="1" s="67">
      <c r="A94" s="30" t="inlineStr">
        <is>
          <t>MANDATORY_REENTRY_K_LOW_BLOCK</t>
        </is>
      </c>
      <c r="B94" s="72" t="inlineStr">
        <is>
          <t>2.0</t>
        </is>
      </c>
      <c r="C94" s="30" t="n"/>
      <c r="D94" s="30" t="n"/>
      <c r="E94" s="30" t="n"/>
      <c r="F94" s="30" t="n"/>
      <c r="G94" s="30">
        <f>IFERROR(VLOOKUP($A105&amp;"_"&amp;$B105,Results_Deltas!$A$2:$P$15000,5,FALSE),"")</f>
        <v/>
      </c>
      <c r="H94" s="30">
        <f>IFERROR(VLOOKUP($A105,Results_30d_Deltas!$A$2:$H$5000,7,FALSE)-E104,"")</f>
        <v/>
      </c>
      <c r="I94" s="30">
        <f>IFERROR(VLOOKUP($A105,Results_30d_Deltas!$A$2:$H$5000,6,FALSE),"")</f>
        <v/>
      </c>
      <c r="J94" s="30" t="n"/>
      <c r="K94" s="30" t="n"/>
      <c r="L94" s="30" t="inlineStr">
        <is>
          <t>NO</t>
        </is>
      </c>
      <c r="M94" s="33" t="n">
        <v>-2.317500878588562</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ez_manage.py:4962 top()</t>
        </is>
      </c>
      <c r="IL94" s="30" t="inlineStr">
        <is>
          <t>v12_quick_engine.py:2248 x2</t>
        </is>
      </c>
      <c r="IM94" s="30" t="n"/>
      <c r="IN94" s="77" t="inlineStr">
        <is>
          <t>SUSPICIOUS n=0 for stocks_short — keep, needs S1 fills (backtest-expert: &lt;30 trades, seek plateaus, punish)</t>
        </is>
      </c>
    </row>
    <row r="95" ht="10.5" customHeight="1" s="67">
      <c r="A95" s="30" t="inlineStr">
        <is>
          <t>OBLIGATORY_REENTRY_K15_HIGH_BLOCK</t>
        </is>
      </c>
      <c r="B95" s="72" t="inlineStr">
        <is>
          <t>1.0</t>
        </is>
      </c>
      <c r="C95" s="30" t="n"/>
      <c r="D95" s="30" t="n"/>
      <c r="E95" s="30" t="n"/>
      <c r="F95" s="30" t="n"/>
      <c r="G95" s="30">
        <f>IFERROR(VLOOKUP($A106&amp;"_"&amp;$B106,Results_Deltas!$A$2:$P$15000,5,FALSE),"")</f>
        <v/>
      </c>
      <c r="H95" s="30">
        <f>IFERROR(VLOOKUP($A106,Results_30d_Deltas!$A$2:$H$5000,7,FALSE)-E105,"")</f>
        <v/>
      </c>
      <c r="I95" s="30">
        <f>IFERROR(VLOOKUP($A106,Results_30d_Deltas!$A$2:$H$5000,6,FALSE),"")</f>
        <v/>
      </c>
      <c r="J95" s="30" t="n"/>
      <c r="K95" s="30" t="n"/>
      <c r="L95" s="30" t="inlineStr">
        <is>
          <t>NO</t>
        </is>
      </c>
      <c r="M95" s="33" t="n">
        <v>-2.311595719196958</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ez_manage.py:5110 top()</t>
        </is>
      </c>
      <c r="IL95" s="30" t="inlineStr">
        <is>
          <t>v12_quick_engine.py:2501 x4</t>
        </is>
      </c>
      <c r="IM95" s="30" t="n"/>
      <c r="IN95" s="77" t="inlineStr">
        <is>
          <t>SUSPICIOUS n=0 for stocks_short — keep, needs S1 fills (backtest-expert: &lt;30 trades, seek plateaus, punish)</t>
        </is>
      </c>
    </row>
    <row r="96" ht="10.5" customHeight="1" s="67">
      <c r="A96" s="30" t="inlineStr">
        <is>
          <t>OBLIGATORY_REENTRY_SMA_TF</t>
        </is>
      </c>
      <c r="B96" s="72" t="inlineStr">
        <is>
          <t>OFF</t>
        </is>
      </c>
      <c r="C96" s="30" t="n"/>
      <c r="D96" s="30" t="n"/>
      <c r="E96" s="30" t="n"/>
      <c r="F96" s="30" t="n"/>
      <c r="G96" s="30">
        <f>IFERROR(VLOOKUP($A107&amp;"_"&amp;$B107,Results_Deltas!$A$2:$P$15000,5,FALSE),"")</f>
        <v/>
      </c>
      <c r="H96" s="30">
        <f>IFERROR(VLOOKUP($A107,Results_30d_Deltas!$A$2:$H$5000,7,FALSE)-E106,"")</f>
        <v/>
      </c>
      <c r="I96" s="30">
        <f>IFERROR(VLOOKUP($A107,Results_30d_Deltas!$A$2:$H$5000,6,FALSE),"")</f>
        <v/>
      </c>
      <c r="J96" s="30" t="n"/>
      <c r="K96" s="30" t="n"/>
      <c r="L96" s="30" t="inlineStr">
        <is>
          <t>NO</t>
        </is>
      </c>
      <c r="M96" s="33" t="n">
        <v>-2.305323776486731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ez_manage.py:5122 top()</t>
        </is>
      </c>
      <c r="IL96" s="30" t="inlineStr">
        <is>
          <t>v12_quick_engine.py:2513 x2</t>
        </is>
      </c>
      <c r="IM96" s="30" t="n"/>
    </row>
    <row r="97" ht="10.5" customHeight="1" s="67">
      <c r="A97" s="30" t="inlineStr">
        <is>
          <t>GUARANTEED_REENTRY_K_FAVORABLE_HIGH</t>
        </is>
      </c>
      <c r="B97" s="72" t="inlineStr">
        <is>
          <t>35.0</t>
        </is>
      </c>
      <c r="C97" s="30" t="n"/>
      <c r="D97" s="30" t="n"/>
      <c r="E97" s="30" t="n"/>
      <c r="F97" s="30" t="n"/>
      <c r="G97" s="30">
        <f>IFERROR(VLOOKUP($A97&amp;"="&amp;$B97,Results_Deltas!$A$2:$P$15000,5,FALSE),"")</f>
        <v/>
      </c>
      <c r="H97" s="30">
        <f>IFERROR(VLOOKUP($A97,Results_30d_Deltas!$A$2:$H$5000,7,FALSE)-E97,"")</f>
        <v/>
      </c>
      <c r="I97" s="30">
        <f>IFERROR(VLOOKUP($A97,Results_30d_Deltas!$A$2:$H$5000,6,FALSE),"")</f>
        <v/>
      </c>
      <c r="J97" s="30" t="n"/>
      <c r="K97" s="30" t="n"/>
      <c r="L97" s="30" t="inlineStr">
        <is>
          <t>NO</t>
        </is>
      </c>
      <c r="M97" s="33" t="n">
        <v>-2.302780227395392</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ez_manage.py:4774 top()</t>
        </is>
      </c>
      <c r="IL97" s="30" t="inlineStr">
        <is>
          <t>v12_quick_engine.py:1941 x4</t>
        </is>
      </c>
      <c r="IM97" s="30" t="n"/>
      <c r="IN97" s="77" t="inlineStr">
        <is>
          <t>SUSPICIOUS n=0 for stocks_short — keep, needs S1 fills (backtest-expert: &lt;30 trades, seek plateaus, punish)</t>
        </is>
      </c>
    </row>
    <row r="98" ht="10.5" customHeight="1" s="67">
      <c r="A98" s="30" t="inlineStr">
        <is>
          <t>REENTRY2_DC_BREAK_REQUIRE_K_FILTER</t>
        </is>
      </c>
      <c r="B98" s="72" t="inlineStr">
        <is>
          <t>2.0</t>
        </is>
      </c>
      <c r="C98" s="30" t="n"/>
      <c r="D98" s="30" t="n"/>
      <c r="E98" s="30" t="n"/>
      <c r="F98" s="30" t="n"/>
      <c r="G98" s="30">
        <f>IFERROR(VLOOKUP($A109&amp;"_"&amp;$B109,Results_Deltas!$A$2:$P$15000,5,FALSE),"")</f>
        <v/>
      </c>
      <c r="H98" s="30">
        <f>IFERROR(VLOOKUP($A109,Results_30d_Deltas!$A$2:$H$5000,7,FALSE)-E108,"")</f>
        <v/>
      </c>
      <c r="I98" s="30">
        <f>IFERROR(VLOOKUP($A109,Results_30d_Deltas!$A$2:$H$5000,6,FALSE),"")</f>
        <v/>
      </c>
      <c r="J98" s="30" t="n"/>
      <c r="K98" s="30" t="n"/>
      <c r="L98" s="30" t="inlineStr">
        <is>
          <t>NO</t>
        </is>
      </c>
      <c r="M98" s="33" t="n">
        <v>-2.301942812364452</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4" t="n"/>
      <c r="CF98" s="34" t="n"/>
      <c r="CG98" s="34" t="n"/>
      <c r="CH98" s="34" t="n"/>
      <c r="CI98" s="34" t="n"/>
      <c r="CJ98" s="34" t="n"/>
      <c r="CK98" s="34" t="n"/>
      <c r="CL98" s="34" t="n"/>
      <c r="CM98" s="34" t="n"/>
      <c r="CN98" s="34"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4" t="n"/>
      <c r="ES98" s="34" t="n"/>
      <c r="ET98" s="34" t="n"/>
      <c r="EU98" s="34" t="n"/>
      <c r="EV98" s="34" t="n"/>
      <c r="EW98" s="33" t="n"/>
      <c r="EX98" s="33" t="n"/>
      <c r="EY98" s="33" t="n"/>
      <c r="EZ98" s="33" t="n"/>
      <c r="FA98" s="33" t="n"/>
      <c r="FB98" s="33" t="n"/>
      <c r="FC98" s="33" t="n"/>
      <c r="FD98" s="33" t="n"/>
      <c r="FE98" s="33" t="n"/>
      <c r="FF98" s="33" t="n"/>
      <c r="FG98" s="34" t="n"/>
      <c r="FH98" s="34"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ez_manage.py:5281 top()</t>
        </is>
      </c>
      <c r="IL98" s="30" t="inlineStr">
        <is>
          <t>v12_quick_engine.py:2838 x5</t>
        </is>
      </c>
      <c r="IM98" s="30" t="n"/>
    </row>
    <row r="99" ht="10.5" customHeight="1" s="67">
      <c r="A99" s="30" t="inlineStr">
        <is>
          <t>DIRECTION_FAVORABLE_REENTRY_ENABLED</t>
        </is>
      </c>
      <c r="B99" s="72" t="inlineStr">
        <is>
          <t>True</t>
        </is>
      </c>
      <c r="C99" s="30" t="n"/>
      <c r="D99" s="30" t="n"/>
      <c r="E99" s="30" t="n"/>
      <c r="F99" s="30" t="n"/>
      <c r="G99" s="30">
        <f>IFERROR(VLOOKUP($A110&amp;"_"&amp;$B110,Results_Deltas!$A$2:$P$15000,5,FALSE),"")</f>
        <v/>
      </c>
      <c r="H99" s="30">
        <f>IFERROR(VLOOKUP($A110,Results_30d_Deltas!$A$2:$H$5000,7,FALSE)-E109,"")</f>
        <v/>
      </c>
      <c r="I99" s="30">
        <f>IFERROR(VLOOKUP($A110,Results_30d_Deltas!$A$2:$H$5000,6,FALSE),"")</f>
        <v/>
      </c>
      <c r="J99" s="30" t="n"/>
      <c r="K99" s="30" t="n"/>
      <c r="L99" s="30" t="inlineStr">
        <is>
          <t>NO</t>
        </is>
      </c>
      <c r="M99" s="33" t="n">
        <v>-2.301098603483546</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ez_manage.py:5976 top()</t>
        </is>
      </c>
      <c r="IL99" s="30" t="inlineStr">
        <is>
          <t>v12_quick_engine.py:979 x6</t>
        </is>
      </c>
      <c r="IM99" s="30" t="n"/>
    </row>
    <row r="100" ht="10.5" customHeight="1" s="67">
      <c r="A100" s="30" t="inlineStr">
        <is>
          <t>GUARANTEED_REENTRY_K_HIGH_BLOCK</t>
        </is>
      </c>
      <c r="B100" s="72" t="inlineStr">
        <is>
          <t>100.0</t>
        </is>
      </c>
      <c r="C100" s="30" t="n"/>
      <c r="D100" s="30" t="n"/>
      <c r="E100" s="30" t="n"/>
      <c r="F100" s="30" t="n"/>
      <c r="G100" s="30">
        <f>IFERROR(VLOOKUP($A111&amp;"_"&amp;$B111,Results_Deltas!$A$2:$P$15000,5,FALSE),"")</f>
        <v/>
      </c>
      <c r="H100" s="30">
        <f>IFERROR(VLOOKUP($A111,Results_30d_Deltas!$A$2:$H$5000,7,FALSE)-E110,"")</f>
        <v/>
      </c>
      <c r="I100" s="30">
        <f>IFERROR(VLOOKUP($A111,Results_30d_Deltas!$A$2:$H$5000,6,FALSE),"")</f>
        <v/>
      </c>
      <c r="J100" s="30" t="n"/>
      <c r="K100" s="30" t="n"/>
      <c r="L100" s="30" t="inlineStr">
        <is>
          <t>NO</t>
        </is>
      </c>
      <c r="M100" s="33" t="n">
        <v>-2.294868281202123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ez_manage.py:4776 top()</t>
        </is>
      </c>
      <c r="IL100" s="30" t="inlineStr">
        <is>
          <t>v12_quick_engine.py:1943 x4</t>
        </is>
      </c>
      <c r="IM100" s="30" t="n"/>
      <c r="IN100" s="77" t="inlineStr">
        <is>
          <t>SUSPICIOUS n=0 for stocks_short — keep, needs S1 fills (backtest-expert: &lt;30 trades, seek plateaus, punish)</t>
        </is>
      </c>
    </row>
    <row r="101" ht="10.5" customHeight="1" s="67">
      <c r="A101" s="30" t="inlineStr">
        <is>
          <t>OBLIGATORY_REENTRY_SHORT_K15_LOW_SIZE_FRAC</t>
        </is>
      </c>
      <c r="B101" s="72" t="inlineStr">
        <is>
          <t>2.0</t>
        </is>
      </c>
      <c r="C101" s="30" t="n"/>
      <c r="D101" s="30" t="n"/>
      <c r="E101" s="30" t="n"/>
      <c r="F101" s="30" t="n"/>
      <c r="G101" s="30">
        <f>IFERROR(VLOOKUP($A112&amp;"_"&amp;$B112,Results_Deltas!$A$2:$P$15000,5,FALSE),"")</f>
        <v/>
      </c>
      <c r="H101" s="30">
        <f>IFERROR(VLOOKUP($A112,Results_30d_Deltas!$A$2:$H$5000,7,FALSE)-E111,"")</f>
        <v/>
      </c>
      <c r="I101" s="30">
        <f>IFERROR(VLOOKUP($A112,Results_30d_Deltas!$A$2:$H$5000,6,FALSE),"")</f>
        <v/>
      </c>
      <c r="J101" s="30" t="n"/>
      <c r="K101" s="30" t="n"/>
      <c r="L101" s="30" t="inlineStr">
        <is>
          <t>NO</t>
        </is>
      </c>
      <c r="M101" s="33" t="n">
        <v>-2.294837881442772</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4" t="n"/>
      <c r="HJ101" s="34" t="n"/>
      <c r="HK101" s="34" t="n"/>
      <c r="HL101" s="34" t="n"/>
      <c r="HM101" s="34"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ez_manage.py:5118 top()</t>
        </is>
      </c>
      <c r="IL101" s="30" t="inlineStr">
        <is>
          <t>v12_quick_engine.py:2509 x4</t>
        </is>
      </c>
      <c r="IM101" s="30" t="n"/>
      <c r="IN101" s="77" t="inlineStr">
        <is>
          <t>SUSPICIOUS n=0 for stocks_short — keep, needs S1 fills (backtest-expert: &lt;30 trades, seek plateaus, punish)</t>
        </is>
      </c>
    </row>
    <row r="102" ht="10.5" customHeight="1" s="67">
      <c r="A102" s="30" t="inlineStr">
        <is>
          <t>LEGACY_PROC_SINGLE_REENTRY</t>
        </is>
      </c>
      <c r="B102" s="72" t="inlineStr">
        <is>
          <t>1.0</t>
        </is>
      </c>
      <c r="C102" s="30" t="n"/>
      <c r="D102" s="30" t="n"/>
      <c r="E102" s="30" t="n"/>
      <c r="F102" s="30" t="n"/>
      <c r="G102" s="30">
        <f>IFERROR(VLOOKUP($A113&amp;"_"&amp;$B113,Results_Deltas!$A$2:$P$15000,5,FALSE),"")</f>
        <v/>
      </c>
      <c r="H102" s="30">
        <f>IFERROR(VLOOKUP($A113,Results_30d_Deltas!$A$2:$H$5000,7,FALSE)-E112,"")</f>
        <v/>
      </c>
      <c r="I102" s="30">
        <f>IFERROR(VLOOKUP($A113,Results_30d_Deltas!$A$2:$H$5000,6,FALSE),"")</f>
        <v/>
      </c>
      <c r="J102" s="30" t="n"/>
      <c r="K102" s="30" t="n"/>
      <c r="L102" s="30" t="inlineStr">
        <is>
          <t>NO</t>
        </is>
      </c>
      <c r="M102" s="33" t="n">
        <v>-2.293133362155432</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ez_manage.py:3418 top()</t>
        </is>
      </c>
      <c r="IL102" s="30" t="inlineStr">
        <is>
          <t>v12_quick_engine.py:2119 x5</t>
        </is>
      </c>
      <c r="IM102" s="30" t="n"/>
    </row>
    <row r="103" ht="10.5" customHeight="1" s="67">
      <c r="A103" s="30" t="inlineStr">
        <is>
          <t>REENTRY_B16_SIZE_MULT_STRONG</t>
        </is>
      </c>
      <c r="B103" s="72" t="inlineStr">
        <is>
          <t>0.5</t>
        </is>
      </c>
      <c r="C103" s="30" t="n"/>
      <c r="D103" s="30" t="n"/>
      <c r="E103" s="30" t="n"/>
      <c r="F103" s="30" t="n"/>
      <c r="G103" s="30">
        <f>IFERROR(VLOOKUP($A114&amp;"_"&amp;$B114,Results_Deltas!$A$2:$P$15000,5,FALSE),"")</f>
        <v/>
      </c>
      <c r="H103" s="30">
        <f>IFERROR(VLOOKUP($A114,Results_30d_Deltas!$A$2:$H$5000,7,FALSE)-E113,"")</f>
        <v/>
      </c>
      <c r="I103" s="30">
        <f>IFERROR(VLOOKUP($A114,Results_30d_Deltas!$A$2:$H$5000,6,FALSE),"")</f>
        <v/>
      </c>
      <c r="J103" s="30" t="n"/>
      <c r="K103" s="30" t="n"/>
      <c r="L103" s="30" t="inlineStr">
        <is>
          <t>NO</t>
        </is>
      </c>
      <c r="M103" s="33" t="n">
        <v>-2.291355863389282</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4" t="n"/>
      <c r="HJ103" s="34" t="n"/>
      <c r="HK103" s="34" t="n"/>
      <c r="HL103" s="34" t="n"/>
      <c r="HM103" s="34"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ez_manage.py:5297 top()</t>
        </is>
      </c>
      <c r="IL103" s="30" t="inlineStr">
        <is>
          <t>v12_quick_engine.py:2858 x4</t>
        </is>
      </c>
      <c r="IM103" s="30" t="n"/>
      <c r="IN103" s="77" t="inlineStr">
        <is>
          <t>SUSPICIOUS n=0 for stocks_short — keep, needs S1 fills (backtest-expert: &lt;30 trades, seek plateaus, punish)</t>
        </is>
      </c>
    </row>
    <row r="104" ht="10.5" customHeight="1" s="67">
      <c r="A104" s="30" t="inlineStr">
        <is>
          <t>GUARANTEED_REENTRY_K_HIGH_BLOCK</t>
        </is>
      </c>
      <c r="B104" s="72" t="inlineStr">
        <is>
          <t>120.0</t>
        </is>
      </c>
      <c r="C104" s="30" t="n"/>
      <c r="D104" s="30" t="n"/>
      <c r="E104" s="30" t="n"/>
      <c r="F104" s="30" t="n"/>
      <c r="G104" s="30">
        <f>IFERROR(VLOOKUP($A115&amp;"_"&amp;$B115,Results_Deltas!$A$2:$P$15000,5,FALSE),"")</f>
        <v/>
      </c>
      <c r="H104" s="30">
        <f>IFERROR(VLOOKUP($A115,Results_30d_Deltas!$A$2:$H$5000,7,FALSE)-E114,"")</f>
        <v/>
      </c>
      <c r="I104" s="30">
        <f>IFERROR(VLOOKUP($A115,Results_30d_Deltas!$A$2:$H$5000,6,FALSE),"")</f>
        <v/>
      </c>
      <c r="J104" s="30" t="n"/>
      <c r="K104" s="30" t="n"/>
      <c r="L104" s="30" t="inlineStr">
        <is>
          <t>NO</t>
        </is>
      </c>
      <c r="M104" s="33" t="n">
        <v>-2.290407857489253</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ez_manage.py:4776 top()</t>
        </is>
      </c>
      <c r="IL104" s="30" t="inlineStr">
        <is>
          <t>v12_quick_engine.py:1943 x4</t>
        </is>
      </c>
      <c r="IM104" s="30" t="n"/>
      <c r="IN104" s="77" t="inlineStr">
        <is>
          <t>SUSPICIOUS n=0 for stocks_short — keep, needs S1 fills (backtest-expert: &lt;30 trades, seek plateaus, punish)</t>
        </is>
      </c>
    </row>
    <row r="105" ht="10.5" customHeight="1" s="67">
      <c r="A105" s="30" t="inlineStr">
        <is>
          <t>GUARANTEED_REENTRY_K_FAVORABLE_LOW</t>
        </is>
      </c>
      <c r="B105" s="72" t="inlineStr">
        <is>
          <t>37.5</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-2.284894800711841</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ez_manage.py:4775 top()</t>
        </is>
      </c>
      <c r="IL105" s="30" t="inlineStr">
        <is>
          <t>v12_quick_engine.py:1942 x4</t>
        </is>
      </c>
      <c r="IM105" s="30" t="n"/>
      <c r="IN105" s="77" t="inlineStr">
        <is>
          <t>SUSPICIOUS n=0 for stocks_short — keep, needs S1 fills (backtest-expert: &lt;30 trades, seek plateaus, punish)</t>
        </is>
      </c>
    </row>
    <row r="106" ht="10.5" customHeight="1" s="67">
      <c r="A106" s="30" t="inlineStr">
        <is>
          <t>GUARANTEED_REENTRY_K_FAVORABLE_HIGH</t>
        </is>
      </c>
      <c r="B106" s="72" t="inlineStr">
        <is>
          <t>52.5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-2.282622174094445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ez_manage.py:4774 top()</t>
        </is>
      </c>
      <c r="IL106" s="30" t="inlineStr">
        <is>
          <t>v12_quick_engine.py:1941 x4</t>
        </is>
      </c>
      <c r="IM106" s="30" t="n"/>
      <c r="IN106" s="77" t="inlineStr">
        <is>
          <t>SUSPICIOUS n=0 for stocks_short — keep, needs S1 fills (backtest-expert: &lt;30 trades, seek plateaus, punish)</t>
        </is>
      </c>
    </row>
    <row r="107" ht="10.5" customHeight="1" s="67">
      <c r="A107" s="31" t="inlineStr">
        <is>
          <t>REENTRY_SIZE_EXTENDED_MULT</t>
        </is>
      </c>
      <c r="B107" s="72" t="inlineStr">
        <is>
          <t>1.0</t>
        </is>
      </c>
      <c r="C107" s="30" t="n"/>
      <c r="D107" s="30" t="n"/>
      <c r="E107" s="30" t="n"/>
      <c r="F107" s="30" t="n"/>
      <c r="G107" s="30">
        <f>IFERROR(VLOOKUP($A118&amp;"_"&amp;$B118,Results_Deltas!$A$2:$P$15000,5,FALSE),"")</f>
        <v/>
      </c>
      <c r="H107" s="30">
        <f>IFERROR(VLOOKUP($A118,Results_30d_Deltas!$A$2:$H$5000,7,FALSE)-E117,"")</f>
        <v/>
      </c>
      <c r="I107" s="30">
        <f>IFERROR(VLOOKUP($A118,Results_30d_Deltas!$A$2:$H$5000,6,FALSE),"")</f>
        <v/>
      </c>
      <c r="J107" s="30" t="n"/>
      <c r="K107" s="30" t="n"/>
      <c r="L107" s="30" t="inlineStr">
        <is>
          <t>NO</t>
        </is>
      </c>
      <c r="M107" s="33" t="n">
        <v>-2.277068120373709</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4" t="n"/>
      <c r="HJ107" s="34" t="n"/>
      <c r="HK107" s="34" t="n"/>
      <c r="HL107" s="34" t="n"/>
      <c r="HM107" s="34"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ez_manage.py:3873 top()</t>
        </is>
      </c>
      <c r="IL107" s="30" t="inlineStr">
        <is>
          <t>v12_quick_engine.py:2906 x3</t>
        </is>
      </c>
      <c r="IM107" s="30" t="n"/>
    </row>
    <row r="108" ht="10.5" customHeight="1" s="67">
      <c r="A108" s="30" t="inlineStr">
        <is>
          <t>REENTRY_POST_CONSOL_ATR_THRESHOLD</t>
        </is>
      </c>
      <c r="B108" s="72" t="inlineStr">
        <is>
          <t>2.0</t>
        </is>
      </c>
      <c r="C108" s="30" t="n"/>
      <c r="D108" s="30" t="n"/>
      <c r="E108" s="30" t="n"/>
      <c r="F108" s="30" t="n"/>
      <c r="G108" s="30">
        <f>IFERROR(VLOOKUP($A119&amp;"_"&amp;$B119,Results_Deltas!$A$2:$P$15000,5,FALSE),"")</f>
        <v/>
      </c>
      <c r="H108" s="30">
        <f>IFERROR(VLOOKUP($A119,Results_30d_Deltas!$A$2:$H$5000,7,FALSE)-E118,"")</f>
        <v/>
      </c>
      <c r="I108" s="30">
        <f>IFERROR(VLOOKUP($A119,Results_30d_Deltas!$A$2:$H$5000,6,FALSE),"")</f>
        <v/>
      </c>
      <c r="J108" s="30" t="n"/>
      <c r="K108" s="30" t="n"/>
      <c r="L108" s="30" t="inlineStr">
        <is>
          <t>NO</t>
        </is>
      </c>
      <c r="M108" s="33" t="n">
        <v>-2.265886337761741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ez_manage.py:5318 top()</t>
        </is>
      </c>
      <c r="IL108" s="30" t="inlineStr">
        <is>
          <t>v12_quick_engine.py:2896 x3</t>
        </is>
      </c>
      <c r="IM108" s="30" t="n"/>
      <c r="IN108" s="77" t="inlineStr">
        <is>
          <t>SUSPICIOUS n=0 for stocks_short — keep, needs S1 fills (backtest-expert: &lt;30 trades, seek plateaus, punish)</t>
        </is>
      </c>
    </row>
    <row r="109" ht="10.5" customHeight="1" s="67">
      <c r="A109" s="30" t="inlineStr">
        <is>
          <t>OBLIGATORY_REENTRY_SHORT_K15_LOW_BLOCK</t>
        </is>
      </c>
      <c r="B109" s="72" t="inlineStr">
        <is>
          <t>2.0</t>
        </is>
      </c>
      <c r="C109" s="30" t="n"/>
      <c r="D109" s="30" t="n"/>
      <c r="E109" s="30" t="n"/>
      <c r="F109" s="30" t="n"/>
      <c r="G109" s="30">
        <f>IFERROR(VLOOKUP($A120&amp;"_"&amp;$B120,Results_Deltas!$A$2:$P$15000,5,FALSE),"")</f>
        <v/>
      </c>
      <c r="H109" s="30">
        <f>IFERROR(VLOOKUP($A120,Results_30d_Deltas!$A$2:$H$5000,7,FALSE)-E119,"")</f>
        <v/>
      </c>
      <c r="I109" s="30">
        <f>IFERROR(VLOOKUP($A120,Results_30d_Deltas!$A$2:$H$5000,6,FALSE),"")</f>
        <v/>
      </c>
      <c r="J109" s="30" t="n"/>
      <c r="K109" s="30" t="n"/>
      <c r="L109" s="30" t="inlineStr">
        <is>
          <t>NO</t>
        </is>
      </c>
      <c r="M109" s="33" t="n">
        <v>-2.254818802503377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ez_manage.py:5117 top()</t>
        </is>
      </c>
      <c r="IL109" s="30" t="inlineStr">
        <is>
          <t>v12_quick_engine.py:2508 x4</t>
        </is>
      </c>
      <c r="IM109" s="30" t="n"/>
      <c r="IN109" s="77" t="inlineStr">
        <is>
          <t>SUSPICIOUS n=0 for stocks_short — keep, needs S1 fills (backtest-expert: &lt;30 trades, seek plateaus, punish)</t>
        </is>
      </c>
    </row>
    <row r="110" ht="10.5" customHeight="1" s="67">
      <c r="A110" s="30" t="inlineStr">
        <is>
          <t>OBLIGATORY_REENTRY_SMA_FIELD</t>
        </is>
      </c>
      <c r="B110" s="72" t="inlineStr">
        <is>
          <t>0.5</t>
        </is>
      </c>
      <c r="C110" s="30" t="n"/>
      <c r="D110" s="30" t="n"/>
      <c r="E110" s="30" t="n"/>
      <c r="F110" s="30" t="n"/>
      <c r="G110" s="30">
        <f>IFERROR(VLOOKUP($A121&amp;"_"&amp;$B121,Results_Deltas!$A$2:$P$15000,5,FALSE),"")</f>
        <v/>
      </c>
      <c r="H110" s="30">
        <f>IFERROR(VLOOKUP($A121,Results_30d_Deltas!$A$2:$H$5000,7,FALSE)-E120,"")</f>
        <v/>
      </c>
      <c r="I110" s="30">
        <f>IFERROR(VLOOKUP($A121,Results_30d_Deltas!$A$2:$H$5000,6,FALSE),"")</f>
        <v/>
      </c>
      <c r="J110" s="30" t="n"/>
      <c r="K110" s="30" t="n"/>
      <c r="L110" s="30" t="inlineStr">
        <is>
          <t>NO</t>
        </is>
      </c>
      <c r="M110" s="33" t="n">
        <v>-2.253316909281864</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ez_manage.py:5121 top()</t>
        </is>
      </c>
      <c r="IL110" s="30" t="inlineStr">
        <is>
          <t>v12_quick_engine.py:2512 x2</t>
        </is>
      </c>
      <c r="IM110" s="30" t="n"/>
      <c r="IN110" s="77" t="inlineStr">
        <is>
          <t>SUSPICIOUS n=0 for stocks_short — keep, needs S1 fills (backtest-expert: &lt;30 trades, seek plateaus, punish)</t>
        </is>
      </c>
    </row>
    <row r="111" ht="10.5" customHeight="1" s="67">
      <c r="A111" s="30" t="inlineStr">
        <is>
          <t>LEGACY_REENTRY_PSR_K_DC_CROSSOVER</t>
        </is>
      </c>
      <c r="B111" s="72" t="inlineStr">
        <is>
          <t>2.0</t>
        </is>
      </c>
      <c r="C111" s="30" t="n"/>
      <c r="D111" s="30" t="n"/>
      <c r="E111" s="30" t="n"/>
      <c r="F111" s="30" t="n"/>
      <c r="G111" s="30">
        <f>IFERROR(VLOOKUP($A122&amp;"_"&amp;$B122,Results_Deltas!$A$2:$P$15000,5,FALSE),"")</f>
        <v/>
      </c>
      <c r="H111" s="30">
        <f>IFERROR(VLOOKUP($A122,Results_30d_Deltas!$A$2:$H$5000,7,FALSE)-E121,"")</f>
        <v/>
      </c>
      <c r="I111" s="30">
        <f>IFERROR(VLOOKUP($A122,Results_30d_Deltas!$A$2:$H$5000,6,FALSE),"")</f>
        <v/>
      </c>
      <c r="J111" s="30" t="n"/>
      <c r="K111" s="30" t="n"/>
      <c r="L111" s="30" t="inlineStr">
        <is>
          <t>NO</t>
        </is>
      </c>
      <c r="M111" s="33" t="n">
        <v>-2.249965900230793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ez_manage.py:3424 top()</t>
        </is>
      </c>
      <c r="IL111" s="30" t="inlineStr">
        <is>
          <t>v12_quick_engine.py:2125 x5</t>
        </is>
      </c>
      <c r="IM111" s="30" t="n"/>
    </row>
    <row r="112" ht="10.5" customHeight="1" s="67">
      <c r="A112" s="30" t="inlineStr">
        <is>
          <t>REENTRY_TIER1_SIZE_MULT</t>
        </is>
      </c>
      <c r="B112" s="72" t="inlineStr">
        <is>
          <t>1.0</t>
        </is>
      </c>
      <c r="C112" s="30" t="n"/>
      <c r="D112" s="30" t="n"/>
      <c r="E112" s="30" t="n"/>
      <c r="F112" s="30" t="n"/>
      <c r="G112" s="30">
        <f>IFERROR(VLOOKUP($A123&amp;"_"&amp;$B123,Results_Deltas!$A$2:$P$15000,5,FALSE),"")</f>
        <v/>
      </c>
      <c r="H112" s="30">
        <f>IFERROR(VLOOKUP($A123,Results_30d_Deltas!$A$2:$H$5000,7,FALSE)-E122,"")</f>
        <v/>
      </c>
      <c r="I112" s="30">
        <f>IFERROR(VLOOKUP($A123,Results_30d_Deltas!$A$2:$H$5000,6,FALSE),"")</f>
        <v/>
      </c>
      <c r="J112" s="30" t="n"/>
      <c r="K112" s="30" t="n"/>
      <c r="L112" s="30" t="inlineStr">
        <is>
          <t>NO</t>
        </is>
      </c>
      <c r="M112" s="33" t="n">
        <v>-2.244278429946613</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4" t="n"/>
      <c r="HJ112" s="34" t="n"/>
      <c r="HK112" s="34" t="n"/>
      <c r="HL112" s="34" t="n"/>
      <c r="HM112" s="34"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ez_manage.py:3878 top()</t>
        </is>
      </c>
      <c r="IL112" s="30" t="inlineStr">
        <is>
          <t>v12_quick_engine.py:2912 x11</t>
        </is>
      </c>
      <c r="IM112" s="30" t="n"/>
      <c r="IN112" s="77" t="inlineStr">
        <is>
          <t>SUSPICIOUS n=0 for stocks_short — keep, needs S1 fills (backtest-expert: &lt;30 trades, seek plateaus, punish)</t>
        </is>
      </c>
    </row>
    <row r="113" ht="10.5" customHeight="1" s="67">
      <c r="A113" s="30" t="inlineStr">
        <is>
          <t>REENTRY_POST_CONSOL_ATR_THRESHOLD</t>
        </is>
      </c>
      <c r="B113" s="72" t="inlineStr">
        <is>
          <t>0.5</t>
        </is>
      </c>
      <c r="C113" s="30" t="n"/>
      <c r="D113" s="30" t="n"/>
      <c r="E113" s="30" t="n"/>
      <c r="F113" s="30" t="n"/>
      <c r="G113" s="30">
        <f>IFERROR(VLOOKUP($A124&amp;"_"&amp;$B124,Results_Deltas!$A$2:$P$15000,5,FALSE),"")</f>
        <v/>
      </c>
      <c r="H113" s="30">
        <f>IFERROR(VLOOKUP($A124,Results_30d_Deltas!$A$2:$H$5000,7,FALSE)-E123,"")</f>
        <v/>
      </c>
      <c r="I113" s="30">
        <f>IFERROR(VLOOKUP($A124,Results_30d_Deltas!$A$2:$H$5000,6,FALSE),"")</f>
        <v/>
      </c>
      <c r="J113" s="30" t="n"/>
      <c r="K113" s="30" t="n"/>
      <c r="L113" s="30" t="inlineStr">
        <is>
          <t>NO</t>
        </is>
      </c>
      <c r="M113" s="33" t="n">
        <v>-2.237588395212698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ez_manage.py:5318 top()</t>
        </is>
      </c>
      <c r="IL113" s="30" t="inlineStr">
        <is>
          <t>v12_quick_engine.py:2896 x3</t>
        </is>
      </c>
      <c r="IM113" s="30" t="n"/>
      <c r="IN113" s="77" t="inlineStr">
        <is>
          <t>SUSPICIOUS n=0 for stocks_short — keep, needs S1 fills (backtest-expert: &lt;30 trades, seek plateaus, punish)</t>
        </is>
      </c>
    </row>
    <row r="114" ht="10.5" customHeight="1" s="67">
      <c r="A114" s="30" t="inlineStr">
        <is>
          <t>OBLIGATORY_REENTRY_K15_HIGH_SIZE_FRAC</t>
        </is>
      </c>
      <c r="B114" s="72" t="inlineStr">
        <is>
          <t>1.0</t>
        </is>
      </c>
      <c r="C114" s="30" t="n"/>
      <c r="D114" s="30" t="n"/>
      <c r="E114" s="30" t="n"/>
      <c r="F114" s="30" t="n"/>
      <c r="G114" s="30">
        <f>IFERROR(VLOOKUP($A125&amp;"_"&amp;$B125,Results_Deltas!$A$2:$P$15000,5,FALSE),"")</f>
        <v/>
      </c>
      <c r="H114" s="30">
        <f>IFERROR(VLOOKUP($A125,Results_30d_Deltas!$A$2:$H$5000,7,FALSE)-E124,"")</f>
        <v/>
      </c>
      <c r="I114" s="30">
        <f>IFERROR(VLOOKUP($A125,Results_30d_Deltas!$A$2:$H$5000,6,FALSE),"")</f>
        <v/>
      </c>
      <c r="J114" s="30" t="n"/>
      <c r="K114" s="30" t="n"/>
      <c r="L114" s="30" t="inlineStr">
        <is>
          <t>NO</t>
        </is>
      </c>
      <c r="M114" s="33" t="n">
        <v>-2.233221803218723</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ez_manage.py:5111 top()</t>
        </is>
      </c>
      <c r="IL114" s="30" t="inlineStr">
        <is>
          <t>v12_quick_engine.py:2502 x4</t>
        </is>
      </c>
      <c r="IM114" s="30" t="n"/>
      <c r="IN114" s="77" t="inlineStr">
        <is>
          <t>SUSPICIOUS n=0 for stocks_short — keep, needs S1 fills (backtest-expert: &lt;30 trades, seek plateaus, punish)</t>
        </is>
      </c>
    </row>
    <row r="115" ht="10.5" customHeight="1" s="67">
      <c r="A115" s="30" t="inlineStr">
        <is>
          <t>REENTRY_WT15M_SIZE_MULT</t>
        </is>
      </c>
      <c r="B115" s="72" t="inlineStr">
        <is>
          <t>2.0</t>
        </is>
      </c>
      <c r="C115" s="30" t="n"/>
      <c r="D115" s="30" t="n"/>
      <c r="E115" s="30" t="n"/>
      <c r="F115" s="30" t="n"/>
      <c r="G115" s="30">
        <f>IFERROR(VLOOKUP($A126&amp;"_"&amp;$B126,Results_Deltas!$A$2:$P$15000,5,FALSE),"")</f>
        <v/>
      </c>
      <c r="H115" s="30">
        <f>IFERROR(VLOOKUP($A126,Results_30d_Deltas!$A$2:$H$5000,7,FALSE)-E125,"")</f>
        <v/>
      </c>
      <c r="I115" s="30">
        <f>IFERROR(VLOOKUP($A126,Results_30d_Deltas!$A$2:$H$5000,6,FALSE),"")</f>
        <v/>
      </c>
      <c r="J115" s="30" t="n"/>
      <c r="K115" s="30" t="n"/>
      <c r="L115" s="30" t="inlineStr">
        <is>
          <t>NO</t>
        </is>
      </c>
      <c r="M115" s="33" t="n">
        <v>-2.224083250049261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ez_manage.py:3884 top()</t>
        </is>
      </c>
      <c r="IL115" s="30" t="inlineStr">
        <is>
          <t>v12_quick_engine.py:2926 x5</t>
        </is>
      </c>
      <c r="IM115" s="30" t="n"/>
      <c r="IN115" s="77" t="inlineStr">
        <is>
          <t>SUSPICIOUS n=0 for stocks_short — keep, needs S1 fills (backtest-expert: &lt;30 trades, seek plateaus, punish)</t>
        </is>
      </c>
    </row>
    <row r="116" ht="10.5" customHeight="1" s="67">
      <c r="A116" s="30" t="inlineStr">
        <is>
          <t>REENTRY2_DC_BREAK_REQUIRE_WT_FILTER</t>
        </is>
      </c>
      <c r="B116" s="72" t="inlineStr">
        <is>
          <t>2.0</t>
        </is>
      </c>
      <c r="C116" s="30" t="n"/>
      <c r="D116" s="30" t="n"/>
      <c r="E116" s="30" t="n"/>
      <c r="F116" s="30" t="n"/>
      <c r="G116" s="30">
        <f>IFERROR(VLOOKUP($A127&amp;"_"&amp;$B127,Results_Deltas!$A$2:$P$15000,5,FALSE),"")</f>
        <v/>
      </c>
      <c r="H116" s="30">
        <f>IFERROR(VLOOKUP($A127,Results_30d_Deltas!$A$2:$H$5000,7,FALSE)-E126,"")</f>
        <v/>
      </c>
      <c r="I116" s="30">
        <f>IFERROR(VLOOKUP($A127,Results_30d_Deltas!$A$2:$H$5000,6,FALSE),"")</f>
        <v/>
      </c>
      <c r="J116" s="30" t="n"/>
      <c r="K116" s="30" t="n"/>
      <c r="L116" s="30" t="inlineStr">
        <is>
          <t>NO</t>
        </is>
      </c>
      <c r="M116" s="33" t="n">
        <v>-2.211236159527198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4" t="n"/>
      <c r="CF116" s="34" t="n"/>
      <c r="CG116" s="34" t="n"/>
      <c r="CH116" s="34" t="n"/>
      <c r="CI116" s="34" t="n"/>
      <c r="CJ116" s="34" t="n"/>
      <c r="CK116" s="34" t="n"/>
      <c r="CL116" s="34" t="n"/>
      <c r="CM116" s="34" t="n"/>
      <c r="CN116" s="34"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4" t="n"/>
      <c r="ES116" s="34" t="n"/>
      <c r="ET116" s="34" t="n"/>
      <c r="EU116" s="34" t="n"/>
      <c r="EV116" s="34" t="n"/>
      <c r="EW116" s="33" t="n"/>
      <c r="EX116" s="33" t="n"/>
      <c r="EY116" s="33" t="n"/>
      <c r="EZ116" s="33" t="n"/>
      <c r="FA116" s="33" t="n"/>
      <c r="FB116" s="33" t="n"/>
      <c r="FC116" s="33" t="n"/>
      <c r="FD116" s="33" t="n"/>
      <c r="FE116" s="33" t="n"/>
      <c r="FF116" s="33" t="n"/>
      <c r="FG116" s="34" t="n"/>
      <c r="FH116" s="34"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ez_manage.py:5282 top()</t>
        </is>
      </c>
      <c r="IL116" s="30" t="inlineStr">
        <is>
          <t>v12_quick_engine.py:2839 x5</t>
        </is>
      </c>
      <c r="IM116" s="30" t="n"/>
    </row>
    <row r="117" ht="10.5" customHeight="1" s="67">
      <c r="A117" s="31" t="inlineStr">
        <is>
          <t>OBLIGATORY_REENTRY_K15_HIGH_SIZE_FRAC</t>
        </is>
      </c>
      <c r="B117" s="72" t="inlineStr">
        <is>
          <t>0.5</t>
        </is>
      </c>
      <c r="C117" s="30" t="n"/>
      <c r="D117" s="30" t="n"/>
      <c r="E117" s="30" t="n"/>
      <c r="F117" s="30" t="n"/>
      <c r="G117" s="30">
        <f>IFERROR(VLOOKUP($A128&amp;"_"&amp;$B128,Results_Deltas!$A$2:$P$15000,5,FALSE),"")</f>
        <v/>
      </c>
      <c r="H117" s="30">
        <f>IFERROR(VLOOKUP($A128,Results_30d_Deltas!$A$2:$H$5000,7,FALSE)-E127,"")</f>
        <v/>
      </c>
      <c r="I117" s="30">
        <f>IFERROR(VLOOKUP($A128,Results_30d_Deltas!$A$2:$H$5000,6,FALSE),"")</f>
        <v/>
      </c>
      <c r="J117" s="30" t="n"/>
      <c r="K117" s="30" t="n"/>
      <c r="L117" s="30" t="inlineStr">
        <is>
          <t>YES</t>
        </is>
      </c>
      <c r="M117" s="33" t="n">
        <v>-2.209473854691373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ez_manage.py:5111 top()</t>
        </is>
      </c>
      <c r="IL117" s="30" t="inlineStr">
        <is>
          <t>v12_quick_engine.py:2502 x4</t>
        </is>
      </c>
      <c r="IM117" s="30" t="n"/>
      <c r="IN117" s="77" t="inlineStr">
        <is>
          <t>SUSPICIOUS n=0 for stocks_short — keep, needs S1 fills (backtest-expert: &lt;30 trades, seek plateaus, punish)</t>
        </is>
      </c>
    </row>
    <row r="118" ht="10.5" customHeight="1" s="67">
      <c r="A118" s="30" t="inlineStr">
        <is>
          <t>MANDATORY_REENTRY_ALLOW_WT0_STRONG_CROSS</t>
        </is>
      </c>
      <c r="B118" s="72" t="inlineStr">
        <is>
          <t>0.5</t>
        </is>
      </c>
      <c r="C118" s="30" t="n"/>
      <c r="D118" s="30" t="n"/>
      <c r="E118" s="30" t="n"/>
      <c r="F118" s="30" t="n"/>
      <c r="G118" s="30">
        <f>IFERROR(VLOOKUP($A129&amp;"_"&amp;$B129,Results_Deltas!$A$2:$P$15000,5,FALSE),"")</f>
        <v/>
      </c>
      <c r="H118" s="30">
        <f>IFERROR(VLOOKUP($A129,Results_30d_Deltas!$A$2:$H$5000,7,FALSE)-E128,"")</f>
        <v/>
      </c>
      <c r="I118" s="30">
        <f>IFERROR(VLOOKUP($A129,Results_30d_Deltas!$A$2:$H$5000,6,FALSE),"")</f>
        <v/>
      </c>
      <c r="J118" s="30" t="n"/>
      <c r="K118" s="30" t="n"/>
      <c r="L118" s="30" t="inlineStr">
        <is>
          <t>NO</t>
        </is>
      </c>
      <c r="M118" s="33" t="n">
        <v>-2.208855500105691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4" t="n"/>
      <c r="AW118" s="34" t="n"/>
      <c r="AX118" s="34" t="n"/>
      <c r="AY118" s="34" t="n"/>
      <c r="AZ118" s="34"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ez_manage.py:4960 top()</t>
        </is>
      </c>
      <c r="IL118" s="30" t="inlineStr">
        <is>
          <t>v12_quick_engine.py:2245 x4</t>
        </is>
      </c>
      <c r="IM118" s="30" t="n"/>
    </row>
    <row r="119" ht="10.5" customHeight="1" s="67">
      <c r="A119" s="30" t="inlineStr">
        <is>
          <t>REENTRY_B16_SIZE_MULT_WEAK</t>
        </is>
      </c>
      <c r="B119" s="72" t="inlineStr">
        <is>
          <t>2.0</t>
        </is>
      </c>
      <c r="C119" s="30" t="n"/>
      <c r="D119" s="30" t="n"/>
      <c r="E119" s="30" t="n"/>
      <c r="F119" s="30" t="n"/>
      <c r="G119" s="30">
        <f>IFERROR(VLOOKUP($A130&amp;"_"&amp;$B130,Results_Deltas!$A$2:$P$15000,5,FALSE),"")</f>
        <v/>
      </c>
      <c r="H119" s="30">
        <f>IFERROR(VLOOKUP($A130,Results_30d_Deltas!$A$2:$H$5000,7,FALSE)-E129,"")</f>
        <v/>
      </c>
      <c r="I119" s="30">
        <f>IFERROR(VLOOKUP($A130,Results_30d_Deltas!$A$2:$H$5000,6,FALSE),"")</f>
        <v/>
      </c>
      <c r="J119" s="30" t="n"/>
      <c r="K119" s="30" t="n"/>
      <c r="L119" s="30" t="inlineStr">
        <is>
          <t>YES</t>
        </is>
      </c>
      <c r="M119" s="33" t="n">
        <v>-2.191928273383287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4" t="n"/>
      <c r="HJ119" s="34" t="n"/>
      <c r="HK119" s="34" t="n"/>
      <c r="HL119" s="34" t="n"/>
      <c r="HM119" s="34"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ez_manage.py:5298 top()</t>
        </is>
      </c>
      <c r="IL119" s="30" t="inlineStr">
        <is>
          <t>v12_quick_engine.py:2859 x4</t>
        </is>
      </c>
      <c r="IM119" s="30" t="n"/>
      <c r="IN119" s="77" t="inlineStr">
        <is>
          <t>SUSPICIOUS n=0 for stocks_short — keep, needs S1 fills (backtest-expert: &lt;30 trades, seek plateaus, punish)</t>
        </is>
      </c>
    </row>
    <row r="120" ht="10.5" customHeight="1" s="67">
      <c r="A120" s="30" t="inlineStr">
        <is>
          <t>GUARANTEED_REENTRY_K_LOW_BLOCK</t>
        </is>
      </c>
      <c r="B120" s="72" t="inlineStr">
        <is>
          <t>25.0</t>
        </is>
      </c>
      <c r="C120" s="30" t="n"/>
      <c r="D120" s="30" t="n"/>
      <c r="E120" s="30" t="n"/>
      <c r="F120" s="30" t="n"/>
      <c r="G120" s="30">
        <f>IFERROR(VLOOKUP($A131&amp;"_"&amp;$B131,Results_Deltas!$A$2:$P$15000,5,FALSE),"")</f>
        <v/>
      </c>
      <c r="H120" s="30">
        <f>IFERROR(VLOOKUP($A131,Results_30d_Deltas!$A$2:$H$5000,7,FALSE)-E130,"")</f>
        <v/>
      </c>
      <c r="I120" s="30">
        <f>IFERROR(VLOOKUP($A131,Results_30d_Deltas!$A$2:$H$5000,6,FALSE),"")</f>
        <v/>
      </c>
      <c r="J120" s="30" t="n"/>
      <c r="K120" s="30" t="n"/>
      <c r="L120" s="30" t="inlineStr">
        <is>
          <t>NO</t>
        </is>
      </c>
      <c r="M120" s="33" t="n">
        <v>-2.183224155775668</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ez_manage.py:4777 top()</t>
        </is>
      </c>
      <c r="IL120" s="30" t="inlineStr">
        <is>
          <t>v12_quick_engine.py:1944 x4</t>
        </is>
      </c>
      <c r="IM120" s="30" t="n"/>
      <c r="IN120" s="77" t="inlineStr">
        <is>
          <t>SUSPICIOUS n=0 for stocks_short — keep, needs S1 fills (backtest-expert: &lt;30 trades, seek plateaus, punish)</t>
        </is>
      </c>
    </row>
    <row r="121" ht="10.5" customHeight="1" s="67">
      <c r="A121" s="30" t="inlineStr">
        <is>
          <t>REENTRY_SIZE_DIP_MULT</t>
        </is>
      </c>
      <c r="B121" s="72" t="inlineStr">
        <is>
          <t>0.5</t>
        </is>
      </c>
      <c r="C121" s="30" t="n"/>
      <c r="D121" s="30" t="n"/>
      <c r="E121" s="30" t="n"/>
      <c r="F121" s="30" t="n"/>
      <c r="G121" s="30">
        <f>IFERROR(VLOOKUP($A132&amp;"_"&amp;$B132,Results_Deltas!$A$2:$P$15000,5,FALSE),"")</f>
        <v/>
      </c>
      <c r="H121" s="30">
        <f>IFERROR(VLOOKUP($A132,Results_30d_Deltas!$A$2:$H$5000,7,FALSE)-E131,"")</f>
        <v/>
      </c>
      <c r="I121" s="30">
        <f>IFERROR(VLOOKUP($A132,Results_30d_Deltas!$A$2:$H$5000,6,FALSE),"")</f>
        <v/>
      </c>
      <c r="J121" s="30" t="n"/>
      <c r="K121" s="30" t="n"/>
      <c r="L121" s="30" t="inlineStr">
        <is>
          <t>YES</t>
        </is>
      </c>
      <c r="M121" s="33" t="n">
        <v>-2.156745278478675</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4" t="n"/>
      <c r="HJ121" s="34" t="n"/>
      <c r="HK121" s="34" t="n"/>
      <c r="HL121" s="34" t="n"/>
      <c r="HM121" s="34"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ez_manage.py:3871 top()</t>
        </is>
      </c>
      <c r="IL121" s="30" t="inlineStr">
        <is>
          <t>v12_quick_engine.py:2904 x3</t>
        </is>
      </c>
      <c r="IM121" s="30" t="n"/>
      <c r="IN121" s="77" t="inlineStr">
        <is>
          <t>SUSPICIOUS n=0 for stocks_short — keep, needs S1 fills (backtest-expert: &lt;30 trades, seek plateaus, punish)</t>
        </is>
      </c>
    </row>
    <row r="122" ht="10.5" customHeight="1" s="67">
      <c r="A122" s="30" t="inlineStr">
        <is>
          <t>REENTRY_SIZE_EXTENDED_K1H</t>
        </is>
      </c>
      <c r="B122" s="72" t="inlineStr">
        <is>
          <t>1.0</t>
        </is>
      </c>
      <c r="C122" s="30" t="n"/>
      <c r="D122" s="30" t="n"/>
      <c r="E122" s="30" t="n"/>
      <c r="F122" s="30" t="n"/>
      <c r="G122" s="30">
        <f>IFERROR(VLOOKUP($A133&amp;"_"&amp;$B133,Results_Deltas!$A$2:$P$15000,5,FALSE),"")</f>
        <v/>
      </c>
      <c r="H122" s="30">
        <f>IFERROR(VLOOKUP($A133,Results_30d_Deltas!$A$2:$H$5000,7,FALSE)-E132,"")</f>
        <v/>
      </c>
      <c r="I122" s="30">
        <f>IFERROR(VLOOKUP($A133,Results_30d_Deltas!$A$2:$H$5000,6,FALSE),"")</f>
        <v/>
      </c>
      <c r="J122" s="30" t="n"/>
      <c r="K122" s="30" t="n"/>
      <c r="L122" s="30" t="inlineStr">
        <is>
          <t>YES</t>
        </is>
      </c>
      <c r="M122" s="33" t="n">
        <v>-2.140325084800841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4" t="n"/>
      <c r="HJ122" s="34" t="n"/>
      <c r="HK122" s="34" t="n"/>
      <c r="HL122" s="34" t="n"/>
      <c r="HM122" s="34"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ez_manage.py:3872 top()</t>
        </is>
      </c>
      <c r="IL122" s="30" t="inlineStr">
        <is>
          <t>v12_quick_engine.py:2905 x5</t>
        </is>
      </c>
      <c r="IM122" s="30" t="n"/>
      <c r="IN122" s="77" t="inlineStr">
        <is>
          <t>SUSPICIOUS n=0 for stocks_short — keep, needs S1 fills (backtest-expert: &lt;30 trades, seek plateaus, punish)</t>
        </is>
      </c>
    </row>
    <row r="123" ht="10.5" customHeight="1" s="67">
      <c r="A123" s="30" t="inlineStr">
        <is>
          <t>LEGACY_REENTRY_PSR_DC_BOUNCE</t>
        </is>
      </c>
      <c r="B123" s="72" t="inlineStr">
        <is>
          <t>2.0</t>
        </is>
      </c>
      <c r="C123" s="30" t="n"/>
      <c r="D123" s="30" t="n"/>
      <c r="E123" s="30" t="n"/>
      <c r="F123" s="30" t="n"/>
      <c r="G123" s="30">
        <f>IFERROR(VLOOKUP($A134&amp;"_"&amp;$B134,Results_Deltas!$A$2:$P$15000,5,FALSE),"")</f>
        <v/>
      </c>
      <c r="H123" s="30">
        <f>IFERROR(VLOOKUP($A134,Results_30d_Deltas!$A$2:$H$5000,7,FALSE)-E133,"")</f>
        <v/>
      </c>
      <c r="I123" s="30">
        <f>IFERROR(VLOOKUP($A134,Results_30d_Deltas!$A$2:$H$5000,6,FALSE),"")</f>
        <v/>
      </c>
      <c r="J123" s="30" t="n"/>
      <c r="K123" s="30" t="n"/>
      <c r="L123" s="30" t="inlineStr">
        <is>
          <t>NO</t>
        </is>
      </c>
      <c r="M123" s="33" t="n">
        <v>-2.136957508843043</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ez_manage.py:3422 top()</t>
        </is>
      </c>
      <c r="IL123" s="30" t="inlineStr">
        <is>
          <t>v12_quick_engine.py:2123 x5</t>
        </is>
      </c>
      <c r="IM123" s="30" t="n"/>
    </row>
    <row r="124" ht="10.5" customHeight="1" s="67">
      <c r="A124" s="30" t="inlineStr">
        <is>
          <t>GUARANTEED_REENTRY_TIGHT_STOP_PCT</t>
        </is>
      </c>
      <c r="B124" s="72" t="inlineStr">
        <is>
          <t>0.625</t>
        </is>
      </c>
      <c r="C124" s="30" t="n"/>
      <c r="D124" s="30" t="n"/>
      <c r="E124" s="30" t="n"/>
      <c r="F124" s="30" t="n"/>
      <c r="G124" s="30">
        <f>IFERROR(VLOOKUP($A135&amp;"_"&amp;$B135,Results_Deltas!$A$2:$P$15000,5,FALSE),"")</f>
        <v/>
      </c>
      <c r="H124" s="30">
        <f>IFERROR(VLOOKUP($A135,Results_30d_Deltas!$A$2:$H$5000,7,FALSE)-E134,"")</f>
        <v/>
      </c>
      <c r="I124" s="30">
        <f>IFERROR(VLOOKUP($A135,Results_30d_Deltas!$A$2:$H$5000,6,FALSE),"")</f>
        <v/>
      </c>
      <c r="J124" s="30" t="n"/>
      <c r="K124" s="30" t="n"/>
      <c r="L124" s="30" t="inlineStr">
        <is>
          <t>NO</t>
        </is>
      </c>
      <c r="M124" s="33" t="n">
        <v>-2.133753865033518</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ez_manage.py:4782 top()</t>
        </is>
      </c>
      <c r="IL124" s="30" t="inlineStr">
        <is>
          <t>v12_quick_engine.py:1950 x7</t>
        </is>
      </c>
      <c r="IM124" s="30" t="n"/>
      <c r="IN124" s="77" t="inlineStr">
        <is>
          <t>SUSPICIOUS n=0 for stocks_short — keep, needs S1 fills (backtest-expert: &lt;30 trades, seek plateaus, punish)</t>
        </is>
      </c>
    </row>
    <row r="125" ht="10.5" customHeight="1" s="67">
      <c r="A125" s="30" t="inlineStr">
        <is>
          <t>LEGACY_PROC_SINGLE_REENTRY</t>
        </is>
      </c>
      <c r="B125" s="72" t="inlineStr">
        <is>
          <t>0.5</t>
        </is>
      </c>
      <c r="C125" s="30" t="n"/>
      <c r="D125" s="30" t="n"/>
      <c r="E125" s="30" t="n"/>
      <c r="F125" s="30" t="n"/>
      <c r="G125" s="30">
        <f>IFERROR(VLOOKUP($A136&amp;"_"&amp;$B136,Results_Deltas!$A$2:$P$15000,5,FALSE),"")</f>
        <v/>
      </c>
      <c r="H125" s="30">
        <f>IFERROR(VLOOKUP($A136,Results_30d_Deltas!$A$2:$H$5000,7,FALSE)-E135,"")</f>
        <v/>
      </c>
      <c r="I125" s="30">
        <f>IFERROR(VLOOKUP($A136,Results_30d_Deltas!$A$2:$H$5000,6,FALSE),"")</f>
        <v/>
      </c>
      <c r="J125" s="30" t="n"/>
      <c r="K125" s="30" t="n"/>
      <c r="L125" s="30" t="inlineStr">
        <is>
          <t>NO</t>
        </is>
      </c>
      <c r="M125" s="33" t="n">
        <v>-2.126878277065845</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ez_manage.py:3418 top()</t>
        </is>
      </c>
      <c r="IL125" s="30" t="inlineStr">
        <is>
          <t>v12_quick_engine.py:2119 x5</t>
        </is>
      </c>
      <c r="IM125" s="30" t="n"/>
    </row>
    <row r="126" ht="10.5" customHeight="1" s="67">
      <c r="A126" s="30" t="inlineStr">
        <is>
          <t>MANDATORY_REENTRY_ALLOW_WT0_STRONG_CROSS</t>
        </is>
      </c>
      <c r="B126" s="72" t="inlineStr">
        <is>
          <t>1.0</t>
        </is>
      </c>
      <c r="C126" s="30" t="n"/>
      <c r="D126" s="30" t="n"/>
      <c r="E126" s="30" t="n"/>
      <c r="F126" s="30" t="n"/>
      <c r="G126" s="30">
        <f>IFERROR(VLOOKUP($A137&amp;"_"&amp;$B137,Results_Deltas!$A$2:$P$15000,5,FALSE),"")</f>
        <v/>
      </c>
      <c r="H126" s="30">
        <f>IFERROR(VLOOKUP($A137,Results_30d_Deltas!$A$2:$H$5000,7,FALSE)-E136,"")</f>
        <v/>
      </c>
      <c r="I126" s="30">
        <f>IFERROR(VLOOKUP($A137,Results_30d_Deltas!$A$2:$H$5000,6,FALSE),"")</f>
        <v/>
      </c>
      <c r="J126" s="30" t="n"/>
      <c r="K126" s="30" t="n"/>
      <c r="L126" s="30" t="inlineStr">
        <is>
          <t>NO</t>
        </is>
      </c>
      <c r="M126" s="33" t="n">
        <v>-2.11421220364084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4" t="n"/>
      <c r="AW126" s="34" t="n"/>
      <c r="AX126" s="34" t="n"/>
      <c r="AY126" s="34" t="n"/>
      <c r="AZ126" s="34"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ez_manage.py:4960 top()</t>
        </is>
      </c>
      <c r="IL126" s="30" t="inlineStr">
        <is>
          <t>v12_quick_engine.py:2245 x4</t>
        </is>
      </c>
      <c r="IM126" s="30" t="n"/>
    </row>
    <row r="127" ht="10.5" customHeight="1" s="67">
      <c r="A127" s="30" t="inlineStr">
        <is>
          <t>GUARANTEED_REENTRY_TIGHT_STOP_MIN_AGE_S</t>
        </is>
      </c>
      <c r="B127" s="72" t="inlineStr">
        <is>
          <t>75.0</t>
        </is>
      </c>
      <c r="C127" s="30" t="n"/>
      <c r="D127" s="30" t="n"/>
      <c r="E127" s="30" t="n"/>
      <c r="F127" s="30" t="n"/>
      <c r="G127" s="30">
        <f>IFERROR(VLOOKUP($A138&amp;"_"&amp;$B138,Results_Deltas!$A$2:$P$15000,5,FALSE),"")</f>
        <v/>
      </c>
      <c r="H127" s="30">
        <f>IFERROR(VLOOKUP($A138,Results_30d_Deltas!$A$2:$H$5000,7,FALSE)-E137,"")</f>
        <v/>
      </c>
      <c r="I127" s="30">
        <f>IFERROR(VLOOKUP($A138,Results_30d_Deltas!$A$2:$H$5000,6,FALSE),"")</f>
        <v/>
      </c>
      <c r="J127" s="30" t="n"/>
      <c r="K127" s="30" t="n"/>
      <c r="L127" s="30" t="inlineStr">
        <is>
          <t>NO</t>
        </is>
      </c>
      <c r="M127" s="33" t="n">
        <v>-2.11147004549762</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4" t="n"/>
      <c r="CZ127" s="34" t="n"/>
      <c r="DA127" s="34" t="n"/>
      <c r="DB127" s="34" t="n"/>
      <c r="DC127" s="34"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4" t="n"/>
      <c r="ED127" s="34" t="n"/>
      <c r="EE127" s="34" t="n"/>
      <c r="EF127" s="34" t="n"/>
      <c r="EG127" s="34"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ez_manage.py:4781 top()</t>
        </is>
      </c>
      <c r="IL127" s="30" t="inlineStr">
        <is>
          <t>v12_quick_engine.py:1949 x4</t>
        </is>
      </c>
      <c r="IM127" s="30" t="n"/>
      <c r="IN127" s="77" t="inlineStr">
        <is>
          <t>SUSPICIOUS n=0 for stocks_short — keep, needs S1 fills (backtest-expert: &lt;30 trades, seek plateaus, punish)</t>
        </is>
      </c>
    </row>
    <row r="128" ht="10.5" customHeight="1" s="67">
      <c r="A128" s="30" t="inlineStr">
        <is>
          <t>GUARANTEED_REENTRY_K_LOW_BLOCK</t>
        </is>
      </c>
      <c r="B128" s="72" t="inlineStr">
        <is>
          <t>10.0</t>
        </is>
      </c>
      <c r="C128" s="30" t="n"/>
      <c r="D128" s="30" t="n"/>
      <c r="E128" s="30" t="n"/>
      <c r="F128" s="30" t="n"/>
      <c r="G128" s="30">
        <f>IFERROR(VLOOKUP($A139&amp;"_"&amp;$B139,Results_Deltas!$A$2:$P$15000,5,FALSE),"")</f>
        <v/>
      </c>
      <c r="H128" s="30">
        <f>IFERROR(VLOOKUP($A139,Results_30d_Deltas!$A$2:$H$5000,7,FALSE)-E138,"")</f>
        <v/>
      </c>
      <c r="I128" s="30">
        <f>IFERROR(VLOOKUP($A139,Results_30d_Deltas!$A$2:$H$5000,6,FALSE),"")</f>
        <v/>
      </c>
      <c r="J128" s="30" t="n"/>
      <c r="K128" s="30" t="n"/>
      <c r="L128" s="30" t="inlineStr">
        <is>
          <t>NO</t>
        </is>
      </c>
      <c r="M128" s="33" t="n">
        <v>-2.111184032673072</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ez_manage.py:4777 top()</t>
        </is>
      </c>
      <c r="IL128" s="30" t="inlineStr">
        <is>
          <t>v12_quick_engine.py:1944 x4</t>
        </is>
      </c>
      <c r="IM128" s="30" t="n"/>
      <c r="IN128" s="77" t="inlineStr">
        <is>
          <t>SUSPICIOUS n=0 for stocks_short — keep, needs S1 fills (backtest-expert: &lt;30 trades, seek plateaus, punish)</t>
        </is>
      </c>
    </row>
    <row r="129" ht="10.5" customHeight="1" s="67">
      <c r="A129" s="30" t="inlineStr">
        <is>
          <t>REENTRY_SIZE_EXTENDED_MULT</t>
        </is>
      </c>
      <c r="B129" s="72" t="inlineStr">
        <is>
          <t>0.5</t>
        </is>
      </c>
      <c r="C129" s="30" t="n"/>
      <c r="D129" s="30" t="n"/>
      <c r="E129" s="30" t="n"/>
      <c r="F129" s="30" t="n"/>
      <c r="G129" s="30">
        <f>IFERROR(VLOOKUP($A140&amp;"_"&amp;$B140,Results_Deltas!$A$2:$P$15000,5,FALSE),"")</f>
        <v/>
      </c>
      <c r="H129" s="30">
        <f>IFERROR(VLOOKUP($A140,Results_30d_Deltas!$A$2:$H$5000,7,FALSE)-E139,"")</f>
        <v/>
      </c>
      <c r="I129" s="30">
        <f>IFERROR(VLOOKUP($A140,Results_30d_Deltas!$A$2:$H$5000,6,FALSE),"")</f>
        <v/>
      </c>
      <c r="J129" s="30" t="n"/>
      <c r="K129" s="30" t="n"/>
      <c r="L129" s="30" t="inlineStr">
        <is>
          <t>NO</t>
        </is>
      </c>
      <c r="M129" s="33" t="n">
        <v>-2.079439191836596</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4" t="n"/>
      <c r="HJ129" s="34" t="n"/>
      <c r="HK129" s="34" t="n"/>
      <c r="HL129" s="34" t="n"/>
      <c r="HM129" s="34"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ez_manage.py:3873 top()</t>
        </is>
      </c>
      <c r="IL129" s="30" t="inlineStr">
        <is>
          <t>v12_quick_engine.py:2906 x3</t>
        </is>
      </c>
      <c r="IM129" s="30" t="n"/>
    </row>
    <row r="130" ht="10.5" customHeight="1" s="67">
      <c r="A130" s="30" t="inlineStr">
        <is>
          <t>GUARANTEED_REENTRY_K_FAVORABLE_HIGH</t>
        </is>
      </c>
      <c r="B130" s="72" t="inlineStr">
        <is>
          <t>87.5</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v>-2.056469540942976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ez_manage.py:4774 top()</t>
        </is>
      </c>
      <c r="IL130" s="30" t="inlineStr">
        <is>
          <t>v12_quick_engine.py:1941 x4</t>
        </is>
      </c>
      <c r="IM130" s="30" t="n"/>
      <c r="IN130" s="77" t="inlineStr">
        <is>
          <t>SUSPICIOUS n=0 for stocks_short — keep, needs S1 fills (backtest-expert: &lt;30 trades, seek plateaus, punish)</t>
        </is>
      </c>
    </row>
    <row r="131" ht="10.5" customHeight="1" s="67">
      <c r="A131" s="31" t="inlineStr">
        <is>
          <t>REENTRY_EXHAUSTED_PARTIAL_ENABLED</t>
        </is>
      </c>
      <c r="B131" s="72" t="inlineStr">
        <is>
          <t>True</t>
        </is>
      </c>
      <c r="C131" s="30" t="n"/>
      <c r="D131" s="30" t="n"/>
      <c r="E131" s="30" t="n"/>
      <c r="F131" s="30" t="n"/>
      <c r="G131" s="30">
        <f>IFERROR(VLOOKUP($A142&amp;"_"&amp;$B142,Results_Deltas!$A$2:$P$15000,5,FALSE),"")</f>
        <v/>
      </c>
      <c r="H131" s="30">
        <f>IFERROR(VLOOKUP($A142,Results_30d_Deltas!$A$2:$H$5000,7,FALSE)-E141,"")</f>
        <v/>
      </c>
      <c r="I131" s="30">
        <f>IFERROR(VLOOKUP($A142,Results_30d_Deltas!$A$2:$H$5000,6,FALSE),"")</f>
        <v/>
      </c>
      <c r="J131" s="30" t="n"/>
      <c r="K131" s="30" t="n"/>
      <c r="L131" s="30" t="inlineStr">
        <is>
          <t>NO</t>
        </is>
      </c>
      <c r="M131" s="33" t="n">
        <v>-2.004343981266176</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4" t="n"/>
      <c r="HO131" s="34" t="n"/>
      <c r="HP131" s="34" t="n"/>
      <c r="HQ131" s="34" t="n"/>
      <c r="HR131" s="34"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ez_manage.py:5308 top()</t>
        </is>
      </c>
      <c r="IL131" s="30" t="inlineStr">
        <is>
          <t>v12_quick_engine.py:2875 x2</t>
        </is>
      </c>
      <c r="IM131" s="30" t="n"/>
    </row>
    <row r="132" ht="10.5" customHeight="1" s="67">
      <c r="A132" s="30" t="inlineStr">
        <is>
          <t>REENTRY_SIZE_DIP_MULT</t>
        </is>
      </c>
      <c r="B132" s="72" t="inlineStr">
        <is>
          <t>1.0</t>
        </is>
      </c>
      <c r="C132" s="30" t="n"/>
      <c r="D132" s="30" t="n"/>
      <c r="E132" s="30" t="n"/>
      <c r="F132" s="30" t="n"/>
      <c r="G132" s="30">
        <f>IFERROR(VLOOKUP($A143&amp;"_"&amp;$B143,Results_Deltas!$A$2:$P$15000,5,FALSE),"")</f>
        <v/>
      </c>
      <c r="H132" s="30">
        <f>IFERROR(VLOOKUP($A143,Results_30d_Deltas!$A$2:$H$5000,7,FALSE)-E142,"")</f>
        <v/>
      </c>
      <c r="I132" s="30">
        <f>IFERROR(VLOOKUP($A143,Results_30d_Deltas!$A$2:$H$5000,6,FALSE),"")</f>
        <v/>
      </c>
      <c r="J132" s="30" t="n"/>
      <c r="K132" s="30" t="n"/>
      <c r="L132" s="30" t="inlineStr">
        <is>
          <t>NO</t>
        </is>
      </c>
      <c r="M132" s="33" t="n">
        <v>-1.998074360972116</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4" t="n"/>
      <c r="HJ132" s="34" t="n"/>
      <c r="HK132" s="34" t="n"/>
      <c r="HL132" s="34" t="n"/>
      <c r="HM132" s="34"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ez_manage.py:3871 top()</t>
        </is>
      </c>
      <c r="IL132" s="30" t="inlineStr">
        <is>
          <t>v12_quick_engine.py:2904 x3</t>
        </is>
      </c>
      <c r="IM132" s="30" t="n"/>
      <c r="IN132" s="77" t="inlineStr">
        <is>
          <t>SUSPICIOUS n=0 for stocks_short — keep, needs S1 fills (backtest-expert: &lt;30 trades, seek plateaus, punish)</t>
        </is>
      </c>
    </row>
    <row r="133" ht="10.5" customHeight="1" s="67">
      <c r="A133" s="30" t="inlineStr">
        <is>
          <t>GUARANTEED_REENTRY_TIGHT_STOP_PCT</t>
        </is>
      </c>
      <c r="B133" s="72" t="inlineStr">
        <is>
          <t>0.25</t>
        </is>
      </c>
      <c r="C133" s="30" t="n"/>
      <c r="D133" s="30" t="n"/>
      <c r="E133" s="30" t="n"/>
      <c r="F133" s="30" t="n"/>
      <c r="G133" s="30">
        <f>IFERROR(VLOOKUP($A144&amp;"_"&amp;$B144,Results_Deltas!$A$2:$P$15000,5,FALSE),"")</f>
        <v/>
      </c>
      <c r="H133" s="30">
        <f>IFERROR(VLOOKUP($A144,Results_30d_Deltas!$A$2:$H$5000,7,FALSE)-E143,"")</f>
        <v/>
      </c>
      <c r="I133" s="30">
        <f>IFERROR(VLOOKUP($A144,Results_30d_Deltas!$A$2:$H$5000,6,FALSE),"")</f>
        <v/>
      </c>
      <c r="J133" s="30" t="n"/>
      <c r="K133" s="30" t="n"/>
      <c r="L133" s="30" t="inlineStr">
        <is>
          <t>NO</t>
        </is>
      </c>
      <c r="M133" s="33" t="n">
        <v>-1.99048129264432</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4" t="n"/>
      <c r="CZ133" s="34" t="n"/>
      <c r="DA133" s="34" t="n"/>
      <c r="DB133" s="34" t="n"/>
      <c r="DC133" s="34"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4" t="n"/>
      <c r="ED133" s="34" t="n"/>
      <c r="EE133" s="34" t="n"/>
      <c r="EF133" s="34" t="n"/>
      <c r="EG133" s="34"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ez_manage.py:4782 top()</t>
        </is>
      </c>
      <c r="IL133" s="30" t="inlineStr">
        <is>
          <t>v12_quick_engine.py:1950 x7</t>
        </is>
      </c>
      <c r="IM133" s="30" t="n"/>
      <c r="IN133" s="77" t="inlineStr">
        <is>
          <t>SUSPICIOUS n=0 for stocks_short — keep, needs S1 fills (backtest-expert: &lt;30 trades, seek plateaus, punish)</t>
        </is>
      </c>
    </row>
    <row r="134" ht="10.5" customHeight="1" s="67">
      <c r="A134" s="30" t="inlineStr">
        <is>
          <t>OBLIGATORY_REENTRY_K15_HIGH_SIZE_FRAC</t>
        </is>
      </c>
      <c r="B134" s="72" t="inlineStr">
        <is>
          <t>2.0</t>
        </is>
      </c>
      <c r="C134" s="30" t="n"/>
      <c r="D134" s="30" t="n"/>
      <c r="E134" s="30" t="n"/>
      <c r="F134" s="30" t="n"/>
      <c r="G134" s="30">
        <f>IFERROR(VLOOKUP($A145&amp;"_"&amp;$B145,Results_Deltas!$A$2:$P$15000,5,FALSE),"")</f>
        <v/>
      </c>
      <c r="H134" s="30">
        <f>IFERROR(VLOOKUP($A145,Results_30d_Deltas!$A$2:$H$5000,7,FALSE)-E144,"")</f>
        <v/>
      </c>
      <c r="I134" s="30">
        <f>IFERROR(VLOOKUP($A145,Results_30d_Deltas!$A$2:$H$5000,6,FALSE),"")</f>
        <v/>
      </c>
      <c r="J134" s="30" t="n"/>
      <c r="K134" s="30" t="n"/>
      <c r="L134" s="30" t="inlineStr">
        <is>
          <t>NO</t>
        </is>
      </c>
      <c r="M134" s="33" t="n">
        <v>-1.976035294773179</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4" t="n"/>
      <c r="HJ134" s="34" t="n"/>
      <c r="HK134" s="34" t="n"/>
      <c r="HL134" s="34" t="n"/>
      <c r="HM134" s="34"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ez_manage.py:5111 top()</t>
        </is>
      </c>
      <c r="IL134" s="30" t="inlineStr">
        <is>
          <t>v12_quick_engine.py:2502 x4</t>
        </is>
      </c>
      <c r="IM134" s="30" t="n"/>
      <c r="IN134" s="77" t="inlineStr">
        <is>
          <t>SUSPICIOUS n=0 for stocks_short — keep, needs S1 fills (backtest-expert: &lt;30 trades, seek plateaus, punish)</t>
        </is>
      </c>
    </row>
    <row r="135" ht="10.5" customHeight="1" s="67">
      <c r="A135" s="31" t="inlineStr">
        <is>
          <t>OBLIGATORY_REENTRY_SHORT_K15_LOW_SIZE_FRAC</t>
        </is>
      </c>
      <c r="B135" s="72" t="inlineStr">
        <is>
          <t>0.5</t>
        </is>
      </c>
      <c r="C135" s="30" t="n"/>
      <c r="D135" s="30" t="n"/>
      <c r="E135" s="30" t="n"/>
      <c r="F135" s="30" t="n"/>
      <c r="G135" s="30">
        <f>IFERROR(VLOOKUP($A146&amp;"_"&amp;$B146,Results_Deltas!$A$2:$P$15000,5,FALSE),"")</f>
        <v/>
      </c>
      <c r="H135" s="30">
        <f>IFERROR(VLOOKUP($A146,Results_30d_Deltas!$A$2:$H$5000,7,FALSE)-E145,"")</f>
        <v/>
      </c>
      <c r="I135" s="30">
        <f>IFERROR(VLOOKUP($A146,Results_30d_Deltas!$A$2:$H$5000,6,FALSE),"")</f>
        <v/>
      </c>
      <c r="J135" s="30" t="n"/>
      <c r="K135" s="30" t="n"/>
      <c r="L135" s="30" t="inlineStr">
        <is>
          <t>YES</t>
        </is>
      </c>
      <c r="M135" s="33" t="n">
        <v>-1.970219065762299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ez_manage.py:5118 top()</t>
        </is>
      </c>
      <c r="IL135" s="30" t="inlineStr">
        <is>
          <t>v12_quick_engine.py:2509 x4</t>
        </is>
      </c>
      <c r="IM135" s="30" t="n"/>
      <c r="IN135" s="77" t="inlineStr">
        <is>
          <t>SUSPICIOUS n=0 for stocks_short — keep, needs S1 fills (backtest-expert: &lt;30 trades, seek plateaus, punish)</t>
        </is>
      </c>
    </row>
    <row r="136" ht="10.5" customHeight="1" s="67">
      <c r="A136" s="30" t="inlineStr">
        <is>
          <t>REENTRY_B16_SMA200_PROX_PCT</t>
        </is>
      </c>
      <c r="B136" s="72" t="inlineStr">
        <is>
          <t>1.0</t>
        </is>
      </c>
      <c r="C136" s="30" t="n"/>
      <c r="D136" s="30" t="n"/>
      <c r="E136" s="30" t="n"/>
      <c r="F136" s="30" t="n"/>
      <c r="G136" s="30">
        <f>IFERROR(VLOOKUP($A147&amp;"_"&amp;$B147,Results_Deltas!$A$2:$P$15000,5,FALSE),"")</f>
        <v/>
      </c>
      <c r="H136" s="30">
        <f>IFERROR(VLOOKUP($A147,Results_30d_Deltas!$A$2:$H$5000,7,FALSE)-E146,"")</f>
        <v/>
      </c>
      <c r="I136" s="30">
        <f>IFERROR(VLOOKUP($A147,Results_30d_Deltas!$A$2:$H$5000,6,FALSE),"")</f>
        <v/>
      </c>
      <c r="J136" s="30" t="n"/>
      <c r="K136" s="30" t="n"/>
      <c r="L136" s="30" t="inlineStr">
        <is>
          <t>NO</t>
        </is>
      </c>
      <c r="M136" s="33" t="n">
        <v>-1.962505292022755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ez_manage.py:5299 top()</t>
        </is>
      </c>
      <c r="IL136" s="30" t="inlineStr">
        <is>
          <t>v12_quick_engine.py:2860 x4</t>
        </is>
      </c>
      <c r="IM136" s="30" t="n"/>
      <c r="IN136" s="77" t="inlineStr">
        <is>
          <t>SUSPICIOUS n=0 for stocks_short — keep, needs S1 fills (backtest-expert: &lt;30 trades, seek plateaus, punish)</t>
        </is>
      </c>
    </row>
    <row r="137" ht="10.5" customHeight="1" s="67">
      <c r="A137" s="30" t="inlineStr">
        <is>
          <t>LEGACY_REENTRY_PSR_QUICK_RECOVERY</t>
        </is>
      </c>
      <c r="B137" s="72" t="inlineStr">
        <is>
          <t>2.0</t>
        </is>
      </c>
      <c r="C137" s="30" t="n"/>
      <c r="D137" s="30" t="n"/>
      <c r="E137" s="30" t="n"/>
      <c r="F137" s="30" t="n"/>
      <c r="G137" s="30">
        <f>IFERROR(VLOOKUP($A148&amp;"_"&amp;$B148,Results_Deltas!$A$2:$P$15000,5,FALSE),"")</f>
        <v/>
      </c>
      <c r="H137" s="30">
        <f>IFERROR(VLOOKUP($A148,Results_30d_Deltas!$A$2:$H$5000,7,FALSE)-E147,"")</f>
        <v/>
      </c>
      <c r="I137" s="30">
        <f>IFERROR(VLOOKUP($A148,Results_30d_Deltas!$A$2:$H$5000,6,FALSE),"")</f>
        <v/>
      </c>
      <c r="J137" s="30" t="n"/>
      <c r="K137" s="30" t="n"/>
      <c r="L137" s="30" t="inlineStr">
        <is>
          <t>NO</t>
        </is>
      </c>
      <c r="M137" s="33" t="n">
        <v>-1.947378364664969</v>
      </c>
      <c r="N137" s="33" t="n"/>
      <c r="O137" s="33" t="n"/>
      <c r="P137" s="33" t="n"/>
      <c r="Q137" s="33" t="n"/>
      <c r="R137" s="33" t="n"/>
      <c r="S137" s="33" t="n"/>
      <c r="T137" s="33" t="n"/>
      <c r="U137" s="33" t="n"/>
      <c r="V137" s="33" t="n"/>
      <c r="W137" s="33" t="n"/>
      <c r="X137" s="33" t="n"/>
      <c r="Y137" s="33" t="n"/>
      <c r="Z137" s="33" t="n"/>
      <c r="AA137" s="33" t="n"/>
      <c r="AB137" s="34" t="n"/>
      <c r="AC137" s="34" t="n"/>
      <c r="AD137" s="34" t="n"/>
      <c r="AE137" s="34" t="n"/>
      <c r="AF137" s="34" t="n"/>
      <c r="AG137" s="34" t="n"/>
      <c r="AH137" s="34" t="n"/>
      <c r="AI137" s="34" t="n"/>
      <c r="AJ137" s="34" t="n"/>
      <c r="AK137" s="34"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ez_manage.py:3425 top()</t>
        </is>
      </c>
      <c r="IL137" s="30" t="inlineStr">
        <is>
          <t>v12_quick_engine.py:2126 x4</t>
        </is>
      </c>
      <c r="IM137" s="30" t="n"/>
    </row>
    <row r="138" ht="10.5" customHeight="1" s="67">
      <c r="A138" s="30" t="inlineStr">
        <is>
          <t>BOUNCE_REENTRY_K_RESET_LONG</t>
        </is>
      </c>
      <c r="B138" s="72" t="inlineStr">
        <is>
          <t>1.0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v>-1.934231899477517</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ez_manage.py:2986 top()</t>
        </is>
      </c>
      <c r="IL138" s="30" t="inlineStr">
        <is>
          <t>v12_quick_engine.py:321 x13</t>
        </is>
      </c>
      <c r="IM138" s="30" t="n"/>
      <c r="IN138" s="77" t="inlineStr">
        <is>
          <t>SUSPICIOUS n=0 for stocks_short — keep, needs S1 fills (backtest-expert: &lt;30 trades, seek plateaus, punish)</t>
        </is>
      </c>
    </row>
    <row r="139" ht="10.5" customHeight="1" s="67">
      <c r="A139" s="30" t="inlineStr">
        <is>
          <t>REENTRY_TIER1_SIZE_MULT</t>
        </is>
      </c>
      <c r="B139" s="72" t="inlineStr">
        <is>
          <t>2.0</t>
        </is>
      </c>
      <c r="C139" s="30" t="n"/>
      <c r="D139" s="30" t="n"/>
      <c r="E139" s="30" t="n"/>
      <c r="F139" s="30" t="n"/>
      <c r="G139" s="30">
        <f>IFERROR(VLOOKUP($A150&amp;"_"&amp;$B150,Results_Deltas!$A$2:$P$15000,5,FALSE),"")</f>
        <v/>
      </c>
      <c r="H139" s="30">
        <f>IFERROR(VLOOKUP($A150,Results_30d_Deltas!$A$2:$H$5000,7,FALSE)-E149,"")</f>
        <v/>
      </c>
      <c r="I139" s="30">
        <f>IFERROR(VLOOKUP($A150,Results_30d_Deltas!$A$2:$H$5000,6,FALSE),"")</f>
        <v/>
      </c>
      <c r="J139" s="30" t="n"/>
      <c r="K139" s="30" t="n"/>
      <c r="L139" s="30" t="inlineStr">
        <is>
          <t>NO</t>
        </is>
      </c>
      <c r="M139" s="33" t="n">
        <v>-1.933409662316947</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4" t="n"/>
      <c r="HJ139" s="34" t="n"/>
      <c r="HK139" s="34" t="n"/>
      <c r="HL139" s="34" t="n"/>
      <c r="HM139" s="34"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ez_manage.py:3878 top()</t>
        </is>
      </c>
      <c r="IL139" s="30" t="inlineStr">
        <is>
          <t>v12_quick_engine.py:2912 x11</t>
        </is>
      </c>
      <c r="IM139" s="30" t="n"/>
      <c r="IN139" s="77" t="inlineStr">
        <is>
          <t>SUSPICIOUS n=0 for stocks_short — keep, needs S1 fills (backtest-expert: &lt;30 trades, seek plateaus, punish)</t>
        </is>
      </c>
    </row>
    <row r="140" ht="10.5" customHeight="1" s="67">
      <c r="A140" s="30" t="inlineStr">
        <is>
          <t>REENTRY_B16_SIZE_MULT_WEAK</t>
        </is>
      </c>
      <c r="B140" s="72" t="inlineStr">
        <is>
          <t>0.5</t>
        </is>
      </c>
      <c r="C140" s="30" t="n"/>
      <c r="D140" s="30" t="n"/>
      <c r="E140" s="30" t="n"/>
      <c r="F140" s="30" t="n"/>
      <c r="G140" s="30">
        <f>IFERROR(VLOOKUP($A151&amp;"_"&amp;$B151,Results_Deltas!$A$2:$P$15000,5,FALSE),"")</f>
        <v/>
      </c>
      <c r="H140" s="30">
        <f>IFERROR(VLOOKUP($A151,Results_30d_Deltas!$A$2:$H$5000,7,FALSE)-E150,"")</f>
        <v/>
      </c>
      <c r="I140" s="30">
        <f>IFERROR(VLOOKUP($A151,Results_30d_Deltas!$A$2:$H$5000,6,FALSE),"")</f>
        <v/>
      </c>
      <c r="J140" s="30" t="n"/>
      <c r="K140" s="30" t="n"/>
      <c r="L140" s="30" t="inlineStr">
        <is>
          <t>NO</t>
        </is>
      </c>
      <c r="M140" s="33" t="n">
        <v>-1.921596651655131</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4" t="n"/>
      <c r="HJ140" s="34" t="n"/>
      <c r="HK140" s="34" t="n"/>
      <c r="HL140" s="34" t="n"/>
      <c r="HM140" s="34"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ez_manage.py:5298 top()</t>
        </is>
      </c>
      <c r="IL140" s="30" t="inlineStr">
        <is>
          <t>v12_quick_engine.py:2859 x4</t>
        </is>
      </c>
      <c r="IM140" s="30" t="n"/>
      <c r="IN140" s="77" t="inlineStr">
        <is>
          <t>SUSPICIOUS n=0 for stocks_short — keep, needs S1 fills (backtest-expert: &lt;30 trades, seek plateaus, punish)</t>
        </is>
      </c>
    </row>
    <row r="141" ht="10.5" customHeight="1" s="67">
      <c r="A141" s="30" t="inlineStr">
        <is>
          <t>GUARANTEED_REENTRY_TIGHT_STOP_PCT</t>
        </is>
      </c>
      <c r="B141" s="72" t="inlineStr">
        <is>
          <t>0.375</t>
        </is>
      </c>
      <c r="C141" s="30" t="n"/>
      <c r="D141" s="30" t="n"/>
      <c r="E141" s="30" t="n"/>
      <c r="F141" s="30" t="n"/>
      <c r="G141" s="30">
        <f>IFERROR(VLOOKUP($A152&amp;"_"&amp;$B152,Results_Deltas!$A$2:$P$15000,5,FALSE),"")</f>
        <v/>
      </c>
      <c r="H141" s="30">
        <f>IFERROR(VLOOKUP($A152,Results_30d_Deltas!$A$2:$H$5000,7,FALSE)-E151,"")</f>
        <v/>
      </c>
      <c r="I141" s="30">
        <f>IFERROR(VLOOKUP($A152,Results_30d_Deltas!$A$2:$H$5000,6,FALSE),"")</f>
        <v/>
      </c>
      <c r="J141" s="30" t="n"/>
      <c r="K141" s="30" t="n"/>
      <c r="L141" s="30" t="inlineStr">
        <is>
          <t>NO</t>
        </is>
      </c>
      <c r="M141" s="33" t="n">
        <v>-1.905856234963146</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4" t="n"/>
      <c r="ED141" s="34" t="n"/>
      <c r="EE141" s="34" t="n"/>
      <c r="EF141" s="34" t="n"/>
      <c r="EG141" s="34"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ez_manage.py:4782 top()</t>
        </is>
      </c>
      <c r="IL141" s="30" t="inlineStr">
        <is>
          <t>v12_quick_engine.py:1950 x7</t>
        </is>
      </c>
      <c r="IM141" s="30" t="n"/>
      <c r="IN141" s="77" t="inlineStr">
        <is>
          <t>SUSPICIOUS n=0 for stocks_short — keep, needs S1 fills (backtest-expert: &lt;30 trades, seek plateaus, punish)</t>
        </is>
      </c>
    </row>
    <row r="142" ht="10.5" customHeight="1" s="67">
      <c r="A142" s="30" t="inlineStr">
        <is>
          <t>REENTRY_CROSS_FRESHNESS_ENABLED</t>
        </is>
      </c>
      <c r="B142" s="72" t="inlineStr">
        <is>
          <t>True</t>
        </is>
      </c>
      <c r="C142" s="30" t="n"/>
      <c r="D142" s="30" t="n"/>
      <c r="E142" s="30" t="n"/>
      <c r="F142" s="30" t="n"/>
      <c r="G142" s="30">
        <f>IFERROR(VLOOKUP($A153&amp;"_"&amp;$B153,Results_Deltas!$A$2:$P$15000,5,FALSE),"")</f>
        <v/>
      </c>
      <c r="H142" s="30">
        <f>IFERROR(VLOOKUP($A153,Results_30d_Deltas!$A$2:$H$5000,7,FALSE)-E152,"")</f>
        <v/>
      </c>
      <c r="I142" s="30">
        <f>IFERROR(VLOOKUP($A153,Results_30d_Deltas!$A$2:$H$5000,6,FALSE),"")</f>
        <v/>
      </c>
      <c r="J142" s="30" t="n"/>
      <c r="K142" s="30" t="n"/>
      <c r="L142" s="30" t="inlineStr">
        <is>
          <t>NO</t>
        </is>
      </c>
      <c r="M142" s="33" t="n">
        <v>-1.893710174589676</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4" t="n"/>
      <c r="AW142" s="34" t="n"/>
      <c r="AX142" s="34" t="n"/>
      <c r="AY142" s="34" t="n"/>
      <c r="AZ142" s="34"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ez_manage.py:5306 top()</t>
        </is>
      </c>
      <c r="IL142" s="30" t="inlineStr">
        <is>
          <t>v12_quick_engine.py:2869 x2</t>
        </is>
      </c>
      <c r="IM142" s="30" t="n"/>
    </row>
    <row r="143" ht="10.5" customHeight="1" s="67">
      <c r="A143" s="30" t="inlineStr">
        <is>
          <t>OBLIGATORY_REENTRY_SHORT_K15_LOW_SIZE_FRAC</t>
        </is>
      </c>
      <c r="B143" s="72" t="inlineStr">
        <is>
          <t>1.0</t>
        </is>
      </c>
      <c r="C143" s="30" t="n"/>
      <c r="D143" s="30" t="n"/>
      <c r="E143" s="30" t="n"/>
      <c r="F143" s="30" t="n"/>
      <c r="G143" s="30">
        <f>IFERROR(VLOOKUP($A154&amp;"_"&amp;$B154,Results_Deltas!$A$2:$P$15000,5,FALSE),"")</f>
        <v/>
      </c>
      <c r="H143" s="30">
        <f>IFERROR(VLOOKUP($A154,Results_30d_Deltas!$A$2:$H$5000,7,FALSE)-E153,"")</f>
        <v/>
      </c>
      <c r="I143" s="30">
        <f>IFERROR(VLOOKUP($A154,Results_30d_Deltas!$A$2:$H$5000,6,FALSE),"")</f>
        <v/>
      </c>
      <c r="J143" s="30" t="n"/>
      <c r="K143" s="30" t="n"/>
      <c r="L143" s="30" t="inlineStr">
        <is>
          <t>NO</t>
        </is>
      </c>
      <c r="M143" s="33" t="n">
        <v>-1.887661451524843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4" t="n"/>
      <c r="HJ143" s="34" t="n"/>
      <c r="HK143" s="34" t="n"/>
      <c r="HL143" s="34" t="n"/>
      <c r="HM143" s="34"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ez_manage.py:5118 top()</t>
        </is>
      </c>
      <c r="IL143" s="30" t="inlineStr">
        <is>
          <t>v12_quick_engine.py:2509 x4</t>
        </is>
      </c>
      <c r="IM143" s="30" t="n"/>
      <c r="IN143" s="77" t="inlineStr">
        <is>
          <t>SUSPICIOUS n=0 for stocks_short — keep, needs S1 fills (backtest-expert: &lt;30 trades, seek plateaus, punish)</t>
        </is>
      </c>
    </row>
    <row r="144" ht="10.5" customHeight="1" s="67">
      <c r="A144" s="30" t="inlineStr">
        <is>
          <t>DELTA_REENTRY_Z_THRESHOLD</t>
        </is>
      </c>
      <c r="B144" s="72" t="inlineStr">
        <is>
          <t>1.5</t>
        </is>
      </c>
      <c r="C144" s="30" t="n"/>
      <c r="D144" s="30" t="n"/>
      <c r="E144" s="30" t="n"/>
      <c r="F144" s="30" t="n"/>
      <c r="G144" s="30">
        <f>IFERROR(VLOOKUP($A155&amp;"_"&amp;$B155,Results_Deltas!$A$2:$P$15000,5,FALSE),"")</f>
        <v/>
      </c>
      <c r="H144" s="30">
        <f>IFERROR(VLOOKUP($A155,Results_30d_Deltas!$A$2:$H$5000,7,FALSE)-E154,"")</f>
        <v/>
      </c>
      <c r="I144" s="30">
        <f>IFERROR(VLOOKUP($A155,Results_30d_Deltas!$A$2:$H$5000,6,FALSE),"")</f>
        <v/>
      </c>
      <c r="J144" s="30" t="n"/>
      <c r="K144" s="30" t="n"/>
      <c r="L144" s="30" t="inlineStr">
        <is>
          <t>NO</t>
        </is>
      </c>
      <c r="M144" s="33" t="n">
        <v>-1.87261952029587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ez_manage.py:196 check_reentry_delta_tolerant()</t>
        </is>
      </c>
      <c r="IL144" s="30" t="inlineStr">
        <is>
          <t>v12_quick_engine.py:1647 x7</t>
        </is>
      </c>
      <c r="IM144" s="30" t="n"/>
    </row>
    <row r="145" ht="10.5" customHeight="1" s="67">
      <c r="A145" s="30" t="inlineStr">
        <is>
          <t>OBLIGATORY_REENTRY_DEFAULT_SIZE_MULT</t>
        </is>
      </c>
      <c r="B145" s="72" t="inlineStr">
        <is>
          <t>2.0</t>
        </is>
      </c>
      <c r="C145" s="30" t="n"/>
      <c r="D145" s="30" t="n"/>
      <c r="E145" s="30" t="n"/>
      <c r="F145" s="30" t="n"/>
      <c r="G145" s="30">
        <f>IFERROR(VLOOKUP($A156&amp;"_"&amp;$B156,Results_Deltas!$A$2:$P$15000,5,FALSE),"")</f>
        <v/>
      </c>
      <c r="H145" s="30">
        <f>IFERROR(VLOOKUP($A156,Results_30d_Deltas!$A$2:$H$5000,7,FALSE)-E155,"")</f>
        <v/>
      </c>
      <c r="I145" s="30">
        <f>IFERROR(VLOOKUP($A156,Results_30d_Deltas!$A$2:$H$5000,6,FALSE),"")</f>
        <v/>
      </c>
      <c r="J145" s="30" t="n"/>
      <c r="K145" s="30" t="n"/>
      <c r="L145" s="30" t="inlineStr">
        <is>
          <t>YES</t>
        </is>
      </c>
      <c r="M145" s="33" t="n">
        <v>-1.860524815509947</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ez_manage.py:5108 top()</t>
        </is>
      </c>
      <c r="IL145" s="30" t="inlineStr">
        <is>
          <t>v12_quick_engine.py:2499 x2</t>
        </is>
      </c>
      <c r="IM145" s="30" t="n"/>
    </row>
    <row r="146" ht="10.5" customHeight="1" s="67">
      <c r="A146" s="30" t="inlineStr">
        <is>
          <t>REENTRY_B16_SIZE_MULT_WEAK</t>
        </is>
      </c>
      <c r="B146" s="72" t="inlineStr">
        <is>
          <t>1.0</t>
        </is>
      </c>
      <c r="C146" s="30" t="n"/>
      <c r="D146" s="30" t="n"/>
      <c r="E146" s="30" t="n"/>
      <c r="F146" s="30" t="n"/>
      <c r="G146" s="30">
        <f>IFERROR(VLOOKUP($A157&amp;"_"&amp;$B157,Results_Deltas!$A$2:$P$15000,5,FALSE),"")</f>
        <v/>
      </c>
      <c r="H146" s="30">
        <f>IFERROR(VLOOKUP($A157,Results_30d_Deltas!$A$2:$H$5000,7,FALSE)-E156,"")</f>
        <v/>
      </c>
      <c r="I146" s="30">
        <f>IFERROR(VLOOKUP($A157,Results_30d_Deltas!$A$2:$H$5000,6,FALSE),"")</f>
        <v/>
      </c>
      <c r="J146" s="30" t="n"/>
      <c r="K146" s="30" t="n"/>
      <c r="L146" s="30" t="inlineStr">
        <is>
          <t>NO</t>
        </is>
      </c>
      <c r="M146" s="33" t="n">
        <v>-1.842238812109605</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ez_manage.py:5298 top()</t>
        </is>
      </c>
      <c r="IL146" s="30" t="inlineStr">
        <is>
          <t>v12_quick_engine.py:2859 x4</t>
        </is>
      </c>
      <c r="IM146" s="30" t="n"/>
      <c r="IN146" s="77" t="inlineStr">
        <is>
          <t>SUSPICIOUS n=0 for stocks_short — keep, needs S1 fills (backtest-expert: &lt;30 trades, seek plateaus, punish)</t>
        </is>
      </c>
    </row>
    <row r="147" ht="10.5" customHeight="1" s="67">
      <c r="A147" s="30" t="inlineStr">
        <is>
          <t>REENTRY_B16_SIZE_MULT_STRONG</t>
        </is>
      </c>
      <c r="B147" s="72" t="inlineStr">
        <is>
          <t>2.0</t>
        </is>
      </c>
      <c r="C147" s="30" t="n"/>
      <c r="D147" s="30" t="n"/>
      <c r="E147" s="30" t="n"/>
      <c r="F147" s="30" t="n"/>
      <c r="G147" s="30">
        <f>IFERROR(VLOOKUP($A158&amp;"_"&amp;$B158,Results_Deltas!$A$2:$P$15000,5,FALSE),"")</f>
        <v/>
      </c>
      <c r="H147" s="30">
        <f>IFERROR(VLOOKUP($A158,Results_30d_Deltas!$A$2:$H$5000,7,FALSE)-E157,"")</f>
        <v/>
      </c>
      <c r="I147" s="30">
        <f>IFERROR(VLOOKUP($A158,Results_30d_Deltas!$A$2:$H$5000,6,FALSE),"")</f>
        <v/>
      </c>
      <c r="J147" s="30" t="n"/>
      <c r="K147" s="30" t="n"/>
      <c r="L147" s="30" t="inlineStr">
        <is>
          <t>NO</t>
        </is>
      </c>
      <c r="M147" s="33" t="n">
        <v>-1.771154155014895</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ez_manage.py:5297 top()</t>
        </is>
      </c>
      <c r="IL147" s="30" t="inlineStr">
        <is>
          <t>v12_quick_engine.py:2858 x4</t>
        </is>
      </c>
      <c r="IM147" s="30" t="n"/>
      <c r="IN147" s="77" t="inlineStr">
        <is>
          <t>SUSPICIOUS n=0 for stocks_short — keep, needs S1 fills (backtest-expert: &lt;30 trades, seek plateaus, punish)</t>
        </is>
      </c>
    </row>
    <row r="148" ht="10.5" customHeight="1" s="67">
      <c r="A148" s="30" t="inlineStr">
        <is>
          <t>DELTA_REENTRY_Z_THRESHOLD</t>
        </is>
      </c>
      <c r="B148" s="72" t="inlineStr">
        <is>
          <t>1.25</t>
        </is>
      </c>
      <c r="C148" s="30" t="n"/>
      <c r="D148" s="30" t="n"/>
      <c r="E148" s="30" t="n"/>
      <c r="F148" s="30" t="n"/>
      <c r="G148" s="30">
        <f>IFERROR(VLOOKUP($A159&amp;"_"&amp;$B159,Results_Deltas!$A$2:$P$15000,5,FALSE),"")</f>
        <v/>
      </c>
      <c r="H148" s="30">
        <f>IFERROR(VLOOKUP($A159,Results_30d_Deltas!$A$2:$H$5000,7,FALSE)-E158,"")</f>
        <v/>
      </c>
      <c r="I148" s="30">
        <f>IFERROR(VLOOKUP($A159,Results_30d_Deltas!$A$2:$H$5000,6,FALSE),"")</f>
        <v/>
      </c>
      <c r="J148" s="30" t="n"/>
      <c r="K148" s="30" t="n"/>
      <c r="L148" s="30" t="inlineStr">
        <is>
          <t>NO</t>
        </is>
      </c>
      <c r="M148" s="33" t="n">
        <v>-1.762361726083377</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4" t="n"/>
      <c r="CA148" s="34" t="n"/>
      <c r="CB148" s="34" t="n"/>
      <c r="CC148" s="34" t="n"/>
      <c r="CD148" s="34"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ez_manage.py:196 check_reentry_delta_tolerant()</t>
        </is>
      </c>
      <c r="IL148" s="30" t="inlineStr">
        <is>
          <t>v12_quick_engine.py:1647 x7</t>
        </is>
      </c>
      <c r="IM148" s="30" t="n"/>
    </row>
    <row r="149" ht="10.5" customHeight="1" s="67">
      <c r="A149" s="30" t="inlineStr">
        <is>
          <t>REENTRY_EXIT_RECLAIM_BUFFER_PCT</t>
        </is>
      </c>
      <c r="B149" s="72" t="inlineStr">
        <is>
          <t>2.0</t>
        </is>
      </c>
      <c r="C149" s="30" t="n"/>
      <c r="D149" s="30" t="n"/>
      <c r="E149" s="30" t="n"/>
      <c r="F149" s="30" t="n"/>
      <c r="G149" s="30">
        <f>IFERROR(VLOOKUP($A160&amp;"_"&amp;$B160,Results_Deltas!$A$2:$P$15000,5,FALSE),"")</f>
        <v/>
      </c>
      <c r="H149" s="30">
        <f>IFERROR(VLOOKUP($A160,Results_30d_Deltas!$A$2:$H$5000,7,FALSE)-E159,"")</f>
        <v/>
      </c>
      <c r="I149" s="30">
        <f>IFERROR(VLOOKUP($A160,Results_30d_Deltas!$A$2:$H$5000,6,FALSE),"")</f>
        <v/>
      </c>
      <c r="J149" s="30" t="n"/>
      <c r="K149" s="30" t="n"/>
      <c r="L149" s="30" t="inlineStr">
        <is>
          <t>YES</t>
        </is>
      </c>
      <c r="M149" s="33" t="n">
        <v>-1.75403516587532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ez_manage.py:5309 top()</t>
        </is>
      </c>
      <c r="IL149" s="30" t="inlineStr">
        <is>
          <t>v12_quick_engine.py:2876 x3</t>
        </is>
      </c>
      <c r="IM149" s="30" t="n"/>
      <c r="IN149" s="77" t="inlineStr">
        <is>
          <t>SUSPICIOUS n=0 for stocks_short — keep, needs S1 fills (backtest-expert: &lt;30 trades, seek plateaus, punish)</t>
        </is>
      </c>
    </row>
    <row r="150" ht="10.5" customHeight="1" s="67">
      <c r="A150" s="30" t="inlineStr">
        <is>
          <t>GUARANTEED_REENTRY_DELTA_GATE_ENABLED</t>
        </is>
      </c>
      <c r="B150" s="72" t="inlineStr">
        <is>
          <t>True</t>
        </is>
      </c>
      <c r="C150" s="30" t="n"/>
      <c r="D150" s="30" t="n"/>
      <c r="E150" s="30" t="n"/>
      <c r="F150" s="30" t="n"/>
      <c r="G150" s="30">
        <f>IFERROR(VLOOKUP($A161&amp;"_"&amp;$B161,Results_Deltas!$A$2:$P$15000,5,FALSE),"")</f>
        <v/>
      </c>
      <c r="H150" s="30">
        <f>IFERROR(VLOOKUP($A161,Results_30d_Deltas!$A$2:$H$5000,7,FALSE)-E160,"")</f>
        <v/>
      </c>
      <c r="I150" s="30">
        <f>IFERROR(VLOOKUP($A161,Results_30d_Deltas!$A$2:$H$5000,6,FALSE),"")</f>
        <v/>
      </c>
      <c r="J150" s="30" t="n"/>
      <c r="K150" s="30" t="n"/>
      <c r="L150" s="30" t="inlineStr">
        <is>
          <t>NO</t>
        </is>
      </c>
      <c r="M150" s="33" t="n">
        <v>-1.723979086253641</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4" t="n"/>
      <c r="CA150" s="34" t="n"/>
      <c r="CB150" s="34" t="n"/>
      <c r="CC150" s="34" t="n"/>
      <c r="CD150" s="34"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ez_manage.py:4773 top()</t>
        </is>
      </c>
      <c r="IL150" s="30" t="inlineStr">
        <is>
          <t>v12_quick_engine.py:1939 x4</t>
        </is>
      </c>
      <c r="IM150" s="30" t="n"/>
    </row>
    <row r="151" ht="10.5" customHeight="1" s="67">
      <c r="A151" s="30" t="inlineStr">
        <is>
          <t>DELTA_REENTRY_Z_THRESHOLD</t>
        </is>
      </c>
      <c r="B151" s="72" t="inlineStr">
        <is>
          <t>0.75</t>
        </is>
      </c>
      <c r="C151" s="30" t="n"/>
      <c r="D151" s="30" t="n"/>
      <c r="E151" s="30" t="n"/>
      <c r="F151" s="30" t="n"/>
      <c r="G151" s="30">
        <f>IFERROR(VLOOKUP($A162&amp;"_"&amp;$B162,Results_Deltas!$A$2:$P$15000,5,FALSE),"")</f>
        <v/>
      </c>
      <c r="H151" s="30">
        <f>IFERROR(VLOOKUP($A162,Results_30d_Deltas!$A$2:$H$5000,7,FALSE)-E161,"")</f>
        <v/>
      </c>
      <c r="I151" s="30">
        <f>IFERROR(VLOOKUP($A162,Results_30d_Deltas!$A$2:$H$5000,6,FALSE),"")</f>
        <v/>
      </c>
      <c r="J151" s="30" t="n"/>
      <c r="K151" s="30" t="n"/>
      <c r="L151" s="30" t="inlineStr">
        <is>
          <t>NO</t>
        </is>
      </c>
      <c r="M151" s="33" t="n">
        <v>-1.71693152319475</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4" t="n"/>
      <c r="CA151" s="34" t="n"/>
      <c r="CB151" s="34" t="n"/>
      <c r="CC151" s="34" t="n"/>
      <c r="CD151" s="34"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ez_manage.py:196 check_reentry_delta_tolerant()</t>
        </is>
      </c>
      <c r="IL151" s="30" t="inlineStr">
        <is>
          <t>v12_quick_engine.py:1647 x7</t>
        </is>
      </c>
      <c r="IM151" s="30" t="n"/>
    </row>
    <row r="152" ht="10.5" customHeight="1" s="67">
      <c r="A152" s="31" t="inlineStr">
        <is>
          <t>OBLIGATORY_REENTRY_DEFAULT_SIZE_MULT</t>
        </is>
      </c>
      <c r="B152" s="72" t="inlineStr">
        <is>
          <t>1.0</t>
        </is>
      </c>
      <c r="C152" s="30" t="n"/>
      <c r="D152" s="30" t="n"/>
      <c r="E152" s="30" t="n"/>
      <c r="F152" s="30" t="n"/>
      <c r="G152" s="30">
        <f>IFERROR(VLOOKUP($A163&amp;"_"&amp;$B163,Results_Deltas!$A$2:$P$15000,5,FALSE),"")</f>
        <v/>
      </c>
      <c r="H152" s="30">
        <f>IFERROR(VLOOKUP($A163,Results_30d_Deltas!$A$2:$H$5000,7,FALSE)-E162,"")</f>
        <v/>
      </c>
      <c r="I152" s="30">
        <f>IFERROR(VLOOKUP($A163,Results_30d_Deltas!$A$2:$H$5000,6,FALSE),"")</f>
        <v/>
      </c>
      <c r="J152" s="30" t="n"/>
      <c r="K152" s="30" t="n"/>
      <c r="L152" s="30" t="inlineStr">
        <is>
          <t>NO</t>
        </is>
      </c>
      <c r="M152" s="33" t="n">
        <v>-1.702656632772966</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4" t="n"/>
      <c r="HJ152" s="34" t="n"/>
      <c r="HK152" s="34" t="n"/>
      <c r="HL152" s="34" t="n"/>
      <c r="HM152" s="34"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ez_manage.py:5108 top()</t>
        </is>
      </c>
      <c r="IL152" s="30" t="inlineStr">
        <is>
          <t>v12_quick_engine.py:2499 x2</t>
        </is>
      </c>
      <c r="IM152" s="30" t="n"/>
    </row>
    <row r="153" ht="10.5" customHeight="1" s="67">
      <c r="A153" s="30" t="inlineStr">
        <is>
          <t>REENTRY_WT15M_SIZE_MULT</t>
        </is>
      </c>
      <c r="B153" s="72" t="inlineStr">
        <is>
          <t>0.5</t>
        </is>
      </c>
      <c r="C153" s="30" t="n"/>
      <c r="D153" s="30" t="n"/>
      <c r="E153" s="30" t="n"/>
      <c r="F153" s="30" t="n"/>
      <c r="G153" s="30">
        <f>IFERROR(VLOOKUP($A164&amp;"_"&amp;$B164,Results_Deltas!$A$2:$P$15000,5,FALSE),"")</f>
        <v/>
      </c>
      <c r="H153" s="30">
        <f>IFERROR(VLOOKUP($A164,Results_30d_Deltas!$A$2:$H$5000,7,FALSE)-E163,"")</f>
        <v/>
      </c>
      <c r="I153" s="30">
        <f>IFERROR(VLOOKUP($A164,Results_30d_Deltas!$A$2:$H$5000,6,FALSE),"")</f>
        <v/>
      </c>
      <c r="J153" s="30" t="n"/>
      <c r="K153" s="30" t="n"/>
      <c r="L153" s="30" t="inlineStr">
        <is>
          <t>NO</t>
        </is>
      </c>
      <c r="M153" s="33" t="n">
        <v>-1.68823905143054</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4" t="n"/>
      <c r="HJ153" s="34" t="n"/>
      <c r="HK153" s="34" t="n"/>
      <c r="HL153" s="34" t="n"/>
      <c r="HM153" s="34"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ez_manage.py:3884 top()</t>
        </is>
      </c>
      <c r="IL153" s="30" t="inlineStr">
        <is>
          <t>v12_quick_engine.py:2926 x5</t>
        </is>
      </c>
      <c r="IM153" s="30" t="n"/>
      <c r="IN153" s="77" t="inlineStr">
        <is>
          <t>SUSPICIOUS n=0 for stocks_short — keep, needs S1 fills (backtest-expert: &lt;30 trades, seek plateaus, punish)</t>
        </is>
      </c>
    </row>
    <row r="154" ht="10.5" customHeight="1" s="67">
      <c r="A154" s="30" t="inlineStr">
        <is>
          <t>REENTRY_SIZE_EXTENDED_K1H</t>
        </is>
      </c>
      <c r="B154" s="72" t="inlineStr">
        <is>
          <t>2.0</t>
        </is>
      </c>
      <c r="C154" s="30" t="n"/>
      <c r="D154" s="30" t="n"/>
      <c r="E154" s="30" t="n"/>
      <c r="F154" s="30" t="n"/>
      <c r="G154" s="30">
        <f>IFERROR(VLOOKUP($A165&amp;"_"&amp;$B165,Results_Deltas!$A$2:$P$15000,5,FALSE),"")</f>
        <v/>
      </c>
      <c r="H154" s="30">
        <f>IFERROR(VLOOKUP($A165,Results_30d_Deltas!$A$2:$H$5000,7,FALSE)-E164,"")</f>
        <v/>
      </c>
      <c r="I154" s="30">
        <f>IFERROR(VLOOKUP($A165,Results_30d_Deltas!$A$2:$H$5000,6,FALSE),"")</f>
        <v/>
      </c>
      <c r="J154" s="30" t="n"/>
      <c r="K154" s="30" t="n"/>
      <c r="L154" s="30" t="inlineStr">
        <is>
          <t>NO</t>
        </is>
      </c>
      <c r="M154" s="33" t="n">
        <v>-1.685313164927095</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4" t="n"/>
      <c r="HJ154" s="34" t="n"/>
      <c r="HK154" s="34" t="n"/>
      <c r="HL154" s="34" t="n"/>
      <c r="HM154" s="34"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ez_manage.py:3872 top()</t>
        </is>
      </c>
      <c r="IL154" s="30" t="inlineStr">
        <is>
          <t>v12_quick_engine.py:2905 x5</t>
        </is>
      </c>
      <c r="IM154" s="30" t="n"/>
      <c r="IN154" s="77" t="inlineStr">
        <is>
          <t>SUSPICIOUS n=0 for stocks_short — keep, needs S1 fills (backtest-expert: &lt;30 trades, seek plateaus, punish)</t>
        </is>
      </c>
    </row>
    <row r="155" ht="10.5" customHeight="1" s="67">
      <c r="A155" s="30" t="inlineStr">
        <is>
          <t>GUARANTEED_REENTRY_TIGHT_STOP_MIN_AGE_S</t>
        </is>
      </c>
      <c r="B155" s="72" t="inlineStr">
        <is>
          <t>30.0</t>
        </is>
      </c>
      <c r="C155" s="30" t="n"/>
      <c r="D155" s="30" t="n"/>
      <c r="E155" s="30" t="n"/>
      <c r="F155" s="30" t="n"/>
      <c r="G155" s="30">
        <f>IFERROR(VLOOKUP($A166&amp;"_"&amp;$B166,Results_Deltas!$A$2:$P$15000,5,FALSE),"")</f>
        <v/>
      </c>
      <c r="H155" s="30">
        <f>IFERROR(VLOOKUP($A166,Results_30d_Deltas!$A$2:$H$5000,7,FALSE)-E165,"")</f>
        <v/>
      </c>
      <c r="I155" s="30">
        <f>IFERROR(VLOOKUP($A166,Results_30d_Deltas!$A$2:$H$5000,6,FALSE),"")</f>
        <v/>
      </c>
      <c r="J155" s="30" t="n"/>
      <c r="K155" s="30" t="n"/>
      <c r="L155" s="30" t="inlineStr">
        <is>
          <t>NO</t>
        </is>
      </c>
      <c r="M155" s="33" t="n">
        <v>-1.682667461444314</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4" t="n"/>
      <c r="ED155" s="34" t="n"/>
      <c r="EE155" s="34" t="n"/>
      <c r="EF155" s="34" t="n"/>
      <c r="EG155" s="34"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ez_manage.py:4781 top()</t>
        </is>
      </c>
      <c r="IL155" s="30" t="inlineStr">
        <is>
          <t>v12_quick_engine.py:1949 x4</t>
        </is>
      </c>
      <c r="IM155" s="30" t="n"/>
      <c r="IN155" s="77" t="inlineStr">
        <is>
          <t>SUSPICIOUS n=0 for stocks_short — keep, needs S1 fills (backtest-expert: &lt;30 trades, seek plateaus, punish)</t>
        </is>
      </c>
    </row>
    <row r="156" ht="10.5" customHeight="1" s="67">
      <c r="A156" s="30" t="inlineStr">
        <is>
          <t>OBLIGATORY_REENTRY_DEFAULT_SIZE_MULT</t>
        </is>
      </c>
      <c r="B156" s="72" t="inlineStr">
        <is>
          <t>0.5</t>
        </is>
      </c>
      <c r="C156" s="30" t="n"/>
      <c r="D156" s="30" t="n"/>
      <c r="E156" s="30" t="n"/>
      <c r="F156" s="30" t="n"/>
      <c r="G156" s="30">
        <f>IFERROR(VLOOKUP($A167&amp;"_"&amp;$B167,Results_Deltas!$A$2:$P$15000,5,FALSE),"")</f>
        <v/>
      </c>
      <c r="H156" s="30">
        <f>IFERROR(VLOOKUP($A167,Results_30d_Deltas!$A$2:$H$5000,7,FALSE)-E166,"")</f>
        <v/>
      </c>
      <c r="I156" s="30">
        <f>IFERROR(VLOOKUP($A167,Results_30d_Deltas!$A$2:$H$5000,6,FALSE),"")</f>
        <v/>
      </c>
      <c r="J156" s="30" t="n"/>
      <c r="K156" s="30" t="n"/>
      <c r="L156" s="30" t="inlineStr">
        <is>
          <t>NO</t>
        </is>
      </c>
      <c r="M156" s="33" t="n">
        <v>-1.679563548413938</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4" t="n"/>
      <c r="HJ156" s="34" t="n"/>
      <c r="HK156" s="34" t="n"/>
      <c r="HL156" s="34" t="n"/>
      <c r="HM156" s="34"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ez_manage.py:5108 top()</t>
        </is>
      </c>
      <c r="IL156" s="30" t="inlineStr">
        <is>
          <t>v12_quick_engine.py:2499 x2</t>
        </is>
      </c>
      <c r="IM156" s="30" t="n"/>
    </row>
    <row r="157" ht="10.5" customHeight="1" s="67">
      <c r="A157" s="30" t="inlineStr">
        <is>
          <t>REENTRY_WT15M_SIZE_MULT</t>
        </is>
      </c>
      <c r="B157" s="72" t="inlineStr">
        <is>
          <t>1.0</t>
        </is>
      </c>
      <c r="C157" s="30" t="n"/>
      <c r="D157" s="30" t="n"/>
      <c r="E157" s="30" t="n"/>
      <c r="F157" s="30" t="n"/>
      <c r="G157" s="30">
        <f>IFERROR(VLOOKUP($A168&amp;"_"&amp;$B168,Results_Deltas!$A$2:$P$15000,5,FALSE),"")</f>
        <v/>
      </c>
      <c r="H157" s="30">
        <f>IFERROR(VLOOKUP($A168,Results_30d_Deltas!$A$2:$H$5000,7,FALSE)-E167,"")</f>
        <v/>
      </c>
      <c r="I157" s="30">
        <f>IFERROR(VLOOKUP($A168,Results_30d_Deltas!$A$2:$H$5000,6,FALSE),"")</f>
        <v/>
      </c>
      <c r="J157" s="30" t="n"/>
      <c r="K157" s="30" t="n"/>
      <c r="L157" s="30" t="inlineStr">
        <is>
          <t>YES</t>
        </is>
      </c>
      <c r="M157" s="33" t="n">
        <v>-1.675397858446</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4" t="n"/>
      <c r="HJ157" s="34" t="n"/>
      <c r="HK157" s="34" t="n"/>
      <c r="HL157" s="34" t="n"/>
      <c r="HM157" s="34"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ez_manage.py:3884 top()</t>
        </is>
      </c>
      <c r="IL157" s="30" t="inlineStr">
        <is>
          <t>v12_quick_engine.py:2926 x5</t>
        </is>
      </c>
      <c r="IM157" s="30" t="n"/>
      <c r="IN157" s="77" t="inlineStr">
        <is>
          <t>SUSPICIOUS n=0 for stocks_short — keep, needs S1 fills (backtest-expert: &lt;30 trades, seek plateaus, punish)</t>
        </is>
      </c>
    </row>
    <row r="158" ht="10.5" customHeight="1" s="67">
      <c r="A158" s="31" t="inlineStr">
        <is>
          <t>REENTRY_SIZE_DIP_MULT</t>
        </is>
      </c>
      <c r="B158" s="72" t="inlineStr">
        <is>
          <t>2.0</t>
        </is>
      </c>
      <c r="C158" s="30" t="n"/>
      <c r="D158" s="30" t="n"/>
      <c r="E158" s="30" t="n"/>
      <c r="F158" s="30" t="n"/>
      <c r="G158" s="30">
        <f>IFERROR(VLOOKUP($A169&amp;"_"&amp;$B169,Results_Deltas!$A$2:$P$15000,5,FALSE),"")</f>
        <v/>
      </c>
      <c r="H158" s="30">
        <f>IFERROR(VLOOKUP($A169,Results_30d_Deltas!$A$2:$H$5000,7,FALSE)-E168,"")</f>
        <v/>
      </c>
      <c r="I158" s="30">
        <f>IFERROR(VLOOKUP($A169,Results_30d_Deltas!$A$2:$H$5000,6,FALSE),"")</f>
        <v/>
      </c>
      <c r="J158" s="30" t="n"/>
      <c r="K158" s="30" t="n"/>
      <c r="L158" s="30" t="inlineStr">
        <is>
          <t>NO</t>
        </is>
      </c>
      <c r="M158" s="33" t="n">
        <v>-1.670060447507164</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4" t="n"/>
      <c r="HJ158" s="34" t="n"/>
      <c r="HK158" s="34" t="n"/>
      <c r="HL158" s="34" t="n"/>
      <c r="HM158" s="34"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ez_manage.py:3871 top()</t>
        </is>
      </c>
      <c r="IL158" s="30" t="inlineStr">
        <is>
          <t>v12_quick_engine.py:2904 x3</t>
        </is>
      </c>
      <c r="IM158" s="30" t="n"/>
      <c r="IN158" s="77" t="inlineStr">
        <is>
          <t>SUSPICIOUS n=0 for stocks_short — keep, needs S1 fills (backtest-expert: &lt;30 trades, seek plateaus, punish)</t>
        </is>
      </c>
    </row>
    <row r="159" ht="10.5" customHeight="1" s="67">
      <c r="A159" s="30" t="inlineStr">
        <is>
          <t>GUARANTEED_REENTRY_TIGHT_STOP_MAX_AGE_S</t>
        </is>
      </c>
      <c r="B159" s="72" t="inlineStr">
        <is>
          <t>2700.0</t>
        </is>
      </c>
      <c r="C159" s="30" t="n"/>
      <c r="D159" s="30" t="n"/>
      <c r="E159" s="30" t="n"/>
      <c r="F159" s="30" t="n"/>
      <c r="G159" s="30">
        <f>IFERROR(VLOOKUP($A170&amp;"_"&amp;$B170,Results_Deltas!$A$2:$P$15000,5,FALSE),"")</f>
        <v/>
      </c>
      <c r="H159" s="30">
        <f>IFERROR(VLOOKUP($A170,Results_30d_Deltas!$A$2:$H$5000,7,FALSE)-E169,"")</f>
        <v/>
      </c>
      <c r="I159" s="30">
        <f>IFERROR(VLOOKUP($A170,Results_30d_Deltas!$A$2:$H$5000,6,FALSE),"")</f>
        <v/>
      </c>
      <c r="J159" s="30" t="n"/>
      <c r="K159" s="30" t="n"/>
      <c r="L159" s="30" t="inlineStr">
        <is>
          <t>NO</t>
        </is>
      </c>
      <c r="M159" s="33" t="n">
        <v>-1.628487934572319</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4" t="n"/>
      <c r="CZ159" s="34" t="n"/>
      <c r="DA159" s="34" t="n"/>
      <c r="DB159" s="34" t="n"/>
      <c r="DC159" s="34"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4" t="n"/>
      <c r="ED159" s="34" t="n"/>
      <c r="EE159" s="34" t="n"/>
      <c r="EF159" s="34" t="n"/>
      <c r="EG159" s="34"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ez_manage.py:4780 top()</t>
        </is>
      </c>
      <c r="IL159" s="30" t="inlineStr">
        <is>
          <t>v12_quick_engine.py:1948 x4</t>
        </is>
      </c>
      <c r="IM159" s="30" t="n"/>
      <c r="IN159" s="77" t="inlineStr">
        <is>
          <t>SUSPICIOUS n=0 for stocks_short — keep, needs S1 fills (backtest-expert: &lt;30 trades, seek plateaus, punish)</t>
        </is>
      </c>
    </row>
    <row r="160" ht="10.5" customHeight="1" s="67">
      <c r="A160" s="30" t="inlineStr">
        <is>
          <t>GUARANTEED_REENTRY_TIGHT_STOP_MAX_AGE_S</t>
        </is>
      </c>
      <c r="B160" s="72" t="inlineStr">
        <is>
          <t>1350.0</t>
        </is>
      </c>
      <c r="C160" s="30" t="n"/>
      <c r="D160" s="30" t="n"/>
      <c r="E160" s="30" t="n"/>
      <c r="F160" s="30" t="n"/>
      <c r="G160" s="30">
        <f>IFERROR(VLOOKUP($A171&amp;"_"&amp;$B171,Results_Deltas!$A$2:$P$15000,5,FALSE),"")</f>
        <v/>
      </c>
      <c r="H160" s="30">
        <f>IFERROR(VLOOKUP($A171,Results_30d_Deltas!$A$2:$H$5000,7,FALSE)-E170,"")</f>
        <v/>
      </c>
      <c r="I160" s="30">
        <f>IFERROR(VLOOKUP($A171,Results_30d_Deltas!$A$2:$H$5000,6,FALSE),"")</f>
        <v/>
      </c>
      <c r="J160" s="30" t="n"/>
      <c r="K160" s="30" t="n"/>
      <c r="L160" s="30" t="inlineStr">
        <is>
          <t>NO</t>
        </is>
      </c>
      <c r="M160" s="33" t="n">
        <v>-1.624823085268816</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4" t="n"/>
      <c r="CZ160" s="34" t="n"/>
      <c r="DA160" s="34" t="n"/>
      <c r="DB160" s="34" t="n"/>
      <c r="DC160" s="34"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4" t="n"/>
      <c r="ED160" s="34" t="n"/>
      <c r="EE160" s="34" t="n"/>
      <c r="EF160" s="34" t="n"/>
      <c r="EG160" s="34"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ez_manage.py:4780 top()</t>
        </is>
      </c>
      <c r="IL160" s="30" t="inlineStr">
        <is>
          <t>v12_quick_engine.py:1948 x4</t>
        </is>
      </c>
      <c r="IM160" s="30" t="n"/>
      <c r="IN160" s="77" t="inlineStr">
        <is>
          <t>SUSPICIOUS n=0 for stocks_short — keep, needs S1 fills (backtest-expert: &lt;30 trades, seek plateaus, punish)</t>
        </is>
      </c>
    </row>
    <row r="161" ht="10.5" customHeight="1" s="67">
      <c r="A161" s="30" t="inlineStr">
        <is>
          <t>MANDATORY_REENTRY_ALLOW_WT0_STRONG_CROSS</t>
        </is>
      </c>
      <c r="B161" s="72" t="inlineStr">
        <is>
          <t>2.0</t>
        </is>
      </c>
      <c r="C161" s="30" t="n"/>
      <c r="D161" s="30" t="n"/>
      <c r="E161" s="30" t="n"/>
      <c r="F161" s="30" t="n"/>
      <c r="G161" s="30">
        <f>IFERROR(VLOOKUP($A172&amp;"_"&amp;$B172,Results_Deltas!$A$2:$P$15000,5,FALSE),"")</f>
        <v/>
      </c>
      <c r="H161" s="30">
        <f>IFERROR(VLOOKUP($A172,Results_30d_Deltas!$A$2:$H$5000,7,FALSE)-E171,"")</f>
        <v/>
      </c>
      <c r="I161" s="30">
        <f>IFERROR(VLOOKUP($A172,Results_30d_Deltas!$A$2:$H$5000,6,FALSE),"")</f>
        <v/>
      </c>
      <c r="J161" s="30" t="n"/>
      <c r="K161" s="30" t="n"/>
      <c r="L161" s="30" t="inlineStr">
        <is>
          <t>NO</t>
        </is>
      </c>
      <c r="M161" s="33" t="n">
        <v>-1.60859479995583</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4" t="n"/>
      <c r="AW161" s="34" t="n"/>
      <c r="AX161" s="34" t="n"/>
      <c r="AY161" s="34" t="n"/>
      <c r="AZ161" s="34"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ez_manage.py:4960 top()</t>
        </is>
      </c>
      <c r="IL161" s="30" t="inlineStr">
        <is>
          <t>v12_quick_engine.py:2245 x4</t>
        </is>
      </c>
      <c r="IM161" s="30" t="n"/>
    </row>
    <row r="162" ht="10.5" customHeight="1" s="67">
      <c r="A162" s="30" t="inlineStr">
        <is>
          <t>GUARANTEED_REENTRY_TIGHT_STOP_MAX_AGE_S</t>
        </is>
      </c>
      <c r="B162" s="72" t="inlineStr">
        <is>
          <t>2250.0</t>
        </is>
      </c>
      <c r="C162" s="30" t="n"/>
      <c r="D162" s="30" t="n"/>
      <c r="E162" s="30" t="n"/>
      <c r="F162" s="30" t="n"/>
      <c r="G162" s="30">
        <f>IFERROR(VLOOKUP($A173&amp;"_"&amp;$B173,Results_Deltas!$A$2:$P$15000,5,FALSE),"")</f>
        <v/>
      </c>
      <c r="H162" s="30">
        <f>IFERROR(VLOOKUP($A173,Results_30d_Deltas!$A$2:$H$5000,7,FALSE)-E172,"")</f>
        <v/>
      </c>
      <c r="I162" s="30">
        <f>IFERROR(VLOOKUP($A173,Results_30d_Deltas!$A$2:$H$5000,6,FALSE),"")</f>
        <v/>
      </c>
      <c r="J162" s="30" t="n"/>
      <c r="K162" s="30" t="n"/>
      <c r="L162" s="30" t="inlineStr">
        <is>
          <t>NO</t>
        </is>
      </c>
      <c r="M162" s="33" t="n">
        <v>-1.576595086781684</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4" t="n"/>
      <c r="ED162" s="34" t="n"/>
      <c r="EE162" s="34" t="n"/>
      <c r="EF162" s="34" t="n"/>
      <c r="EG162" s="34"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ez_manage.py:4780 top()</t>
        </is>
      </c>
      <c r="IL162" s="30" t="inlineStr">
        <is>
          <t>v12_quick_engine.py:1948 x4</t>
        </is>
      </c>
      <c r="IM162" s="30" t="n"/>
      <c r="IN162" s="77" t="inlineStr">
        <is>
          <t>SUSPICIOUS n=0 for stocks_short — keep, needs S1 fills (backtest-expert: &lt;30 trades, seek plateaus, punish)</t>
        </is>
      </c>
    </row>
    <row r="163" ht="10.5" customHeight="1" s="67">
      <c r="A163" s="30" t="inlineStr">
        <is>
          <t>GUARANTEED_REENTRY_TIGHT_STOP_MIN_AGE_S</t>
        </is>
      </c>
      <c r="B163" s="72" t="inlineStr">
        <is>
          <t>45.0</t>
        </is>
      </c>
      <c r="C163" s="30" t="n"/>
      <c r="D163" s="30" t="n"/>
      <c r="E163" s="30" t="n"/>
      <c r="F163" s="30" t="n"/>
      <c r="G163" s="30">
        <f>IFERROR(VLOOKUP($A174&amp;"_"&amp;$B174,Results_Deltas!$A$2:$P$15000,5,FALSE),"")</f>
        <v/>
      </c>
      <c r="H163" s="30">
        <f>IFERROR(VLOOKUP($A174,Results_30d_Deltas!$A$2:$H$5000,7,FALSE)-E173,"")</f>
        <v/>
      </c>
      <c r="I163" s="30">
        <f>IFERROR(VLOOKUP($A174,Results_30d_Deltas!$A$2:$H$5000,6,FALSE),"")</f>
        <v/>
      </c>
      <c r="J163" s="30" t="n"/>
      <c r="K163" s="30" t="n"/>
      <c r="L163" s="30" t="inlineStr">
        <is>
          <t>NO</t>
        </is>
      </c>
      <c r="M163" s="33" t="n">
        <v>-1.569185271202707</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4" t="n"/>
      <c r="ED163" s="34" t="n"/>
      <c r="EE163" s="34" t="n"/>
      <c r="EF163" s="34" t="n"/>
      <c r="EG163" s="34"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ez_manage.py:4781 top()</t>
        </is>
      </c>
      <c r="IL163" s="30" t="inlineStr">
        <is>
          <t>v12_quick_engine.py:1949 x4</t>
        </is>
      </c>
      <c r="IM163" s="30" t="n"/>
      <c r="IN163" s="77" t="inlineStr">
        <is>
          <t>SUSPICIOUS n=0 for stocks_short — keep, needs S1 fills (backtest-expert: &lt;30 trades, seek plateaus, punish)</t>
        </is>
      </c>
    </row>
    <row r="164" ht="10.5" customHeight="1" s="67">
      <c r="A164" s="30" t="inlineStr">
        <is>
          <t>LEGACY_REENTRY_PSR_QUICK_RECOVERY</t>
        </is>
      </c>
      <c r="B164" s="72" t="inlineStr">
        <is>
          <t>1.0</t>
        </is>
      </c>
      <c r="C164" s="30" t="n"/>
      <c r="D164" s="30" t="n"/>
      <c r="E164" s="30" t="n"/>
      <c r="F164" s="30" t="n"/>
      <c r="G164" s="30">
        <f>IFERROR(VLOOKUP($A175&amp;"_"&amp;$B175,Results_Deltas!$A$2:$P$15000,5,FALSE),"")</f>
        <v/>
      </c>
      <c r="H164" s="30">
        <f>IFERROR(VLOOKUP($A175,Results_30d_Deltas!$A$2:$H$5000,7,FALSE)-E174,"")</f>
        <v/>
      </c>
      <c r="I164" s="30">
        <f>IFERROR(VLOOKUP($A175,Results_30d_Deltas!$A$2:$H$5000,6,FALSE),"")</f>
        <v/>
      </c>
      <c r="J164" s="30" t="n"/>
      <c r="K164" s="30" t="n"/>
      <c r="L164" s="30" t="inlineStr">
        <is>
          <t>NO</t>
        </is>
      </c>
      <c r="M164" s="33" t="n">
        <v>-1.56023897540404</v>
      </c>
      <c r="N164" s="33" t="n"/>
      <c r="O164" s="33" t="n"/>
      <c r="P164" s="33" t="n"/>
      <c r="Q164" s="33" t="n"/>
      <c r="R164" s="33" t="n"/>
      <c r="S164" s="33" t="n"/>
      <c r="T164" s="33" t="n"/>
      <c r="U164" s="33" t="n"/>
      <c r="V164" s="33" t="n"/>
      <c r="W164" s="33" t="n"/>
      <c r="X164" s="33" t="n"/>
      <c r="Y164" s="33" t="n"/>
      <c r="Z164" s="33" t="n"/>
      <c r="AA164" s="33" t="n"/>
      <c r="AB164" s="34" t="n"/>
      <c r="AC164" s="34" t="n"/>
      <c r="AD164" s="34" t="n"/>
      <c r="AE164" s="34" t="n"/>
      <c r="AF164" s="34" t="n"/>
      <c r="AG164" s="34" t="n"/>
      <c r="AH164" s="34" t="n"/>
      <c r="AI164" s="34" t="n"/>
      <c r="AJ164" s="34" t="n"/>
      <c r="AK164" s="34"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ez_manage.py:3425 top()</t>
        </is>
      </c>
      <c r="IL164" s="30" t="inlineStr">
        <is>
          <t>v12_quick_engine.py:2126 x4</t>
        </is>
      </c>
      <c r="IM164" s="30" t="n"/>
    </row>
    <row r="165" ht="10.5" customHeight="1" s="67">
      <c r="A165" s="30" t="inlineStr">
        <is>
          <t>DELTA_EXIT_MANDATORY_REENTRY_ENABLED</t>
        </is>
      </c>
      <c r="B165" s="72" t="inlineStr">
        <is>
          <t>True</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v>-1.55403304735082</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4" t="n"/>
      <c r="CA165" s="34" t="n"/>
      <c r="CB165" s="34" t="n"/>
      <c r="CC165" s="34" t="n"/>
      <c r="CD165" s="34" t="n"/>
      <c r="CE165" s="33" t="n"/>
      <c r="CF165" s="33" t="n"/>
      <c r="CG165" s="33" t="n"/>
      <c r="CH165" s="33" t="n"/>
      <c r="CI165" s="33" t="n"/>
      <c r="CJ165" s="33" t="n"/>
      <c r="CK165" s="33" t="n"/>
      <c r="CL165" s="33" t="n"/>
      <c r="CM165" s="33" t="n"/>
      <c r="CN165" s="33" t="n"/>
      <c r="CO165" s="33" t="n"/>
      <c r="CP165" s="33" t="n"/>
      <c r="CQ165" s="33" t="n"/>
      <c r="CR165" s="33" t="n"/>
      <c r="CS165" s="33"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ez_manage.py:5975 top()</t>
        </is>
      </c>
      <c r="IL165" s="30" t="inlineStr">
        <is>
          <t>v12_quick_engine.py:4235 x4</t>
        </is>
      </c>
      <c r="IM165" s="30" t="n"/>
    </row>
    <row r="166" ht="10.5" customHeight="1" s="67">
      <c r="A166" s="30" t="inlineStr">
        <is>
          <t>LEGACY_REENTRY_PSR_QUICK_RECOVERY</t>
        </is>
      </c>
      <c r="B166" s="72" t="inlineStr">
        <is>
          <t>0.5</t>
        </is>
      </c>
      <c r="C166" s="30" t="n"/>
      <c r="D166" s="30" t="n"/>
      <c r="E166" s="30" t="n"/>
      <c r="F166" s="30" t="n"/>
      <c r="G166" s="30">
        <f>IFERROR(VLOOKUP($A177&amp;"_"&amp;$B177,Results_Deltas!$A$2:$P$15000,5,FALSE),"")</f>
        <v/>
      </c>
      <c r="H166" s="30">
        <f>IFERROR(VLOOKUP($A177,Results_30d_Deltas!$A$2:$H$5000,7,FALSE)-E176,"")</f>
        <v/>
      </c>
      <c r="I166" s="30">
        <f>IFERROR(VLOOKUP($A177,Results_30d_Deltas!$A$2:$H$5000,6,FALSE),"")</f>
        <v/>
      </c>
      <c r="J166" s="30" t="n"/>
      <c r="K166" s="30" t="n"/>
      <c r="L166" s="30" t="inlineStr">
        <is>
          <t>NO</t>
        </is>
      </c>
      <c r="M166" s="33" t="n">
        <v>-1.550963838442668</v>
      </c>
      <c r="N166" s="33" t="n"/>
      <c r="O166" s="33" t="n"/>
      <c r="P166" s="33" t="n"/>
      <c r="Q166" s="33" t="n"/>
      <c r="R166" s="33" t="n"/>
      <c r="S166" s="33" t="n"/>
      <c r="T166" s="33" t="n"/>
      <c r="U166" s="33" t="n"/>
      <c r="V166" s="33" t="n"/>
      <c r="W166" s="33" t="n"/>
      <c r="X166" s="33" t="n"/>
      <c r="Y166" s="33" t="n"/>
      <c r="Z166" s="33" t="n"/>
      <c r="AA166" s="33" t="n"/>
      <c r="AB166" s="34" t="n"/>
      <c r="AC166" s="34" t="n"/>
      <c r="AD166" s="34" t="n"/>
      <c r="AE166" s="34" t="n"/>
      <c r="AF166" s="34" t="n"/>
      <c r="AG166" s="34" t="n"/>
      <c r="AH166" s="34" t="n"/>
      <c r="AI166" s="34" t="n"/>
      <c r="AJ166" s="34" t="n"/>
      <c r="AK166" s="34"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ez_manage.py:3425 top()</t>
        </is>
      </c>
      <c r="IL166" s="30" t="inlineStr">
        <is>
          <t>v12_quick_engine.py:2126 x4</t>
        </is>
      </c>
      <c r="IM166" s="30" t="n"/>
    </row>
    <row r="167" ht="10.5" customHeight="1" s="67">
      <c r="A167" s="30" t="inlineStr">
        <is>
          <t>GUARANTEED_REENTRY_TIGHT_STOP_MAX_AGE_S</t>
        </is>
      </c>
      <c r="B167" s="72" t="inlineStr">
        <is>
          <t>900.0</t>
        </is>
      </c>
      <c r="C167" s="30" t="n"/>
      <c r="D167" s="30" t="n"/>
      <c r="E167" s="30" t="n"/>
      <c r="F167" s="30" t="n"/>
      <c r="G167" s="30">
        <f>IFERROR(VLOOKUP($A178&amp;"_"&amp;$B178,Results_Deltas!$A$2:$P$15000,5,FALSE),"")</f>
        <v/>
      </c>
      <c r="H167" s="30">
        <f>IFERROR(VLOOKUP($A178,Results_30d_Deltas!$A$2:$H$5000,7,FALSE)-E177,"")</f>
        <v/>
      </c>
      <c r="I167" s="30">
        <f>IFERROR(VLOOKUP($A178,Results_30d_Deltas!$A$2:$H$5000,6,FALSE),"")</f>
        <v/>
      </c>
      <c r="J167" s="30" t="n"/>
      <c r="K167" s="30" t="n"/>
      <c r="L167" s="30" t="inlineStr">
        <is>
          <t>NO</t>
        </is>
      </c>
      <c r="M167" s="33" t="n">
        <v>-1.550396314295273</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4" t="n"/>
      <c r="CZ167" s="34" t="n"/>
      <c r="DA167" s="34" t="n"/>
      <c r="DB167" s="34" t="n"/>
      <c r="DC167" s="34"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4" t="n"/>
      <c r="ED167" s="34" t="n"/>
      <c r="EE167" s="34" t="n"/>
      <c r="EF167" s="34" t="n"/>
      <c r="EG167" s="34"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ez_manage.py:4780 top()</t>
        </is>
      </c>
      <c r="IL167" s="30" t="inlineStr">
        <is>
          <t>v12_quick_engine.py:1948 x4</t>
        </is>
      </c>
      <c r="IM167" s="30" t="n"/>
      <c r="IN167" s="77" t="inlineStr">
        <is>
          <t>SUSPICIOUS n=0 for stocks_short — keep, needs S1 fills (backtest-expert: &lt;30 trades, seek plateaus, punish)</t>
        </is>
      </c>
    </row>
    <row r="168" ht="10.5" customHeight="1" s="67">
      <c r="A168" s="30" t="inlineStr">
        <is>
          <t>REENTRY_SIZE_EXTENDED_MULT</t>
        </is>
      </c>
      <c r="B168" s="72" t="inlineStr">
        <is>
          <t>2.0</t>
        </is>
      </c>
      <c r="C168" s="30" t="n"/>
      <c r="D168" s="30" t="n"/>
      <c r="E168" s="30" t="n"/>
      <c r="F168" s="30" t="n"/>
      <c r="G168" s="30">
        <f>IFERROR(VLOOKUP($A179&amp;"_"&amp;$B179,Results_Deltas!$A$2:$P$15000,5,FALSE),"")</f>
        <v/>
      </c>
      <c r="H168" s="30">
        <f>IFERROR(VLOOKUP($A179,Results_30d_Deltas!$A$2:$H$5000,7,FALSE)-E178,"")</f>
        <v/>
      </c>
      <c r="I168" s="30">
        <f>IFERROR(VLOOKUP($A179,Results_30d_Deltas!$A$2:$H$5000,6,FALSE),"")</f>
        <v/>
      </c>
      <c r="J168" s="30" t="n"/>
      <c r="K168" s="30" t="n"/>
      <c r="L168" s="30" t="inlineStr">
        <is>
          <t>NO</t>
        </is>
      </c>
      <c r="M168" s="33" t="n">
        <v>-1.537058235565984</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4" t="n"/>
      <c r="HJ168" s="34" t="n"/>
      <c r="HK168" s="34" t="n"/>
      <c r="HL168" s="34" t="n"/>
      <c r="HM168" s="34"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ez_manage.py:3873 top()</t>
        </is>
      </c>
      <c r="IL168" s="30" t="inlineStr">
        <is>
          <t>v12_quick_engine.py:2906 x3</t>
        </is>
      </c>
      <c r="IM168" s="30" t="n"/>
    </row>
    <row r="169" ht="10.5" customHeight="1" s="67">
      <c r="A169" s="30" t="inlineStr">
        <is>
          <t>GUARANTEED_REENTRY_TIGHT_STOP_MIN_AGE_S</t>
        </is>
      </c>
      <c r="B169" s="72" t="inlineStr">
        <is>
          <t>90.0</t>
        </is>
      </c>
      <c r="C169" s="30" t="n"/>
      <c r="D169" s="30" t="n"/>
      <c r="E169" s="30" t="n"/>
      <c r="F169" s="30" t="n"/>
      <c r="G169" s="30">
        <f>IFERROR(VLOOKUP($A180&amp;"_"&amp;$B180,Results_Deltas!$A$2:$P$15000,5,FALSE),"")</f>
        <v/>
      </c>
      <c r="H169" s="30">
        <f>IFERROR(VLOOKUP($A180,Results_30d_Deltas!$A$2:$H$5000,7,FALSE)-E179,"")</f>
        <v/>
      </c>
      <c r="I169" s="30">
        <f>IFERROR(VLOOKUP($A180,Results_30d_Deltas!$A$2:$H$5000,6,FALSE),"")</f>
        <v/>
      </c>
      <c r="J169" s="30" t="n"/>
      <c r="K169" s="30" t="n"/>
      <c r="L169" s="30" t="inlineStr">
        <is>
          <t>NO</t>
        </is>
      </c>
      <c r="M169" s="33" t="n">
        <v>-1.523546548691039</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4" t="n"/>
      <c r="CZ169" s="34" t="n"/>
      <c r="DA169" s="34" t="n"/>
      <c r="DB169" s="34" t="n"/>
      <c r="DC169" s="34"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4" t="n"/>
      <c r="ED169" s="34" t="n"/>
      <c r="EE169" s="34" t="n"/>
      <c r="EF169" s="34" t="n"/>
      <c r="EG169" s="34"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ez_manage.py:4781 top()</t>
        </is>
      </c>
      <c r="IL169" s="30" t="inlineStr">
        <is>
          <t>v12_quick_engine.py:1949 x4</t>
        </is>
      </c>
      <c r="IM169" s="30" t="n"/>
      <c r="IN169" s="77" t="inlineStr">
        <is>
          <t>SUSPICIOUS n=0 for stocks_short — keep, needs S1 fills (backtest-expert: &lt;30 trades, seek plateaus, punish)</t>
        </is>
      </c>
    </row>
    <row r="170" ht="10.5" customHeight="1" s="67">
      <c r="A170" s="31" t="inlineStr">
        <is>
          <t>REENTRY_B16_SMA200_PULLBACK_ENABLED</t>
        </is>
      </c>
      <c r="B170" s="72" t="inlineStr">
        <is>
          <t>True</t>
        </is>
      </c>
      <c r="C170" s="30" t="n"/>
      <c r="D170" s="30" t="n"/>
      <c r="E170" s="30" t="n"/>
      <c r="F170" s="30" t="n"/>
      <c r="G170" s="30">
        <f>IFERROR(VLOOKUP($A181&amp;"_"&amp;$B181,Results_Deltas!$A$2:$P$15000,5,FALSE),"")</f>
        <v/>
      </c>
      <c r="H170" s="30">
        <f>IFERROR(VLOOKUP($A181,Results_30d_Deltas!$A$2:$H$5000,7,FALSE)-E180,"")</f>
        <v/>
      </c>
      <c r="I170" s="30">
        <f>IFERROR(VLOOKUP($A181,Results_30d_Deltas!$A$2:$H$5000,6,FALSE),"")</f>
        <v/>
      </c>
      <c r="J170" s="30" t="n"/>
      <c r="K170" s="30" t="n"/>
      <c r="L170" s="30" t="inlineStr">
        <is>
          <t>NO</t>
        </is>
      </c>
      <c r="M170" s="33" t="n">
        <v>-1.503961029067805</v>
      </c>
      <c r="N170" s="33" t="n"/>
      <c r="O170" s="33" t="n"/>
      <c r="P170" s="33" t="n"/>
      <c r="Q170" s="33" t="n"/>
      <c r="R170" s="33" t="n"/>
      <c r="S170" s="33" t="n"/>
      <c r="T170" s="33" t="n"/>
      <c r="U170" s="33" t="n"/>
      <c r="V170" s="33" t="n"/>
      <c r="W170" s="34" t="n"/>
      <c r="X170" s="34" t="n"/>
      <c r="Y170" s="34" t="n"/>
      <c r="Z170" s="34" t="n"/>
      <c r="AA170" s="34"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ez_manage.py:5300 top()</t>
        </is>
      </c>
      <c r="IL170" s="30" t="inlineStr">
        <is>
          <t>v12_quick_engine.py:2861 x4</t>
        </is>
      </c>
      <c r="IM170" s="30" t="n"/>
    </row>
    <row r="171" ht="10.5" customHeight="1" s="67">
      <c r="A171" s="30" t="inlineStr">
        <is>
          <t>GUARANTEED_REENTRY_TIGHT_STOP_PCT</t>
        </is>
      </c>
      <c r="B171" s="72" t="inlineStr">
        <is>
          <t>0.75</t>
        </is>
      </c>
      <c r="C171" s="30" t="n"/>
      <c r="D171" s="30" t="n"/>
      <c r="E171" s="30" t="n"/>
      <c r="F171" s="30" t="n"/>
      <c r="G171" s="30">
        <f>IFERROR(VLOOKUP($A182&amp;"_"&amp;$B182,Results_Deltas!$A$2:$P$15000,5,FALSE),"")</f>
        <v/>
      </c>
      <c r="H171" s="30">
        <f>IFERROR(VLOOKUP($A182,Results_30d_Deltas!$A$2:$H$5000,7,FALSE)-E181,"")</f>
        <v/>
      </c>
      <c r="I171" s="30">
        <f>IFERROR(VLOOKUP($A182,Results_30d_Deltas!$A$2:$H$5000,6,FALSE),"")</f>
        <v/>
      </c>
      <c r="J171" s="30" t="n"/>
      <c r="K171" s="30" t="n"/>
      <c r="L171" s="30" t="inlineStr">
        <is>
          <t>NO</t>
        </is>
      </c>
      <c r="M171" s="33" t="n">
        <v>-1.489090538427931</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4" t="n"/>
      <c r="ED171" s="34" t="n"/>
      <c r="EE171" s="34" t="n"/>
      <c r="EF171" s="34" t="n"/>
      <c r="EG171" s="34"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ez_manage.py:4782 top()</t>
        </is>
      </c>
      <c r="IL171" s="30" t="inlineStr">
        <is>
          <t>v12_quick_engine.py:1950 x7</t>
        </is>
      </c>
      <c r="IM171" s="30" t="n"/>
      <c r="IN171" s="77" t="inlineStr">
        <is>
          <t>SUSPICIOUS n=0 for stocks_short — keep, needs S1 fills (backtest-expert: &lt;30 trades, seek plateaus, punish)</t>
        </is>
      </c>
    </row>
    <row r="172" ht="10.5" customHeight="1" s="67">
      <c r="A172" s="30" t="inlineStr">
        <is>
          <t>DELTA_REENTRY_Z_THRESHOLD</t>
        </is>
      </c>
      <c r="B172" s="72" t="inlineStr">
        <is>
          <t>0.5</t>
        </is>
      </c>
      <c r="C172" s="30" t="n"/>
      <c r="D172" s="30" t="n"/>
      <c r="E172" s="30" t="n"/>
      <c r="F172" s="30" t="n"/>
      <c r="G172" s="30">
        <f>IFERROR(VLOOKUP($A183&amp;"_"&amp;$B183,Results_Deltas!$A$2:$P$15000,5,FALSE),"")</f>
        <v/>
      </c>
      <c r="H172" s="30">
        <f>IFERROR(VLOOKUP($A183,Results_30d_Deltas!$A$2:$H$5000,7,FALSE)-E182,"")</f>
        <v/>
      </c>
      <c r="I172" s="30">
        <f>IFERROR(VLOOKUP($A183,Results_30d_Deltas!$A$2:$H$5000,6,FALSE),"")</f>
        <v/>
      </c>
      <c r="J172" s="30" t="n"/>
      <c r="K172" s="30" t="n"/>
      <c r="L172" s="30" t="inlineStr">
        <is>
          <t>NO</t>
        </is>
      </c>
      <c r="M172" s="33" t="n">
        <v>-1.398937825286969</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4" t="n"/>
      <c r="CA172" s="34" t="n"/>
      <c r="CB172" s="34" t="n"/>
      <c r="CC172" s="34" t="n"/>
      <c r="CD172" s="34"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ez_manage.py:196 check_reentry_delta_tolerant()</t>
        </is>
      </c>
      <c r="IL172" s="30" t="inlineStr">
        <is>
          <t>v12_quick_engine.py:1647 x7</t>
        </is>
      </c>
      <c r="IM172" s="30" t="n"/>
    </row>
    <row r="173" ht="10.5" customHeight="1" s="67">
      <c r="A173" s="30" t="inlineStr">
        <is>
          <t>REENTRY2_DC_BREAK_ALLOW_15M</t>
        </is>
      </c>
      <c r="B173" s="72" t="inlineStr">
        <is>
          <t>0</t>
        </is>
      </c>
      <c r="C173" s="30" t="n"/>
      <c r="D173" s="30" t="n"/>
      <c r="E173" s="30" t="n"/>
      <c r="F173" s="30" t="n"/>
      <c r="G173" s="30">
        <f>IFERROR(VLOOKUP($A184&amp;"_"&amp;$B184,Results_Deltas!$A$2:$P$15000,5,FALSE),"")</f>
        <v/>
      </c>
      <c r="H173" s="30">
        <f>IFERROR(VLOOKUP($A184,Results_30d_Deltas!$A$2:$H$5000,7,FALSE)-E183,"")</f>
        <v/>
      </c>
      <c r="I173" s="30">
        <f>IFERROR(VLOOKUP($A184,Results_30d_Deltas!$A$2:$H$5000,6,FALSE),"")</f>
        <v/>
      </c>
      <c r="J173" s="30" t="n"/>
      <c r="K173" s="30" t="n"/>
      <c r="L173" s="30" t="inlineStr">
        <is>
          <t>NO</t>
        </is>
      </c>
      <c r="M173" s="33" t="n">
        <v>-1.349190351538587</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ez_manage.py:5278 top()</t>
        </is>
      </c>
      <c r="IL173" s="30" t="inlineStr">
        <is>
          <t>v12_quick_engine.py:2835 x5</t>
        </is>
      </c>
      <c r="IM173" s="30" t="n"/>
    </row>
    <row r="174" ht="10.5" customHeight="1" s="67">
      <c r="A174" s="30" t="inlineStr">
        <is>
          <t>REENTRY2_DC_BREAK_REQUIRE_K_FILTER</t>
        </is>
      </c>
      <c r="B174" s="72" t="inlineStr">
        <is>
          <t>0</t>
        </is>
      </c>
      <c r="C174" s="30" t="n"/>
      <c r="D174" s="30" t="n"/>
      <c r="E174" s="30" t="n"/>
      <c r="F174" s="30" t="n"/>
      <c r="G174" s="30">
        <f>IFERROR(VLOOKUP($A185&amp;"_"&amp;$B185,Results_Deltas!$A$2:$P$15000,5,FALSE),"")</f>
        <v/>
      </c>
      <c r="H174" s="30">
        <f>IFERROR(VLOOKUP($A185,Results_30d_Deltas!$A$2:$H$5000,7,FALSE)-E184,"")</f>
        <v/>
      </c>
      <c r="I174" s="30">
        <f>IFERROR(VLOOKUP($A185,Results_30d_Deltas!$A$2:$H$5000,6,FALSE),"")</f>
        <v/>
      </c>
      <c r="J174" s="30" t="n"/>
      <c r="K174" s="30" t="n"/>
      <c r="L174" s="30" t="inlineStr">
        <is>
          <t>NO</t>
        </is>
      </c>
      <c r="M174" s="33" t="n">
        <v>-1.349190351538587</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ez_manage.py:5281 top()</t>
        </is>
      </c>
      <c r="IL174" s="30" t="inlineStr">
        <is>
          <t>v12_quick_engine.py:2838 x5</t>
        </is>
      </c>
      <c r="IM174" s="30" t="n"/>
    </row>
    <row r="175" ht="10.5" customHeight="1" s="67">
      <c r="A175" s="30" t="inlineStr">
        <is>
          <t>REENTRY2_DC_BREAK_REQUIRE_WT_FILTER</t>
        </is>
      </c>
      <c r="B175" s="72" t="inlineStr">
        <is>
          <t>0</t>
        </is>
      </c>
      <c r="C175" s="30" t="n"/>
      <c r="D175" s="30" t="n"/>
      <c r="E175" s="30" t="n"/>
      <c r="F175" s="30" t="n"/>
      <c r="G175" s="30">
        <f>IFERROR(VLOOKUP($A186&amp;"_"&amp;$B186,Results_Deltas!$A$2:$P$15000,5,FALSE),"")</f>
        <v/>
      </c>
      <c r="H175" s="30">
        <f>IFERROR(VLOOKUP($A186,Results_30d_Deltas!$A$2:$H$5000,7,FALSE)-E185,"")</f>
        <v/>
      </c>
      <c r="I175" s="30">
        <f>IFERROR(VLOOKUP($A186,Results_30d_Deltas!$A$2:$H$5000,6,FALSE),"")</f>
        <v/>
      </c>
      <c r="J175" s="30" t="n"/>
      <c r="K175" s="30" t="n"/>
      <c r="L175" s="30" t="inlineStr">
        <is>
          <t>YES</t>
        </is>
      </c>
      <c r="M175" s="33" t="n">
        <v>-1.349190351538587</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ez_manage.py:5282 top()</t>
        </is>
      </c>
      <c r="IL175" s="30" t="inlineStr">
        <is>
          <t>v12_quick_engine.py:2839 x5</t>
        </is>
      </c>
      <c r="IM175" s="30" t="n"/>
    </row>
    <row r="176" ht="10.5" customHeight="1" s="67">
      <c r="A176" s="30" t="inlineStr">
        <is>
          <t>REENTRY_EXIT_RECLAIM_BUFFER_PCT</t>
        </is>
      </c>
      <c r="B176" s="72" t="inlineStr">
        <is>
          <t>0.5</t>
        </is>
      </c>
      <c r="C176" s="30" t="n"/>
      <c r="D176" s="30" t="n"/>
      <c r="E176" s="30" t="n"/>
      <c r="F176" s="30" t="n"/>
      <c r="G176" s="30">
        <f>IFERROR(VLOOKUP($A187&amp;"_"&amp;$B187,Results_Deltas!$A$2:$P$15000,5,FALSE),"")</f>
        <v/>
      </c>
      <c r="H176" s="30">
        <f>IFERROR(VLOOKUP($A187,Results_30d_Deltas!$A$2:$H$5000,7,FALSE)-E186,"")</f>
        <v/>
      </c>
      <c r="I176" s="30">
        <f>IFERROR(VLOOKUP($A187,Results_30d_Deltas!$A$2:$H$5000,6,FALSE),"")</f>
        <v/>
      </c>
      <c r="J176" s="30" t="n"/>
      <c r="K176" s="30" t="n"/>
      <c r="L176" s="30" t="inlineStr">
        <is>
          <t>NO</t>
        </is>
      </c>
      <c r="M176" s="33" t="n">
        <v>-1.34633367675627</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ez_manage.py:5309 top()</t>
        </is>
      </c>
      <c r="IL176" s="30" t="inlineStr">
        <is>
          <t>v12_quick_engine.py:2876 x3</t>
        </is>
      </c>
      <c r="IM176" s="30" t="n"/>
      <c r="IN176" s="77" t="inlineStr">
        <is>
          <t>SUSPICIOUS n=0 for stocks_short — keep, needs S1 fills (backtest-expert: &lt;30 trades, seek plateaus, punish)</t>
        </is>
      </c>
    </row>
    <row r="177" ht="10.5" customHeight="1" s="67">
      <c r="A177" s="30" t="inlineStr">
        <is>
          <t>OBLIGATORY_REENTRY_SCORE_TIER2</t>
        </is>
      </c>
      <c r="B177" s="72" t="inlineStr">
        <is>
          <t>0</t>
        </is>
      </c>
      <c r="C177" s="30" t="n"/>
      <c r="D177" s="30" t="n"/>
      <c r="E177" s="30" t="n"/>
      <c r="F177" s="30" t="n"/>
      <c r="G177" s="30">
        <f>IFERROR(VLOOKUP($A188&amp;"_"&amp;$B188,Results_Deltas!$A$2:$P$15000,5,FALSE),"")</f>
        <v/>
      </c>
      <c r="H177" s="30">
        <f>IFERROR(VLOOKUP($A188,Results_30d_Deltas!$A$2:$H$5000,7,FALSE)-E187,"")</f>
        <v/>
      </c>
      <c r="I177" s="30">
        <f>IFERROR(VLOOKUP($A188,Results_30d_Deltas!$A$2:$H$5000,6,FALSE),"")</f>
        <v/>
      </c>
      <c r="J177" s="30" t="n"/>
      <c r="K177" s="30" t="n"/>
      <c r="L177" s="30" t="inlineStr">
        <is>
          <t>NO</t>
        </is>
      </c>
      <c r="M177" s="33" t="n">
        <v>-1.344976860436962</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ez_manage.py:5114 top()</t>
        </is>
      </c>
      <c r="IL177" s="30" t="inlineStr">
        <is>
          <t>v12_quick_engine.py:2505 x4</t>
        </is>
      </c>
      <c r="IM177" s="30" t="n"/>
      <c r="IN177" s="77" t="inlineStr">
        <is>
          <t>SUSPICIOUS n=0 for stocks_short — keep, needs S1 fills (backtest-expert: &lt;30 trades, seek plateaus, punish)</t>
        </is>
      </c>
    </row>
    <row r="178" ht="10.5" customHeight="1" s="67">
      <c r="A178" s="30" t="inlineStr">
        <is>
          <t>OBLIGATORY_REENTRY_SCORE_TIER3</t>
        </is>
      </c>
      <c r="B178" s="72" t="inlineStr">
        <is>
          <t>0</t>
        </is>
      </c>
      <c r="C178" s="30" t="n"/>
      <c r="D178" s="30" t="n"/>
      <c r="E178" s="30" t="n"/>
      <c r="F178" s="30" t="n"/>
      <c r="G178" s="30">
        <f>IFERROR(VLOOKUP($A189&amp;"_"&amp;$B189,Results_Deltas!$A$2:$P$15000,5,FALSE),"")</f>
        <v/>
      </c>
      <c r="H178" s="30">
        <f>IFERROR(VLOOKUP($A189,Results_30d_Deltas!$A$2:$H$5000,7,FALSE)-E188,"")</f>
        <v/>
      </c>
      <c r="I178" s="30">
        <f>IFERROR(VLOOKUP($A189,Results_30d_Deltas!$A$2:$H$5000,6,FALSE),"")</f>
        <v/>
      </c>
      <c r="J178" s="30" t="n"/>
      <c r="K178" s="30" t="n"/>
      <c r="L178" s="30" t="inlineStr">
        <is>
          <t>NO</t>
        </is>
      </c>
      <c r="M178" s="33" t="n">
        <v>-1.344976860436962</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ez_manage.py:5115 top()</t>
        </is>
      </c>
      <c r="IL178" s="30" t="inlineStr">
        <is>
          <t>v12_quick_engine.py:2506 x4</t>
        </is>
      </c>
      <c r="IM178" s="30" t="n"/>
      <c r="IN178" s="77" t="inlineStr">
        <is>
          <t>SUSPICIOUS n=0 for stocks_short — keep, needs S1 fills (backtest-expert: &lt;30 trades, seek plateaus, punish)</t>
        </is>
      </c>
    </row>
    <row r="179" ht="10.5" customHeight="1" s="67">
      <c r="A179" s="30" t="inlineStr">
        <is>
          <t>OBLIGATORY_REENTRY_SHORT_K15_LOW_BLOCK</t>
        </is>
      </c>
      <c r="B179" s="72" t="inlineStr">
        <is>
          <t>0</t>
        </is>
      </c>
      <c r="C179" s="30" t="n"/>
      <c r="D179" s="30" t="n"/>
      <c r="E179" s="30" t="n"/>
      <c r="F179" s="30" t="n"/>
      <c r="G179" s="30">
        <f>IFERROR(VLOOKUP($A190&amp;"_"&amp;$B190,Results_Deltas!$A$2:$P$15000,5,FALSE),"")</f>
        <v/>
      </c>
      <c r="H179" s="30">
        <f>IFERROR(VLOOKUP($A190,Results_30d_Deltas!$A$2:$H$5000,7,FALSE)-E189,"")</f>
        <v/>
      </c>
      <c r="I179" s="30">
        <f>IFERROR(VLOOKUP($A190,Results_30d_Deltas!$A$2:$H$5000,6,FALSE),"")</f>
        <v/>
      </c>
      <c r="J179" s="30" t="n"/>
      <c r="K179" s="30" t="n"/>
      <c r="L179" s="30" t="inlineStr">
        <is>
          <t>NO</t>
        </is>
      </c>
      <c r="M179" s="33" t="n">
        <v>-1.344976860436962</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ez_manage.py:5117 top()</t>
        </is>
      </c>
      <c r="IL179" s="30" t="inlineStr">
        <is>
          <t>v12_quick_engine.py:2508 x4</t>
        </is>
      </c>
      <c r="IM179" s="30" t="n"/>
      <c r="IN179" s="77" t="inlineStr">
        <is>
          <t>SUSPICIOUS n=0 for stocks_short — keep, needs S1 fills (backtest-expert: &lt;30 trades, seek plateaus, punish)</t>
        </is>
      </c>
    </row>
    <row r="180" ht="10.5" customHeight="1" s="67">
      <c r="A180" s="30" t="inlineStr">
        <is>
          <t>OBLIGATORY_REENTRY_SMA_FIELD</t>
        </is>
      </c>
      <c r="B180" s="72" t="inlineStr">
        <is>
          <t>0</t>
        </is>
      </c>
      <c r="C180" s="30" t="n"/>
      <c r="D180" s="30" t="n"/>
      <c r="E180" s="30" t="n"/>
      <c r="F180" s="30" t="n"/>
      <c r="G180" s="30">
        <f>IFERROR(VLOOKUP($A191&amp;"_"&amp;$B191,Results_Deltas!$A$2:$P$15000,5,FALSE),"")</f>
        <v/>
      </c>
      <c r="H180" s="30">
        <f>IFERROR(VLOOKUP($A191,Results_30d_Deltas!$A$2:$H$5000,7,FALSE)-E190,"")</f>
        <v/>
      </c>
      <c r="I180" s="30">
        <f>IFERROR(VLOOKUP($A191,Results_30d_Deltas!$A$2:$H$5000,6,FALSE),"")</f>
        <v/>
      </c>
      <c r="J180" s="30" t="n"/>
      <c r="K180" s="30" t="n"/>
      <c r="L180" s="30" t="inlineStr">
        <is>
          <t>NO</t>
        </is>
      </c>
      <c r="M180" s="33" t="n">
        <v>-1.344976860436962</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ez_manage.py:5121 top()</t>
        </is>
      </c>
      <c r="IL180" s="30" t="inlineStr">
        <is>
          <t>v12_quick_engine.py:2512 x2</t>
        </is>
      </c>
      <c r="IM180" s="30" t="n"/>
      <c r="IN180" s="77" t="inlineStr">
        <is>
          <t>SUSPICIOUS n=0 for stocks_short — keep, needs S1 fills (backtest-expert: &lt;30 trades, seek plateaus, punish)</t>
        </is>
      </c>
    </row>
    <row r="181" ht="10.5" customHeight="1" s="67">
      <c r="A181" s="30" t="inlineStr">
        <is>
          <t>OBLIGATORY_REENTRY_TIER1_HTF_REQUIRED</t>
        </is>
      </c>
      <c r="B181" s="72" t="inlineStr">
        <is>
          <t>0</t>
        </is>
      </c>
      <c r="C181" s="30" t="n"/>
      <c r="D181" s="30" t="n"/>
      <c r="E181" s="30" t="n"/>
      <c r="F181" s="30" t="n"/>
      <c r="G181" s="30">
        <f>IFERROR(VLOOKUP($A192&amp;"_"&amp;$B192,Results_Deltas!$A$2:$P$15000,5,FALSE),"")</f>
        <v/>
      </c>
      <c r="H181" s="30">
        <f>IFERROR(VLOOKUP($A192,Results_30d_Deltas!$A$2:$H$5000,7,FALSE)-E191,"")</f>
        <v/>
      </c>
      <c r="I181" s="30">
        <f>IFERROR(VLOOKUP($A192,Results_30d_Deltas!$A$2:$H$5000,6,FALSE),"")</f>
        <v/>
      </c>
      <c r="J181" s="30" t="n"/>
      <c r="K181" s="30" t="n"/>
      <c r="L181" s="30" t="inlineStr">
        <is>
          <t>NO</t>
        </is>
      </c>
      <c r="M181" s="33" t="n">
        <v>-1.344976860436962</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4" t="n"/>
      <c r="EN181" s="34" t="n"/>
      <c r="EO181" s="34" t="n"/>
      <c r="EP181" s="34" t="n"/>
      <c r="EQ181" s="34"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ez_manage.py:5123 top()</t>
        </is>
      </c>
      <c r="IL181" s="30" t="inlineStr">
        <is>
          <t>v12_quick_engine.py:2514 x4</t>
        </is>
      </c>
      <c r="IM181" s="30" t="n"/>
      <c r="IN181" s="77" t="inlineStr">
        <is>
          <t>SUSPICIOUS n=0 for stocks_short — keep, needs S1 fills (backtest-expert: &lt;30 trades, seek plateaus, punish)</t>
        </is>
      </c>
    </row>
    <row r="182" ht="10.5" customHeight="1" s="67">
      <c r="A182" s="30" t="inlineStr">
        <is>
          <t>OBLIGATORY_REENTRY_TIER2_HTF_REQUIRED</t>
        </is>
      </c>
      <c r="B182" s="72" t="inlineStr">
        <is>
          <t>0</t>
        </is>
      </c>
      <c r="C182" s="30" t="n"/>
      <c r="D182" s="30" t="n"/>
      <c r="E182" s="30" t="n"/>
      <c r="F182" s="30" t="n"/>
      <c r="G182" s="30">
        <f>IFERROR(VLOOKUP($A193&amp;"_"&amp;$B193,Results_Deltas!$A$2:$P$15000,5,FALSE),"")</f>
        <v/>
      </c>
      <c r="H182" s="30">
        <f>IFERROR(VLOOKUP($A193,Results_30d_Deltas!$A$2:$H$5000,7,FALSE)-E192,"")</f>
        <v/>
      </c>
      <c r="I182" s="30">
        <f>IFERROR(VLOOKUP($A193,Results_30d_Deltas!$A$2:$H$5000,6,FALSE),"")</f>
        <v/>
      </c>
      <c r="J182" s="30" t="n"/>
      <c r="K182" s="30" t="n"/>
      <c r="L182" s="30" t="inlineStr">
        <is>
          <t>NO</t>
        </is>
      </c>
      <c r="M182" s="33" t="n">
        <v>-1.344976860436962</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4" t="n"/>
      <c r="EN182" s="34" t="n"/>
      <c r="EO182" s="34" t="n"/>
      <c r="EP182" s="34" t="n"/>
      <c r="EQ182" s="34"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ez_manage.py:5124 top()</t>
        </is>
      </c>
      <c r="IL182" s="30" t="inlineStr">
        <is>
          <t>v12_quick_engine.py:2515 x4</t>
        </is>
      </c>
      <c r="IM182" s="30" t="n"/>
    </row>
    <row r="183" ht="10.5" customHeight="1" s="67">
      <c r="A183" s="30" t="inlineStr">
        <is>
          <t>REENTRY_B16_SMA200_PROX_PCT</t>
        </is>
      </c>
      <c r="B183" s="72" t="inlineStr">
        <is>
          <t>0</t>
        </is>
      </c>
      <c r="C183" s="30" t="n"/>
      <c r="D183" s="30" t="n"/>
      <c r="E183" s="30" t="n"/>
      <c r="F183" s="30" t="n"/>
      <c r="G183" s="30">
        <f>IFERROR(VLOOKUP($A194&amp;"_"&amp;$B194,Results_Deltas!$A$2:$P$15000,5,FALSE),"")</f>
        <v/>
      </c>
      <c r="H183" s="30">
        <f>IFERROR(VLOOKUP($A194,Results_30d_Deltas!$A$2:$H$5000,7,FALSE)-E193,"")</f>
        <v/>
      </c>
      <c r="I183" s="30">
        <f>IFERROR(VLOOKUP($A194,Results_30d_Deltas!$A$2:$H$5000,6,FALSE),"")</f>
        <v/>
      </c>
      <c r="J183" s="30" t="n"/>
      <c r="K183" s="30" t="n"/>
      <c r="L183" s="30" t="inlineStr">
        <is>
          <t>YES</t>
        </is>
      </c>
      <c r="M183" s="33" t="n">
        <v>-1.344976860436962</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ez_manage.py:5299 top()</t>
        </is>
      </c>
      <c r="IL183" s="30" t="inlineStr">
        <is>
          <t>v12_quick_engine.py:2860 x4</t>
        </is>
      </c>
      <c r="IM183" s="30" t="n"/>
      <c r="IN183" s="77" t="inlineStr">
        <is>
          <t>SUSPICIOUS n=0 for stocks_short — keep, needs S1 fills (backtest-expert: &lt;30 trades, seek plateaus, punish)</t>
        </is>
      </c>
    </row>
    <row r="184" ht="10.5" customHeight="1" s="67">
      <c r="A184" s="30" t="inlineStr">
        <is>
          <t>REENTRY_POST_CONSOL_ATR_THRESHOLD</t>
        </is>
      </c>
      <c r="B184" s="72" t="inlineStr">
        <is>
          <t>0</t>
        </is>
      </c>
      <c r="C184" s="30" t="n"/>
      <c r="D184" s="30" t="n"/>
      <c r="E184" s="30" t="n"/>
      <c r="F184" s="30" t="n"/>
      <c r="G184" s="30">
        <f>IFERROR(VLOOKUP($A195&amp;"_"&amp;$B195,Results_Deltas!$A$2:$P$15000,5,FALSE),"")</f>
        <v/>
      </c>
      <c r="H184" s="30">
        <f>IFERROR(VLOOKUP($A195,Results_30d_Deltas!$A$2:$H$5000,7,FALSE)-E194,"")</f>
        <v/>
      </c>
      <c r="I184" s="30">
        <f>IFERROR(VLOOKUP($A195,Results_30d_Deltas!$A$2:$H$5000,6,FALSE),"")</f>
        <v/>
      </c>
      <c r="J184" s="30" t="n"/>
      <c r="K184" s="30" t="n"/>
      <c r="L184" s="30" t="inlineStr">
        <is>
          <t>NO</t>
        </is>
      </c>
      <c r="M184" s="33" t="n">
        <v>-1.344976860436962</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ez_manage.py:5318 top()</t>
        </is>
      </c>
      <c r="IL184" s="30" t="inlineStr">
        <is>
          <t>v12_quick_engine.py:2896 x3</t>
        </is>
      </c>
      <c r="IM184" s="30" t="n"/>
      <c r="IN184" s="77" t="inlineStr">
        <is>
          <t>SUSPICIOUS n=0 for stocks_short — keep, needs S1 fills (backtest-expert: &lt;30 trades, seek plateaus, punish)</t>
        </is>
      </c>
    </row>
    <row r="185" ht="10.5" customHeight="1" s="67">
      <c r="A185" s="30" t="inlineStr">
        <is>
          <t>REENTRY_POST_CONSOL_MULT</t>
        </is>
      </c>
      <c r="B185" s="72" t="inlineStr">
        <is>
          <t>0</t>
        </is>
      </c>
      <c r="C185" s="30" t="n"/>
      <c r="D185" s="30" t="n"/>
      <c r="E185" s="30" t="n"/>
      <c r="F185" s="30" t="n"/>
      <c r="G185" s="30">
        <f>IFERROR(VLOOKUP($A196&amp;"_"&amp;$B196,Results_Deltas!$A$2:$P$15000,5,FALSE),"")</f>
        <v/>
      </c>
      <c r="H185" s="30">
        <f>IFERROR(VLOOKUP($A196,Results_30d_Deltas!$A$2:$H$5000,7,FALSE)-E195,"")</f>
        <v/>
      </c>
      <c r="I185" s="30">
        <f>IFERROR(VLOOKUP($A196,Results_30d_Deltas!$A$2:$H$5000,6,FALSE),"")</f>
        <v/>
      </c>
      <c r="J185" s="30" t="n"/>
      <c r="K185" s="30" t="n"/>
      <c r="L185" s="30" t="inlineStr">
        <is>
          <t>NO</t>
        </is>
      </c>
      <c r="M185" s="33" t="n">
        <v>-1.344976860436962</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ez_manage.py:5319 top()</t>
        </is>
      </c>
      <c r="IL185" s="30" t="inlineStr">
        <is>
          <t>v12_quick_engine.py:2898 x3</t>
        </is>
      </c>
      <c r="IM185" s="30" t="n"/>
      <c r="IN185" s="77" t="inlineStr">
        <is>
          <t>SUSPICIOUS n=0 for stocks_short — keep, needs S1 fills (backtest-expert: &lt;30 trades, seek plateaus, punish)</t>
        </is>
      </c>
    </row>
    <row r="186" ht="10.5" customHeight="1" s="67">
      <c r="A186" s="30" t="inlineStr">
        <is>
          <t>REENTRY_POST_CONSOL_TFS_REQUIRED</t>
        </is>
      </c>
      <c r="B186" s="72" t="inlineStr">
        <is>
          <t>0</t>
        </is>
      </c>
      <c r="C186" s="30" t="n"/>
      <c r="D186" s="30" t="n"/>
      <c r="E186" s="30" t="n"/>
      <c r="F186" s="30" t="n"/>
      <c r="G186" s="30">
        <f>IFERROR(VLOOKUP($A197&amp;"_"&amp;$B197,Results_Deltas!$A$2:$P$15000,5,FALSE),"")</f>
        <v/>
      </c>
      <c r="H186" s="30">
        <f>IFERROR(VLOOKUP($A197,Results_30d_Deltas!$A$2:$H$5000,7,FALSE)-E196,"")</f>
        <v/>
      </c>
      <c r="I186" s="30">
        <f>IFERROR(VLOOKUP($A197,Results_30d_Deltas!$A$2:$H$5000,6,FALSE),"")</f>
        <v/>
      </c>
      <c r="J186" s="30" t="n"/>
      <c r="K186" s="30" t="n"/>
      <c r="L186" s="30" t="inlineStr">
        <is>
          <t>NO</t>
        </is>
      </c>
      <c r="M186" s="33" t="n">
        <v>-1.344976860436962</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ez_manage.py:5320 top()</t>
        </is>
      </c>
      <c r="IL186" s="30" t="inlineStr">
        <is>
          <t>v12_quick_engine.py:2899 x3</t>
        </is>
      </c>
      <c r="IM186" s="30" t="n"/>
      <c r="IN186" s="77" t="inlineStr">
        <is>
          <t>SUSPICIOUS n=0 for stocks_short — keep, needs S1 fills (backtest-expert: &lt;30 trades, seek plateaus, punish)</t>
        </is>
      </c>
    </row>
    <row r="187" ht="10.5" customHeight="1" s="67">
      <c r="A187" s="30" t="inlineStr">
        <is>
          <t>REENTRY_PRICE_IMPROVE_PCT</t>
        </is>
      </c>
      <c r="B187" s="72" t="inlineStr">
        <is>
          <t>0</t>
        </is>
      </c>
      <c r="C187" s="30" t="n"/>
      <c r="D187" s="30" t="n"/>
      <c r="E187" s="30" t="n"/>
      <c r="F187" s="30" t="n"/>
      <c r="G187" s="30">
        <f>IFERROR(VLOOKUP($A198&amp;"_"&amp;$B198,Results_Deltas!$A$2:$P$15000,5,FALSE),"")</f>
        <v/>
      </c>
      <c r="H187" s="30">
        <f>IFERROR(VLOOKUP($A198,Results_30d_Deltas!$A$2:$H$5000,7,FALSE)-E197,"")</f>
        <v/>
      </c>
      <c r="I187" s="30">
        <f>IFERROR(VLOOKUP($A198,Results_30d_Deltas!$A$2:$H$5000,6,FALSE),"")</f>
        <v/>
      </c>
      <c r="J187" s="30" t="n"/>
      <c r="K187" s="30" t="n"/>
      <c r="L187" s="30" t="inlineStr">
        <is>
          <t>NO</t>
        </is>
      </c>
      <c r="M187" s="33" t="n">
        <v>-1.344976860436962</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ez_manage.py:5321 top()</t>
        </is>
      </c>
      <c r="IL187" s="30" t="inlineStr">
        <is>
          <t>v12_quick_engine.py:2900 x3</t>
        </is>
      </c>
      <c r="IM187" s="30" t="n"/>
      <c r="IN187" s="77" t="inlineStr">
        <is>
          <t>SUSPICIOUS n=0 for stocks_short — keep, needs S1 fills (backtest-expert: &lt;30 trades, seek plateaus, punish)</t>
        </is>
      </c>
    </row>
    <row r="188" ht="10.5" customHeight="1" s="67">
      <c r="A188" s="30" t="inlineStr">
        <is>
          <t>REENTRY_TIER2_MAX_MINUTES</t>
        </is>
      </c>
      <c r="B188" s="72" t="inlineStr">
        <is>
          <t>0</t>
        </is>
      </c>
      <c r="C188" s="30" t="n"/>
      <c r="D188" s="30" t="n"/>
      <c r="E188" s="30" t="n"/>
      <c r="F188" s="30" t="n"/>
      <c r="G188" s="30">
        <f>IFERROR(VLOOKUP($A199&amp;"_"&amp;$B199,Results_Deltas!$A$2:$P$15000,5,FALSE),"")</f>
        <v/>
      </c>
      <c r="H188" s="30">
        <f>IFERROR(VLOOKUP($A199,Results_30d_Deltas!$A$2:$H$5000,7,FALSE)-E198,"")</f>
        <v/>
      </c>
      <c r="I188" s="30">
        <f>IFERROR(VLOOKUP($A199,Results_30d_Deltas!$A$2:$H$5000,6,FALSE),"")</f>
        <v/>
      </c>
      <c r="J188" s="30" t="n"/>
      <c r="K188" s="30" t="n"/>
      <c r="L188" s="30" t="inlineStr">
        <is>
          <t>NO</t>
        </is>
      </c>
      <c r="M188" s="33" t="n">
        <v>-1.344976860436962</v>
      </c>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ez_manage.py:3879 top()</t>
        </is>
      </c>
      <c r="IL188" s="30" t="inlineStr">
        <is>
          <t>v12_quick_engine.py:2914 x10</t>
        </is>
      </c>
      <c r="IM188" s="30" t="n"/>
      <c r="IN188" s="77" t="inlineStr">
        <is>
          <t>SUSPICIOUS n=0 for stocks_short — keep, needs S1 fills (backtest-expert: &lt;30 trades, seek plateaus, punish)</t>
        </is>
      </c>
    </row>
    <row r="189" ht="10.5" customHeight="1" s="67">
      <c r="A189" s="31" t="inlineStr">
        <is>
          <t>GUARANTEED_REENTRY_K_FAVORABLE_LOW</t>
        </is>
      </c>
      <c r="B189" s="72" t="inlineStr">
        <is>
          <t>30.0</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YES</t>
        </is>
      </c>
      <c r="M189" s="33" t="n">
        <v>-1.333195363783688</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ez_manage.py:4775 top()</t>
        </is>
      </c>
      <c r="IL189" s="30" t="inlineStr">
        <is>
          <t>v12_quick_engine.py:1942 x4</t>
        </is>
      </c>
      <c r="IM189" s="30" t="n"/>
      <c r="IN189" s="77" t="inlineStr">
        <is>
          <t>SUSPICIOUS n=0 for stocks_short — keep, needs S1 fills (backtest-expert: &lt;30 trades, seek plateaus, punish)</t>
        </is>
      </c>
    </row>
    <row r="190" ht="10.5" customHeight="1" s="67">
      <c r="A190" s="31" t="inlineStr">
        <is>
          <t>GUARANTEED_REENTRY_K_FAVORABLE_HIGH</t>
        </is>
      </c>
      <c r="B190" s="72" t="inlineStr">
        <is>
          <t>70.0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YES</t>
        </is>
      </c>
      <c r="M190" s="33" t="n">
        <v>-1.301590510100286</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ez_manage.py:4774 top()</t>
        </is>
      </c>
      <c r="IL190" s="30" t="inlineStr">
        <is>
          <t>v12_quick_engine.py:1941 x4</t>
        </is>
      </c>
      <c r="IM190" s="30" t="n"/>
      <c r="IN190" s="77" t="inlineStr">
        <is>
          <t>SUSPICIOUS n=0 for stocks_short — keep, needs S1 fills (backtest-expert: &lt;30 trades, seek plateaus, punish)</t>
        </is>
      </c>
    </row>
    <row r="191" ht="10.5" customHeight="1" s="67">
      <c r="A191" s="30" t="inlineStr">
        <is>
          <t>BOUNCE_REENTRY_K_RESET_LONG</t>
        </is>
      </c>
      <c r="B191" s="72" t="inlineStr">
        <is>
          <t>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v>-1.301590510100286</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ez_manage.py:2986 top()</t>
        </is>
      </c>
      <c r="IL191" s="30" t="inlineStr">
        <is>
          <t>v12_quick_engine.py:321 x13</t>
        </is>
      </c>
      <c r="IM191" s="30" t="n"/>
      <c r="IN191" s="77" t="inlineStr">
        <is>
          <t>SUSPICIOUS n=0 for stocks_short — keep, needs S1 fills (backtest-expert: &lt;30 trades, seek plateaus, punish)</t>
        </is>
      </c>
    </row>
    <row r="192" ht="10.5" customHeight="1" s="67">
      <c r="A192" s="30" t="inlineStr">
        <is>
          <t>BOUNCE_REENTRY_K_RESET_SHORT</t>
        </is>
      </c>
      <c r="B192" s="72" t="inlineStr">
        <is>
          <t>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v>-1.301590510100286</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ez_manage.py:2987 top()</t>
        </is>
      </c>
      <c r="IL192" s="30" t="inlineStr">
        <is>
          <t>v12_quick_engine.py:327 x13</t>
        </is>
      </c>
      <c r="IM192" s="30" t="n"/>
      <c r="IN192" s="77" t="inlineStr">
        <is>
          <t>SUSPICIOUS n=0 for stocks_short — keep, needs S1 fills (backtest-expert: &lt;30 trades, seek plateaus, punish)</t>
        </is>
      </c>
    </row>
    <row r="193" ht="10.5" customHeight="1" s="67">
      <c r="A193" s="31" t="inlineStr">
        <is>
          <t>GUARANTEED_REENTRY_K_HIGH_BLOCK</t>
        </is>
      </c>
      <c r="B193" s="72" t="inlineStr">
        <is>
          <t>80.0</t>
        </is>
      </c>
      <c r="C193" s="30" t="n"/>
      <c r="D193" s="30" t="n"/>
      <c r="E193" s="30" t="n"/>
      <c r="F193" s="30" t="n"/>
      <c r="G193" s="30">
        <f>IFERROR(VLOOKUP($A204&amp;"_"&amp;$B204,Results_Deltas!$A$2:$P$15000,5,FALSE),"")</f>
        <v/>
      </c>
      <c r="H193" s="30">
        <f>IFERROR(VLOOKUP($A204,Results_30d_Deltas!$A$2:$H$5000,7,FALSE)-E203,"")</f>
        <v/>
      </c>
      <c r="I193" s="30">
        <f>IFERROR(VLOOKUP($A204,Results_30d_Deltas!$A$2:$H$5000,6,FALSE),"")</f>
        <v/>
      </c>
      <c r="J193" s="30" t="n"/>
      <c r="K193" s="30" t="n"/>
      <c r="L193" s="30" t="inlineStr">
        <is>
          <t>YES</t>
        </is>
      </c>
      <c r="M193" s="33" t="n">
        <v>-1.301590510100286</v>
      </c>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ez_manage.py:4776 top()</t>
        </is>
      </c>
      <c r="IL193" s="30" t="inlineStr">
        <is>
          <t>v12_quick_engine.py:1943 x4</t>
        </is>
      </c>
      <c r="IM193" s="30" t="n"/>
      <c r="IN193" s="77" t="inlineStr">
        <is>
          <t>SUSPICIOUS n=0 for stocks_short — keep, needs S1 fills (backtest-expert: &lt;30 trades, seek plateaus, punish)</t>
        </is>
      </c>
    </row>
    <row r="194" ht="10.5" customHeight="1" s="67">
      <c r="A194" s="31" t="inlineStr">
        <is>
          <t>GUARANTEED_REENTRY_K_LOW_BLOCK</t>
        </is>
      </c>
      <c r="B194" s="72" t="inlineStr">
        <is>
          <t>20.0</t>
        </is>
      </c>
      <c r="C194" s="30" t="n"/>
      <c r="D194" s="30" t="n"/>
      <c r="E194" s="30" t="n"/>
      <c r="F194" s="30" t="n"/>
      <c r="G194" s="30">
        <f>IFERROR(VLOOKUP($A205&amp;"_"&amp;$B205,Results_Deltas!$A$2:$P$15000,5,FALSE),"")</f>
        <v/>
      </c>
      <c r="H194" s="30">
        <f>IFERROR(VLOOKUP($A205,Results_30d_Deltas!$A$2:$H$5000,7,FALSE)-E204,"")</f>
        <v/>
      </c>
      <c r="I194" s="30">
        <f>IFERROR(VLOOKUP($A205,Results_30d_Deltas!$A$2:$H$5000,6,FALSE),"")</f>
        <v/>
      </c>
      <c r="J194" s="30" t="n"/>
      <c r="K194" s="30" t="n"/>
      <c r="L194" s="30" t="inlineStr">
        <is>
          <t>YES</t>
        </is>
      </c>
      <c r="M194" s="33" t="n">
        <v>-1.301590510100286</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ez_manage.py:4777 top()</t>
        </is>
      </c>
      <c r="IL194" s="30" t="inlineStr">
        <is>
          <t>v12_quick_engine.py:1944 x4</t>
        </is>
      </c>
      <c r="IM194" s="30" t="n"/>
      <c r="IN194" s="77" t="inlineStr">
        <is>
          <t>SUSPICIOUS n=0 for stocks_short — keep, needs S1 fills (backtest-expert: &lt;30 trades, seek plateaus, punish)</t>
        </is>
      </c>
    </row>
    <row r="195" ht="10.5" customHeight="1" s="67">
      <c r="A195" s="30" t="inlineStr">
        <is>
          <t>LEGACY_PROC_SINGLE_REENTRY</t>
        </is>
      </c>
      <c r="B195" s="72" t="inlineStr">
        <is>
          <t>0</t>
        </is>
      </c>
      <c r="C195" s="30" t="n"/>
      <c r="D195" s="30" t="n"/>
      <c r="E195" s="30" t="n"/>
      <c r="F195" s="30" t="n"/>
      <c r="G195" s="30">
        <f>IFERROR(VLOOKUP($A206&amp;"_"&amp;$B206,Results_Deltas!$A$2:$P$15000,5,FALSE),"")</f>
        <v/>
      </c>
      <c r="H195" s="30">
        <f>IFERROR(VLOOKUP($A206,Results_30d_Deltas!$A$2:$H$5000,7,FALSE)-E205,"")</f>
        <v/>
      </c>
      <c r="I195" s="30">
        <f>IFERROR(VLOOKUP($A206,Results_30d_Deltas!$A$2:$H$5000,6,FALSE),"")</f>
        <v/>
      </c>
      <c r="J195" s="30" t="n"/>
      <c r="K195" s="30" t="n"/>
      <c r="L195" s="30" t="inlineStr">
        <is>
          <t>NO</t>
        </is>
      </c>
      <c r="M195" s="33" t="n">
        <v>-1.301590510100286</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ez_manage.py:3418 top()</t>
        </is>
      </c>
      <c r="IL195" s="30" t="inlineStr">
        <is>
          <t>v12_quick_engine.py:2119 x5</t>
        </is>
      </c>
      <c r="IM195" s="30" t="n"/>
    </row>
    <row r="196" ht="10.5" customHeight="1" s="67">
      <c r="A196" s="30" t="inlineStr">
        <is>
          <t>LEGACY_REENTRY_PSR_DC_BOUNCE</t>
        </is>
      </c>
      <c r="B196" s="72" t="inlineStr">
        <is>
          <t>0</t>
        </is>
      </c>
      <c r="C196" s="30" t="n"/>
      <c r="D196" s="30" t="n"/>
      <c r="E196" s="30" t="n"/>
      <c r="F196" s="30" t="n"/>
      <c r="G196" s="30">
        <f>IFERROR(VLOOKUP($A207&amp;"_"&amp;$B207,Results_Deltas!$A$2:$P$15000,5,FALSE),"")</f>
        <v/>
      </c>
      <c r="H196" s="30">
        <f>IFERROR(VLOOKUP($A207,Results_30d_Deltas!$A$2:$H$5000,7,FALSE)-E206,"")</f>
        <v/>
      </c>
      <c r="I196" s="30">
        <f>IFERROR(VLOOKUP($A207,Results_30d_Deltas!$A$2:$H$5000,6,FALSE),"")</f>
        <v/>
      </c>
      <c r="J196" s="30" t="n"/>
      <c r="K196" s="30" t="n"/>
      <c r="L196" s="30" t="inlineStr">
        <is>
          <t>NO</t>
        </is>
      </c>
      <c r="M196" s="33" t="n">
        <v>-1.301590510100286</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ez_manage.py:3422 top()</t>
        </is>
      </c>
      <c r="IL196" s="30" t="inlineStr">
        <is>
          <t>v12_quick_engine.py:2123 x5</t>
        </is>
      </c>
      <c r="IM196" s="30" t="n"/>
    </row>
    <row r="197" ht="10.5" customHeight="1" s="67">
      <c r="A197" s="30" t="inlineStr">
        <is>
          <t>LEGACY_REENTRY_PSR_FULL_DC</t>
        </is>
      </c>
      <c r="B197" s="72" t="inlineStr">
        <is>
          <t>0</t>
        </is>
      </c>
      <c r="C197" s="30" t="n"/>
      <c r="D197" s="30" t="n"/>
      <c r="E197" s="30" t="n"/>
      <c r="F197" s="30" t="n"/>
      <c r="G197" s="30">
        <f>IFERROR(VLOOKUP($A208&amp;"_"&amp;$B208,Results_Deltas!$A$2:$P$15000,5,FALSE),"")</f>
        <v/>
      </c>
      <c r="H197" s="30">
        <f>IFERROR(VLOOKUP($A208,Results_30d_Deltas!$A$2:$H$5000,7,FALSE)-E207,"")</f>
        <v/>
      </c>
      <c r="I197" s="30">
        <f>IFERROR(VLOOKUP($A208,Results_30d_Deltas!$A$2:$H$5000,6,FALSE),"")</f>
        <v/>
      </c>
      <c r="J197" s="30" t="n"/>
      <c r="K197" s="30" t="n"/>
      <c r="L197" s="30" t="inlineStr">
        <is>
          <t>NO</t>
        </is>
      </c>
      <c r="M197" s="33" t="n">
        <v>-1.301590510100286</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ez_manage.py:3423 top()</t>
        </is>
      </c>
      <c r="IL197" s="30" t="inlineStr">
        <is>
          <t>v12_quick_engine.py:2124 x5</t>
        </is>
      </c>
      <c r="IM197" s="30" t="n"/>
    </row>
    <row r="198" ht="10.5" customHeight="1" s="67">
      <c r="A198" s="30" t="inlineStr">
        <is>
          <t>LEGACY_REENTRY_PSR_K_DC_CROSSOVER</t>
        </is>
      </c>
      <c r="B198" s="72" t="inlineStr">
        <is>
          <t>0</t>
        </is>
      </c>
      <c r="C198" s="30" t="n"/>
      <c r="D198" s="30" t="n"/>
      <c r="E198" s="30" t="n"/>
      <c r="F198" s="30" t="n"/>
      <c r="G198" s="30">
        <f>IFERROR(VLOOKUP($A209&amp;"_"&amp;$B209,Results_Deltas!$A$2:$P$15000,5,FALSE),"")</f>
        <v/>
      </c>
      <c r="H198" s="30">
        <f>IFERROR(VLOOKUP($A209,Results_30d_Deltas!$A$2:$H$5000,7,FALSE)-E208,"")</f>
        <v/>
      </c>
      <c r="I198" s="30">
        <f>IFERROR(VLOOKUP($A209,Results_30d_Deltas!$A$2:$H$5000,6,FALSE),"")</f>
        <v/>
      </c>
      <c r="J198" s="30" t="n"/>
      <c r="K198" s="30" t="n"/>
      <c r="L198" s="30" t="inlineStr">
        <is>
          <t>NO</t>
        </is>
      </c>
      <c r="M198" s="33" t="n">
        <v>-1.301590510100286</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ez_manage.py:3424 top()</t>
        </is>
      </c>
      <c r="IL198" s="30" t="inlineStr">
        <is>
          <t>v12_quick_engine.py:2125 x5</t>
        </is>
      </c>
      <c r="IM198" s="30" t="n"/>
    </row>
    <row r="199" ht="10.5" customHeight="1" s="67">
      <c r="A199" s="30" t="inlineStr">
        <is>
          <t>MANDATORY_REENTRY_K_HIGH_BLOCK</t>
        </is>
      </c>
      <c r="B199" s="72" t="inlineStr">
        <is>
          <t>0</t>
        </is>
      </c>
      <c r="C199" s="30" t="n"/>
      <c r="D199" s="30" t="n"/>
      <c r="E199" s="30" t="n"/>
      <c r="F199" s="30" t="n"/>
      <c r="G199" s="30">
        <f>IFERROR(VLOOKUP($A210&amp;"_"&amp;$B210,Results_Deltas!$A$2:$P$15000,5,FALSE),"")</f>
        <v/>
      </c>
      <c r="H199" s="30">
        <f>IFERROR(VLOOKUP($A210,Results_30d_Deltas!$A$2:$H$5000,7,FALSE)-E209,"")</f>
        <v/>
      </c>
      <c r="I199" s="30">
        <f>IFERROR(VLOOKUP($A210,Results_30d_Deltas!$A$2:$H$5000,6,FALSE),"")</f>
        <v/>
      </c>
      <c r="J199" s="30" t="n"/>
      <c r="K199" s="30" t="n"/>
      <c r="L199" s="30" t="inlineStr">
        <is>
          <t>NO</t>
        </is>
      </c>
      <c r="M199" s="33" t="n">
        <v>-1.301590510100286</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ez_manage.py:4961 top()</t>
        </is>
      </c>
      <c r="IL199" s="30" t="inlineStr">
        <is>
          <t>v12_quick_engine.py:2247 x2</t>
        </is>
      </c>
      <c r="IM199" s="30" t="n"/>
      <c r="IN199" s="77" t="inlineStr">
        <is>
          <t>SUSPICIOUS n=0 for stocks_short — keep, needs S1 fills (backtest-expert: &lt;30 trades, seek plateaus, punish)</t>
        </is>
      </c>
    </row>
    <row r="200" ht="10.5" customHeight="1" s="67">
      <c r="A200" s="30" t="inlineStr">
        <is>
          <t>MANDATORY_REENTRY_K_LOW_BLOCK</t>
        </is>
      </c>
      <c r="B200" s="72" t="inlineStr">
        <is>
          <t>0</t>
        </is>
      </c>
      <c r="C200" s="30" t="n"/>
      <c r="D200" s="30" t="n"/>
      <c r="E200" s="30" t="n"/>
      <c r="F200" s="30" t="n"/>
      <c r="G200" s="30">
        <f>IFERROR(VLOOKUP($A211&amp;"_"&amp;$B211,Results_Deltas!$A$2:$P$15000,5,FALSE),"")</f>
        <v/>
      </c>
      <c r="H200" s="30">
        <f>IFERROR(VLOOKUP($A211,Results_30d_Deltas!$A$2:$H$5000,7,FALSE)-E210,"")</f>
        <v/>
      </c>
      <c r="I200" s="30">
        <f>IFERROR(VLOOKUP($A211,Results_30d_Deltas!$A$2:$H$5000,6,FALSE),"")</f>
        <v/>
      </c>
      <c r="J200" s="30" t="n"/>
      <c r="K200" s="30" t="n"/>
      <c r="L200" s="30" t="inlineStr">
        <is>
          <t>NO</t>
        </is>
      </c>
      <c r="M200" s="33" t="n">
        <v>-1.301590510100286</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ez_manage.py:4962 top()</t>
        </is>
      </c>
      <c r="IL200" s="30" t="inlineStr">
        <is>
          <t>v12_quick_engine.py:2248 x2</t>
        </is>
      </c>
      <c r="IM200" s="30" t="n"/>
      <c r="IN200" s="77" t="inlineStr">
        <is>
          <t>SUSPICIOUS n=0 for stocks_short — keep, needs S1 fills (backtest-expert: &lt;30 trades, seek plateaus, punish)</t>
        </is>
      </c>
    </row>
    <row r="201" ht="10.5" customHeight="1" s="67">
      <c r="A201" s="30" t="inlineStr">
        <is>
          <t>MANDATORY_REENTRY_REQUIRE_K_NOT_EXTREME</t>
        </is>
      </c>
      <c r="B201" s="72" t="inlineStr">
        <is>
          <t>0</t>
        </is>
      </c>
      <c r="C201" s="30" t="n"/>
      <c r="D201" s="30" t="n"/>
      <c r="E201" s="30" t="n"/>
      <c r="F201" s="30" t="n"/>
      <c r="G201" s="30">
        <f>IFERROR(VLOOKUP($A212&amp;"_"&amp;$B212,Results_Deltas!$A$2:$P$15000,5,FALSE),"")</f>
        <v/>
      </c>
      <c r="H201" s="30">
        <f>IFERROR(VLOOKUP($A212,Results_30d_Deltas!$A$2:$H$5000,7,FALSE)-E211,"")</f>
        <v/>
      </c>
      <c r="I201" s="30">
        <f>IFERROR(VLOOKUP($A212,Results_30d_Deltas!$A$2:$H$5000,6,FALSE),"")</f>
        <v/>
      </c>
      <c r="J201" s="30" t="n"/>
      <c r="K201" s="30" t="n"/>
      <c r="L201" s="30" t="inlineStr">
        <is>
          <t>NO</t>
        </is>
      </c>
      <c r="M201" s="33" t="n">
        <v>-1.301590510100286</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ez_manage.py:4964 top()</t>
        </is>
      </c>
      <c r="IL201" s="30" t="inlineStr">
        <is>
          <t>v12_quick_engine.py:2250 x2</t>
        </is>
      </c>
      <c r="IM201" s="30" t="n"/>
    </row>
    <row r="202" ht="10.5" customHeight="1" s="67">
      <c r="A202" s="30" t="inlineStr">
        <is>
          <t>OBLIGATORY_REENTRY_K15_HIGH_BLOCK</t>
        </is>
      </c>
      <c r="B202" s="72" t="inlineStr">
        <is>
          <t>0</t>
        </is>
      </c>
      <c r="C202" s="30" t="n"/>
      <c r="D202" s="30" t="n"/>
      <c r="E202" s="30" t="n"/>
      <c r="F202" s="30" t="n"/>
      <c r="G202" s="30">
        <f>IFERROR(VLOOKUP($A213&amp;"_"&amp;$B213,Results_Deltas!$A$2:$P$15000,5,FALSE),"")</f>
        <v/>
      </c>
      <c r="H202" s="30">
        <f>IFERROR(VLOOKUP($A213,Results_30d_Deltas!$A$2:$H$5000,7,FALSE)-E212,"")</f>
        <v/>
      </c>
      <c r="I202" s="30">
        <f>IFERROR(VLOOKUP($A213,Results_30d_Deltas!$A$2:$H$5000,6,FALSE),"")</f>
        <v/>
      </c>
      <c r="J202" s="30" t="n"/>
      <c r="K202" s="30" t="n"/>
      <c r="L202" s="30" t="inlineStr">
        <is>
          <t>YES</t>
        </is>
      </c>
      <c r="M202" s="33" t="n">
        <v>-1.301590510100286</v>
      </c>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ez_manage.py:5110 top()</t>
        </is>
      </c>
      <c r="IL202" s="30" t="inlineStr">
        <is>
          <t>v12_quick_engine.py:2501 x4</t>
        </is>
      </c>
      <c r="IM202" s="30" t="n"/>
      <c r="IN202" s="77" t="inlineStr">
        <is>
          <t>SUSPICIOUS n=0 for stocks_short — keep, needs S1 fills (backtest-expert: &lt;30 trades, seek plateaus, punish)</t>
        </is>
      </c>
    </row>
    <row r="203" ht="10.5" customHeight="1" s="67">
      <c r="A203" s="30" t="inlineStr">
        <is>
          <t>OBLIGATORY_REENTRY_SCORE_TIER1</t>
        </is>
      </c>
      <c r="B203" s="72" t="inlineStr">
        <is>
          <t>0</t>
        </is>
      </c>
      <c r="C203" s="30" t="n"/>
      <c r="D203" s="30" t="n"/>
      <c r="E203" s="30" t="n"/>
      <c r="F203" s="30" t="n"/>
      <c r="G203" s="30">
        <f>IFERROR(VLOOKUP($A214&amp;"_"&amp;$B214,Results_Deltas!$A$2:$P$15000,5,FALSE),"")</f>
        <v/>
      </c>
      <c r="H203" s="30">
        <f>IFERROR(VLOOKUP($A214,Results_30d_Deltas!$A$2:$H$5000,7,FALSE)-E213,"")</f>
        <v/>
      </c>
      <c r="I203" s="30">
        <f>IFERROR(VLOOKUP($A214,Results_30d_Deltas!$A$2:$H$5000,6,FALSE),"")</f>
        <v/>
      </c>
      <c r="J203" s="30" t="n"/>
      <c r="K203" s="30" t="n"/>
      <c r="L203" s="30" t="inlineStr">
        <is>
          <t>NO</t>
        </is>
      </c>
      <c r="M203" s="33" t="n">
        <v>-1.301590510100286</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ez_manage.py:5113 top()</t>
        </is>
      </c>
      <c r="IL203" s="30" t="inlineStr">
        <is>
          <t>v12_quick_engine.py:2504 x4</t>
        </is>
      </c>
      <c r="IM203" s="30" t="n"/>
      <c r="IN203" s="77" t="inlineStr">
        <is>
          <t>SUSPICIOUS n=0 for stocks_short — keep, needs S1 fills (backtest-expert: &lt;30 trades, seek plateaus, punish)</t>
        </is>
      </c>
    </row>
    <row r="204" ht="10.5" customHeight="1" s="67">
      <c r="A204" s="30" t="inlineStr">
        <is>
          <t>REENTRY_EXIT_RECLAIM_BUFFER_PCT</t>
        </is>
      </c>
      <c r="B204" s="72" t="inlineStr">
        <is>
          <t>1.0</t>
        </is>
      </c>
      <c r="C204" s="30" t="n"/>
      <c r="D204" s="30" t="n"/>
      <c r="E204" s="30" t="n"/>
      <c r="F204" s="30" t="n"/>
      <c r="G204" s="30">
        <f>IFERROR(VLOOKUP($A215&amp;"_"&amp;$B215,Results_Deltas!$A$2:$P$15000,5,FALSE),"")</f>
        <v/>
      </c>
      <c r="H204" s="30">
        <f>IFERROR(VLOOKUP($A215,Results_30d_Deltas!$A$2:$H$5000,7,FALSE)-E214,"")</f>
        <v/>
      </c>
      <c r="I204" s="30">
        <f>IFERROR(VLOOKUP($A215,Results_30d_Deltas!$A$2:$H$5000,6,FALSE),"")</f>
        <v/>
      </c>
      <c r="J204" s="30" t="n"/>
      <c r="K204" s="30" t="n"/>
      <c r="L204" s="30" t="inlineStr">
        <is>
          <t>NO</t>
        </is>
      </c>
      <c r="M204" s="33" t="n">
        <v>-1.272752212924601</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ez_manage.py:5309 top()</t>
        </is>
      </c>
      <c r="IL204" s="30" t="inlineStr">
        <is>
          <t>v12_quick_engine.py:2876 x3</t>
        </is>
      </c>
      <c r="IM204" s="30" t="n"/>
      <c r="IN204" s="77" t="inlineStr">
        <is>
          <t>SUSPICIOUS n=0 for stocks_short — keep, needs S1 fills (backtest-expert: &lt;30 trades, seek plateaus, punish)</t>
        </is>
      </c>
    </row>
    <row r="205" ht="10.5" customHeight="1" s="67">
      <c r="A205" s="31" t="inlineStr">
        <is>
          <t>REENTRY_EXIT_RECLAIM_ENABLED</t>
        </is>
      </c>
      <c r="B205" s="72" t="inlineStr">
        <is>
          <t>True</t>
        </is>
      </c>
      <c r="C205" s="30" t="n"/>
      <c r="D205" s="30" t="n"/>
      <c r="E205" s="30" t="n"/>
      <c r="F205" s="30" t="n"/>
      <c r="G205" s="30">
        <f>IFERROR(VLOOKUP($A216&amp;"_"&amp;$B216,Results_Deltas!$A$2:$P$15000,5,FALSE),"")</f>
        <v/>
      </c>
      <c r="H205" s="30">
        <f>IFERROR(VLOOKUP($A216,Results_30d_Deltas!$A$2:$H$5000,7,FALSE)-E215,"")</f>
        <v/>
      </c>
      <c r="I205" s="30">
        <f>IFERROR(VLOOKUP($A216,Results_30d_Deltas!$A$2:$H$5000,6,FALSE),"")</f>
        <v/>
      </c>
      <c r="J205" s="30" t="n"/>
      <c r="K205" s="30" t="n"/>
      <c r="L205" s="30" t="inlineStr">
        <is>
          <t>NO</t>
        </is>
      </c>
      <c r="M205" s="33" t="n">
        <v>-1.251686450986117</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ez_manage.py:5310 top()</t>
        </is>
      </c>
      <c r="IL205" s="30" t="inlineStr">
        <is>
          <t>v12_quick_engine.py:2877 x3</t>
        </is>
      </c>
      <c r="IM205" s="30" t="n"/>
    </row>
    <row r="206" ht="10.5" customHeight="1" s="67">
      <c r="A206" s="30" t="inlineStr">
        <is>
          <t>MANDATORY_REENTRY_ALLOW_WT0_STRONG_CROSS</t>
        </is>
      </c>
      <c r="B206" s="72" t="inlineStr">
        <is>
          <t>0</t>
        </is>
      </c>
      <c r="C206" s="30" t="n"/>
      <c r="D206" s="30" t="n"/>
      <c r="E206" s="30" t="n"/>
      <c r="F206" s="30" t="n"/>
      <c r="G206" s="30">
        <f>IFERROR(VLOOKUP($A217&amp;"_"&amp;$B217,Results_Deltas!$A$2:$P$15000,5,FALSE),"")</f>
        <v/>
      </c>
      <c r="H206" s="30">
        <f>IFERROR(VLOOKUP($A217,Results_30d_Deltas!$A$2:$H$5000,7,FALSE)-E216,"")</f>
        <v/>
      </c>
      <c r="I206" s="30">
        <f>IFERROR(VLOOKUP($A217,Results_30d_Deltas!$A$2:$H$5000,6,FALSE),"")</f>
        <v/>
      </c>
      <c r="J206" s="30" t="n"/>
      <c r="K206" s="30" t="n"/>
      <c r="L206" s="30" t="inlineStr">
        <is>
          <t>NO</t>
        </is>
      </c>
      <c r="M206" s="33" t="n">
        <v>-1.198216986156406</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4" t="n"/>
      <c r="AW206" s="34" t="n"/>
      <c r="AX206" s="34" t="n"/>
      <c r="AY206" s="34" t="n"/>
      <c r="AZ206" s="34"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ez_manage.py:4960 top()</t>
        </is>
      </c>
      <c r="IL206" s="30" t="inlineStr">
        <is>
          <t>v12_quick_engine.py:2245 x4</t>
        </is>
      </c>
      <c r="IM206" s="30" t="n"/>
    </row>
    <row r="207" ht="10.5" customHeight="1" s="67">
      <c r="A207" s="30" t="inlineStr">
        <is>
          <t>OBLIGATORY_REENTRY_SHORT_K15_LOW_SIZE_FRAC</t>
        </is>
      </c>
      <c r="B207" s="72" t="inlineStr">
        <is>
          <t>0</t>
        </is>
      </c>
      <c r="C207" s="30" t="n"/>
      <c r="D207" s="30" t="n"/>
      <c r="E207" s="30" t="n"/>
      <c r="F207" s="30" t="n"/>
      <c r="G207" s="30">
        <f>IFERROR(VLOOKUP($A218&amp;"_"&amp;$B218,Results_Deltas!$A$2:$P$15000,5,FALSE),"")</f>
        <v/>
      </c>
      <c r="H207" s="30">
        <f>IFERROR(VLOOKUP($A218,Results_30d_Deltas!$A$2:$H$5000,7,FALSE)-E217,"")</f>
        <v/>
      </c>
      <c r="I207" s="30">
        <f>IFERROR(VLOOKUP($A218,Results_30d_Deltas!$A$2:$H$5000,6,FALSE),"")</f>
        <v/>
      </c>
      <c r="J207" s="30" t="n"/>
      <c r="K207" s="30" t="n"/>
      <c r="L207" s="30" t="inlineStr">
        <is>
          <t>NO</t>
        </is>
      </c>
      <c r="M207" s="33" t="n">
        <v>-1.1890005238835</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ez_manage.py:5118 top()</t>
        </is>
      </c>
      <c r="IL207" s="30" t="inlineStr">
        <is>
          <t>v12_quick_engine.py:2509 x4</t>
        </is>
      </c>
      <c r="IM207" s="30" t="n"/>
      <c r="IN207" s="77" t="inlineStr">
        <is>
          <t>SUSPICIOUS n=0 for stocks_short — keep, needs S1 fills (backtest-expert: &lt;30 trades, seek plateaus, punish)</t>
        </is>
      </c>
    </row>
    <row r="208" ht="10.5" customHeight="1" s="67">
      <c r="A208" s="30" t="inlineStr">
        <is>
          <t>REENTRY_B16_SIZE_MULT_STRONG</t>
        </is>
      </c>
      <c r="B208" s="72" t="inlineStr">
        <is>
          <t>0</t>
        </is>
      </c>
      <c r="C208" s="30" t="n"/>
      <c r="D208" s="30" t="n"/>
      <c r="E208" s="30" t="n"/>
      <c r="F208" s="30" t="n"/>
      <c r="G208" s="30">
        <f>IFERROR(VLOOKUP($A219&amp;"_"&amp;$B219,Results_Deltas!$A$2:$P$15000,5,FALSE),"")</f>
        <v/>
      </c>
      <c r="H208" s="30">
        <f>IFERROR(VLOOKUP($A219,Results_30d_Deltas!$A$2:$H$5000,7,FALSE)-E218,"")</f>
        <v/>
      </c>
      <c r="I208" s="30">
        <f>IFERROR(VLOOKUP($A219,Results_30d_Deltas!$A$2:$H$5000,6,FALSE),"")</f>
        <v/>
      </c>
      <c r="J208" s="30" t="n"/>
      <c r="K208" s="30" t="n"/>
      <c r="L208" s="30" t="inlineStr">
        <is>
          <t>NO</t>
        </is>
      </c>
      <c r="M208" s="33" t="n">
        <v>-1.1890005238835</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4" t="n"/>
      <c r="HJ208" s="34" t="n"/>
      <c r="HK208" s="34" t="n"/>
      <c r="HL208" s="34" t="n"/>
      <c r="HM208" s="34"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ez_manage.py:5297 top()</t>
        </is>
      </c>
      <c r="IL208" s="30" t="inlineStr">
        <is>
          <t>v12_quick_engine.py:2858 x4</t>
        </is>
      </c>
      <c r="IM208" s="30" t="n"/>
      <c r="IN208" s="77" t="inlineStr">
        <is>
          <t>SUSPICIOUS n=0 for stocks_short — keep, needs S1 fills (backtest-expert: &lt;30 trades, seek plateaus, punish)</t>
        </is>
      </c>
    </row>
    <row r="209" ht="10.5" customHeight="1" s="67">
      <c r="A209" s="30" t="inlineStr">
        <is>
          <t>REENTRY_B16_SIZE_MULT_WEAK</t>
        </is>
      </c>
      <c r="B209" s="72" t="inlineStr">
        <is>
          <t>0</t>
        </is>
      </c>
      <c r="C209" s="30" t="n"/>
      <c r="D209" s="30" t="n"/>
      <c r="E209" s="30" t="n"/>
      <c r="F209" s="30" t="n"/>
      <c r="G209" s="30">
        <f>IFERROR(VLOOKUP($A220&amp;"_"&amp;$B220,Results_Deltas!$A$2:$P$15000,5,FALSE),"")</f>
        <v/>
      </c>
      <c r="H209" s="30">
        <f>IFERROR(VLOOKUP($A220,Results_30d_Deltas!$A$2:$H$5000,7,FALSE)-E219,"")</f>
        <v/>
      </c>
      <c r="I209" s="30">
        <f>IFERROR(VLOOKUP($A220,Results_30d_Deltas!$A$2:$H$5000,6,FALSE),"")</f>
        <v/>
      </c>
      <c r="J209" s="30" t="n"/>
      <c r="K209" s="30" t="n"/>
      <c r="L209" s="30" t="inlineStr">
        <is>
          <t>NO</t>
        </is>
      </c>
      <c r="M209" s="33" t="n">
        <v>-1.1890005238835</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4" t="n"/>
      <c r="HJ209" s="34" t="n"/>
      <c r="HK209" s="34" t="n"/>
      <c r="HL209" s="34" t="n"/>
      <c r="HM209" s="34"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ez_manage.py:5298 top()</t>
        </is>
      </c>
      <c r="IL209" s="30" t="inlineStr">
        <is>
          <t>v12_quick_engine.py:2859 x4</t>
        </is>
      </c>
      <c r="IM209" s="30" t="n"/>
      <c r="IN209" s="77" t="inlineStr">
        <is>
          <t>SUSPICIOUS n=0 for stocks_short — keep, needs S1 fills (backtest-expert: &lt;30 trades, seek plateaus, punish)</t>
        </is>
      </c>
    </row>
    <row r="210" ht="10.5" customHeight="1" s="67">
      <c r="A210" s="30" t="inlineStr">
        <is>
          <t>REENTRY_SIZE_DIP_MULT</t>
        </is>
      </c>
      <c r="B210" s="72" t="inlineStr">
        <is>
          <t>0</t>
        </is>
      </c>
      <c r="C210" s="30" t="n"/>
      <c r="D210" s="30" t="n"/>
      <c r="E210" s="30" t="n"/>
      <c r="F210" s="30" t="n"/>
      <c r="G210" s="30">
        <f>IFERROR(VLOOKUP($A221&amp;"_"&amp;$B221,Results_Deltas!$A$2:$P$15000,5,FALSE),"")</f>
        <v/>
      </c>
      <c r="H210" s="30">
        <f>IFERROR(VLOOKUP($A221,Results_30d_Deltas!$A$2:$H$5000,7,FALSE)-E220,"")</f>
        <v/>
      </c>
      <c r="I210" s="30">
        <f>IFERROR(VLOOKUP($A221,Results_30d_Deltas!$A$2:$H$5000,6,FALSE),"")</f>
        <v/>
      </c>
      <c r="J210" s="30" t="n"/>
      <c r="K210" s="30" t="n"/>
      <c r="L210" s="30" t="inlineStr">
        <is>
          <t>NO</t>
        </is>
      </c>
      <c r="M210" s="33" t="n">
        <v>-1.1890005238835</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4" t="n"/>
      <c r="HJ210" s="34" t="n"/>
      <c r="HK210" s="34" t="n"/>
      <c r="HL210" s="34" t="n"/>
      <c r="HM210" s="34"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ez_manage.py:3871 top()</t>
        </is>
      </c>
      <c r="IL210" s="30" t="inlineStr">
        <is>
          <t>v12_quick_engine.py:2904 x3</t>
        </is>
      </c>
      <c r="IM210" s="30" t="n"/>
      <c r="IN210" s="77" t="inlineStr">
        <is>
          <t>SUSPICIOUS n=0 for stocks_short — keep, needs S1 fills (backtest-expert: &lt;30 trades, seek plateaus, punish)</t>
        </is>
      </c>
    </row>
    <row r="211" ht="10.5" customHeight="1" s="67">
      <c r="A211" s="30" t="inlineStr">
        <is>
          <t>REENTRY_SIZE_EXTENDED_K1H</t>
        </is>
      </c>
      <c r="B211" s="72" t="inlineStr">
        <is>
          <t>0</t>
        </is>
      </c>
      <c r="C211" s="30" t="n"/>
      <c r="D211" s="30" t="n"/>
      <c r="E211" s="30" t="n"/>
      <c r="F211" s="30" t="n"/>
      <c r="G211" s="30">
        <f>IFERROR(VLOOKUP($A222&amp;"_"&amp;$B222,Results_Deltas!$A$2:$P$15000,5,FALSE),"")</f>
        <v/>
      </c>
      <c r="H211" s="30">
        <f>IFERROR(VLOOKUP($A222,Results_30d_Deltas!$A$2:$H$5000,7,FALSE)-E221,"")</f>
        <v/>
      </c>
      <c r="I211" s="30">
        <f>IFERROR(VLOOKUP($A222,Results_30d_Deltas!$A$2:$H$5000,6,FALSE),"")</f>
        <v/>
      </c>
      <c r="J211" s="30" t="n"/>
      <c r="K211" s="30" t="n"/>
      <c r="L211" s="30" t="inlineStr">
        <is>
          <t>NO</t>
        </is>
      </c>
      <c r="M211" s="33" t="n">
        <v>-1.1890005238835</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4" t="n"/>
      <c r="HJ211" s="34" t="n"/>
      <c r="HK211" s="34" t="n"/>
      <c r="HL211" s="34" t="n"/>
      <c r="HM211" s="34"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ez_manage.py:3872 top()</t>
        </is>
      </c>
      <c r="IL211" s="30" t="inlineStr">
        <is>
          <t>v12_quick_engine.py:2905 x5</t>
        </is>
      </c>
      <c r="IM211" s="30" t="n"/>
      <c r="IN211" s="77" t="inlineStr">
        <is>
          <t>SUSPICIOUS n=0 for stocks_short — keep, needs S1 fills (backtest-expert: &lt;30 trades, seek plateaus, punish)</t>
        </is>
      </c>
    </row>
    <row r="212" ht="10.5" customHeight="1" s="67">
      <c r="A212" s="30" t="inlineStr">
        <is>
          <t>REENTRY_SIZE_EXTENDED_MULT</t>
        </is>
      </c>
      <c r="B212" s="72" t="inlineStr">
        <is>
          <t>0</t>
        </is>
      </c>
      <c r="C212" s="30" t="n"/>
      <c r="D212" s="30" t="n"/>
      <c r="E212" s="30" t="n"/>
      <c r="F212" s="30" t="n"/>
      <c r="G212" s="30">
        <f>IFERROR(VLOOKUP($A223&amp;"_"&amp;$B223,Results_Deltas!$A$2:$P$15000,5,FALSE),"")</f>
        <v/>
      </c>
      <c r="H212" s="30">
        <f>IFERROR(VLOOKUP($A223,Results_30d_Deltas!$A$2:$H$5000,7,FALSE)-E222,"")</f>
        <v/>
      </c>
      <c r="I212" s="30">
        <f>IFERROR(VLOOKUP($A223,Results_30d_Deltas!$A$2:$H$5000,6,FALSE),"")</f>
        <v/>
      </c>
      <c r="J212" s="30" t="n"/>
      <c r="K212" s="30" t="n"/>
      <c r="L212" s="30" t="inlineStr">
        <is>
          <t>NO</t>
        </is>
      </c>
      <c r="M212" s="33" t="n">
        <v>-1.1890005238835</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4" t="n"/>
      <c r="HJ212" s="34" t="n"/>
      <c r="HK212" s="34" t="n"/>
      <c r="HL212" s="34" t="n"/>
      <c r="HM212" s="34"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ez_manage.py:3873 top()</t>
        </is>
      </c>
      <c r="IL212" s="30" t="inlineStr">
        <is>
          <t>v12_quick_engine.py:2906 x3</t>
        </is>
      </c>
      <c r="IM212" s="30" t="n"/>
    </row>
    <row r="213" ht="10.5" customHeight="1" s="67">
      <c r="A213" s="30" t="inlineStr">
        <is>
          <t>REENTRY_TIER1_SIZE_MULT</t>
        </is>
      </c>
      <c r="B213" s="72" t="inlineStr">
        <is>
          <t>0</t>
        </is>
      </c>
      <c r="C213" s="30" t="n"/>
      <c r="D213" s="30" t="n"/>
      <c r="E213" s="30" t="n"/>
      <c r="F213" s="30" t="n"/>
      <c r="G213" s="30">
        <f>IFERROR(VLOOKUP($A224&amp;"_"&amp;$B224,Results_Deltas!$A$2:$P$15000,5,FALSE),"")</f>
        <v/>
      </c>
      <c r="H213" s="30">
        <f>IFERROR(VLOOKUP($A224,Results_30d_Deltas!$A$2:$H$5000,7,FALSE)-E223,"")</f>
        <v/>
      </c>
      <c r="I213" s="30">
        <f>IFERROR(VLOOKUP($A224,Results_30d_Deltas!$A$2:$H$5000,6,FALSE),"")</f>
        <v/>
      </c>
      <c r="J213" s="30" t="n"/>
      <c r="K213" s="30" t="n"/>
      <c r="L213" s="30" t="inlineStr">
        <is>
          <t>YES</t>
        </is>
      </c>
      <c r="M213" s="33" t="n">
        <v>-1.1890005238835</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4" t="n"/>
      <c r="HJ213" s="34" t="n"/>
      <c r="HK213" s="34" t="n"/>
      <c r="HL213" s="34" t="n"/>
      <c r="HM213" s="34"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ez_manage.py:3878 top()</t>
        </is>
      </c>
      <c r="IL213" s="30" t="inlineStr">
        <is>
          <t>v12_quick_engine.py:2912 x11</t>
        </is>
      </c>
      <c r="IM213" s="30" t="n"/>
      <c r="IN213" s="77" t="inlineStr">
        <is>
          <t>SUSPICIOUS n=0 for stocks_short — keep, needs S1 fills (backtest-expert: &lt;30 trades, seek plateaus, punish)</t>
        </is>
      </c>
    </row>
    <row r="214" ht="10.5" customHeight="1" s="67">
      <c r="A214" s="30" t="inlineStr">
        <is>
          <t>REENTRY_WT15M_SIZE_MULT</t>
        </is>
      </c>
      <c r="B214" s="72" t="inlineStr">
        <is>
          <t>0</t>
        </is>
      </c>
      <c r="C214" s="30" t="n"/>
      <c r="D214" s="30" t="n"/>
      <c r="E214" s="30" t="n"/>
      <c r="F214" s="30" t="n"/>
      <c r="G214" s="30">
        <f>IFERROR(VLOOKUP($A225&amp;"_"&amp;$B225,Results_Deltas!$A$2:$P$15000,5,FALSE),"")</f>
        <v/>
      </c>
      <c r="H214" s="30">
        <f>IFERROR(VLOOKUP($A225,Results_30d_Deltas!$A$2:$H$5000,7,FALSE)-E224,"")</f>
        <v/>
      </c>
      <c r="I214" s="30">
        <f>IFERROR(VLOOKUP($A225,Results_30d_Deltas!$A$2:$H$5000,6,FALSE),"")</f>
        <v/>
      </c>
      <c r="J214" s="30" t="n"/>
      <c r="K214" s="30" t="n"/>
      <c r="L214" s="30" t="inlineStr">
        <is>
          <t>NO</t>
        </is>
      </c>
      <c r="M214" s="33" t="n">
        <v>-1.1890005238835</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4" t="n"/>
      <c r="HJ214" s="34" t="n"/>
      <c r="HK214" s="34" t="n"/>
      <c r="HL214" s="34" t="n"/>
      <c r="HM214" s="34"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ez_manage.py:3884 top()</t>
        </is>
      </c>
      <c r="IL214" s="30" t="inlineStr">
        <is>
          <t>v12_quick_engine.py:2926 x5</t>
        </is>
      </c>
      <c r="IM214" s="30" t="n"/>
      <c r="IN214" s="77" t="inlineStr">
        <is>
          <t>SUSPICIOUS n=0 for stocks_short — keep, needs S1 fills (backtest-expert: &lt;30 trades, seek plateaus, punish)</t>
        </is>
      </c>
    </row>
    <row r="215" ht="10.5" customHeight="1" s="67">
      <c r="A215" s="30" t="inlineStr">
        <is>
          <t>OBLIGATORY_REENTRY_DEFAULT_SIZE_MULT</t>
        </is>
      </c>
      <c r="B215" s="72" t="inlineStr">
        <is>
          <t>0</t>
        </is>
      </c>
      <c r="C215" s="30" t="n"/>
      <c r="D215" s="30" t="n"/>
      <c r="E215" s="30" t="n"/>
      <c r="F215" s="30" t="n"/>
      <c r="G215" s="30">
        <f>IFERROR(VLOOKUP($A226&amp;"_"&amp;$B226,Results_Deltas!$A$2:$P$15000,5,FALSE),"")</f>
        <v/>
      </c>
      <c r="H215" s="30">
        <f>IFERROR(VLOOKUP($A226,Results_30d_Deltas!$A$2:$H$5000,7,FALSE)-E225,"")</f>
        <v/>
      </c>
      <c r="I215" s="30">
        <f>IFERROR(VLOOKUP($A226,Results_30d_Deltas!$A$2:$H$5000,6,FALSE),"")</f>
        <v/>
      </c>
      <c r="J215" s="30" t="n"/>
      <c r="K215" s="30" t="n"/>
      <c r="L215" s="30" t="inlineStr">
        <is>
          <t>NO</t>
        </is>
      </c>
      <c r="M215" s="33" t="n">
        <v>-1.150645668274355</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4" t="n"/>
      <c r="HJ215" s="34" t="n"/>
      <c r="HK215" s="34" t="n"/>
      <c r="HL215" s="34" t="n"/>
      <c r="HM215" s="34"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ez_manage.py:5108 top()</t>
        </is>
      </c>
      <c r="IL215" s="30" t="inlineStr">
        <is>
          <t>v12_quick_engine.py:2499 x2</t>
        </is>
      </c>
      <c r="IM215" s="30" t="n"/>
    </row>
    <row r="216" ht="10.5" customHeight="1" s="67">
      <c r="A216" s="30" t="inlineStr">
        <is>
          <t>OBLIGATORY_REENTRY_K15_HIGH_SIZE_FRAC</t>
        </is>
      </c>
      <c r="B216" s="72" t="inlineStr">
        <is>
          <t>0</t>
        </is>
      </c>
      <c r="C216" s="30" t="n"/>
      <c r="D216" s="30" t="n"/>
      <c r="E216" s="30" t="n"/>
      <c r="F216" s="30" t="n"/>
      <c r="G216" s="30">
        <f>IFERROR(VLOOKUP($A227&amp;"_"&amp;$B227,Results_Deltas!$A$2:$P$15000,5,FALSE),"")</f>
        <v/>
      </c>
      <c r="H216" s="30">
        <f>IFERROR(VLOOKUP($A227,Results_30d_Deltas!$A$2:$H$5000,7,FALSE)-E226,"")</f>
        <v/>
      </c>
      <c r="I216" s="30">
        <f>IFERROR(VLOOKUP($A227,Results_30d_Deltas!$A$2:$H$5000,6,FALSE),"")</f>
        <v/>
      </c>
      <c r="J216" s="30" t="n"/>
      <c r="K216" s="30" t="n"/>
      <c r="L216" s="30" t="inlineStr">
        <is>
          <t>NO</t>
        </is>
      </c>
      <c r="M216" s="33" t="n">
        <v>-1.150645668274355</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4" t="n"/>
      <c r="HJ216" s="34" t="n"/>
      <c r="HK216" s="34" t="n"/>
      <c r="HL216" s="34" t="n"/>
      <c r="HM216" s="34"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ez_manage.py:5111 top()</t>
        </is>
      </c>
      <c r="IL216" s="30" t="inlineStr">
        <is>
          <t>v12_quick_engine.py:2502 x4</t>
        </is>
      </c>
      <c r="IM216" s="30" t="n"/>
      <c r="IN216" s="77" t="inlineStr">
        <is>
          <t>SUSPICIOUS n=0 for stocks_short — keep, needs S1 fills (backtest-expert: &lt;30 trades, seek plateaus, punish)</t>
        </is>
      </c>
    </row>
    <row r="217" ht="10.5" customHeight="1" s="67">
      <c r="A217" s="31" t="inlineStr">
        <is>
          <t>GUARANTEED_REENTRY_TIGHT_STOP_MAX_AGE_S</t>
        </is>
      </c>
      <c r="B217" s="72" t="inlineStr">
        <is>
          <t>1800.0</t>
        </is>
      </c>
      <c r="C217" s="30" t="n"/>
      <c r="D217" s="30" t="n"/>
      <c r="E217" s="30" t="n"/>
      <c r="F217" s="30" t="n"/>
      <c r="G217" s="30">
        <f>IFERROR(VLOOKUP($A228&amp;"_"&amp;$B228,Results_Deltas!$A$2:$P$15000,5,FALSE),"")</f>
        <v/>
      </c>
      <c r="H217" s="30">
        <f>IFERROR(VLOOKUP($A228,Results_30d_Deltas!$A$2:$H$5000,7,FALSE)-E227,"")</f>
        <v/>
      </c>
      <c r="I217" s="30">
        <f>IFERROR(VLOOKUP($A228,Results_30d_Deltas!$A$2:$H$5000,6,FALSE),"")</f>
        <v/>
      </c>
      <c r="J217" s="30" t="n"/>
      <c r="K217" s="30" t="n"/>
      <c r="L217" s="30" t="inlineStr">
        <is>
          <t>YES</t>
        </is>
      </c>
      <c r="M217" s="33" t="n">
        <v>-1.107604787850857</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4" t="n"/>
      <c r="CZ217" s="34" t="n"/>
      <c r="DA217" s="34" t="n"/>
      <c r="DB217" s="34" t="n"/>
      <c r="DC217" s="34"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4" t="n"/>
      <c r="ED217" s="34" t="n"/>
      <c r="EE217" s="34" t="n"/>
      <c r="EF217" s="34" t="n"/>
      <c r="EG217" s="34"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ez_manage.py:4780 top()</t>
        </is>
      </c>
      <c r="IL217" s="30" t="inlineStr">
        <is>
          <t>v12_quick_engine.py:1948 x4</t>
        </is>
      </c>
      <c r="IM217" s="30" t="n"/>
      <c r="IN217" s="77" t="inlineStr">
        <is>
          <t>SUSPICIOUS n=0 for stocks_short — keep, needs S1 fills (backtest-expert: &lt;30 trades, seek plateaus, punish)</t>
        </is>
      </c>
    </row>
    <row r="218" ht="10.5" customHeight="1" s="67">
      <c r="A218" s="31" t="inlineStr">
        <is>
          <t>GUARANTEED_REENTRY_TIGHT_STOP_MIN_AGE_S</t>
        </is>
      </c>
      <c r="B218" s="72" t="inlineStr">
        <is>
          <t>60.0</t>
        </is>
      </c>
      <c r="C218" s="30" t="n"/>
      <c r="D218" s="30" t="n"/>
      <c r="E218" s="30" t="n"/>
      <c r="F218" s="30" t="n"/>
      <c r="G218" s="30">
        <f>IFERROR(VLOOKUP($A229&amp;"_"&amp;$B229,Results_Deltas!$A$2:$P$15000,5,FALSE),"")</f>
        <v/>
      </c>
      <c r="H218" s="30">
        <f>IFERROR(VLOOKUP($A229,Results_30d_Deltas!$A$2:$H$5000,7,FALSE)-E228,"")</f>
        <v/>
      </c>
      <c r="I218" s="30">
        <f>IFERROR(VLOOKUP($A229,Results_30d_Deltas!$A$2:$H$5000,6,FALSE),"")</f>
        <v/>
      </c>
      <c r="J218" s="30" t="n"/>
      <c r="K218" s="30" t="n"/>
      <c r="L218" s="30" t="inlineStr">
        <is>
          <t>YES</t>
        </is>
      </c>
      <c r="M218" s="33" t="n">
        <v>-1.107604787850857</v>
      </c>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4" t="n"/>
      <c r="CZ218" s="34" t="n"/>
      <c r="DA218" s="34" t="n"/>
      <c r="DB218" s="34" t="n"/>
      <c r="DC218" s="34"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4" t="n"/>
      <c r="ED218" s="34" t="n"/>
      <c r="EE218" s="34" t="n"/>
      <c r="EF218" s="34" t="n"/>
      <c r="EG218" s="34"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ez_manage.py:4781 top()</t>
        </is>
      </c>
      <c r="IL218" s="30" t="inlineStr">
        <is>
          <t>v12_quick_engine.py:1949 x4</t>
        </is>
      </c>
      <c r="IM218" s="30" t="n"/>
      <c r="IN218" s="77" t="inlineStr">
        <is>
          <t>SUSPICIOUS n=0 for stocks_short — keep, needs S1 fills (backtest-expert: &lt;30 trades, seek plateaus, punish)</t>
        </is>
      </c>
    </row>
    <row r="219" ht="10.5" customHeight="1" s="67">
      <c r="A219" s="31" t="inlineStr">
        <is>
          <t>GUARANTEED_REENTRY_TIGHT_STOP_PCT</t>
        </is>
      </c>
      <c r="B219" s="72" t="inlineStr">
        <is>
          <t>0.5</t>
        </is>
      </c>
      <c r="C219" s="30" t="n"/>
      <c r="D219" s="30" t="n"/>
      <c r="E219" s="30" t="n"/>
      <c r="F219" s="30" t="n"/>
      <c r="G219" s="30">
        <f>IFERROR(VLOOKUP($A230&amp;"_"&amp;$B230,Results_Deltas!$A$2:$P$15000,5,FALSE),"")</f>
        <v/>
      </c>
      <c r="H219" s="30">
        <f>IFERROR(VLOOKUP($A230,Results_30d_Deltas!$A$2:$H$5000,7,FALSE)-E229,"")</f>
        <v/>
      </c>
      <c r="I219" s="30">
        <f>IFERROR(VLOOKUP($A230,Results_30d_Deltas!$A$2:$H$5000,6,FALSE),"")</f>
        <v/>
      </c>
      <c r="J219" s="30" t="n"/>
      <c r="K219" s="30" t="n"/>
      <c r="L219" s="30" t="inlineStr">
        <is>
          <t>YES</t>
        </is>
      </c>
      <c r="M219" s="33" t="n">
        <v>-1.107604787850857</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4" t="n"/>
      <c r="CZ219" s="34" t="n"/>
      <c r="DA219" s="34" t="n"/>
      <c r="DB219" s="34" t="n"/>
      <c r="DC219" s="34"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4" t="n"/>
      <c r="ED219" s="34" t="n"/>
      <c r="EE219" s="34" t="n"/>
      <c r="EF219" s="34" t="n"/>
      <c r="EG219" s="34"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ez_manage.py:4782 top()</t>
        </is>
      </c>
      <c r="IL219" s="30" t="inlineStr">
        <is>
          <t>v12_quick_engine.py:1950 x7</t>
        </is>
      </c>
      <c r="IM219" s="30" t="n"/>
      <c r="IN219" s="77" t="inlineStr">
        <is>
          <t>SUSPICIOUS n=0 for stocks_short — keep, needs S1 fills (backtest-expert: &lt;30 trades, seek plateaus, punish)</t>
        </is>
      </c>
    </row>
    <row r="220" ht="10.5" customHeight="1" s="67">
      <c r="A220" s="30" t="inlineStr">
        <is>
          <t>LEGACY_REENTRY_PSR_QUICK_RECOVERY</t>
        </is>
      </c>
      <c r="B220" s="72" t="inlineStr">
        <is>
          <t>0</t>
        </is>
      </c>
      <c r="C220" s="30" t="n"/>
      <c r="D220" s="30" t="n"/>
      <c r="E220" s="30" t="n"/>
      <c r="F220" s="30" t="n"/>
      <c r="G220" s="30">
        <f>IFERROR(VLOOKUP($A231&amp;"_"&amp;$B231,Results_Deltas!$A$2:$P$15000,5,FALSE),"")</f>
        <v/>
      </c>
      <c r="H220" s="30">
        <f>IFERROR(VLOOKUP($A231,Results_30d_Deltas!$A$2:$H$5000,7,FALSE)-E230,"")</f>
        <v/>
      </c>
      <c r="I220" s="30">
        <f>IFERROR(VLOOKUP($A231,Results_30d_Deltas!$A$2:$H$5000,6,FALSE),"")</f>
        <v/>
      </c>
      <c r="J220" s="30" t="n"/>
      <c r="K220" s="30" t="n"/>
      <c r="L220" s="30" t="inlineStr">
        <is>
          <t>NO</t>
        </is>
      </c>
      <c r="M220" s="33" t="n">
        <v>-1.106242293531914</v>
      </c>
      <c r="N220" s="33" t="n"/>
      <c r="O220" s="33" t="n"/>
      <c r="P220" s="33" t="n"/>
      <c r="Q220" s="33" t="n"/>
      <c r="R220" s="33" t="n"/>
      <c r="S220" s="33" t="n"/>
      <c r="T220" s="33" t="n"/>
      <c r="U220" s="33" t="n"/>
      <c r="V220" s="33" t="n"/>
      <c r="W220" s="33" t="n"/>
      <c r="X220" s="33" t="n"/>
      <c r="Y220" s="33" t="n"/>
      <c r="Z220" s="33" t="n"/>
      <c r="AA220" s="33" t="n"/>
      <c r="AB220" s="34" t="n"/>
      <c r="AC220" s="34" t="n"/>
      <c r="AD220" s="34" t="n"/>
      <c r="AE220" s="34" t="n"/>
      <c r="AF220" s="34" t="n"/>
      <c r="AG220" s="34" t="n"/>
      <c r="AH220" s="34" t="n"/>
      <c r="AI220" s="34" t="n"/>
      <c r="AJ220" s="34" t="n"/>
      <c r="AK220" s="34"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ez_manage.py:3425 top()</t>
        </is>
      </c>
      <c r="IL220" s="30" t="inlineStr">
        <is>
          <t>v12_quick_engine.py:2126 x4</t>
        </is>
      </c>
      <c r="IM220" s="30" t="n"/>
    </row>
    <row r="221" ht="10.5" customHeight="1" s="67">
      <c r="A221" s="30" t="inlineStr">
        <is>
          <t>REENTRY_EXIT_RECLAIM_BUFFER_PCT</t>
        </is>
      </c>
      <c r="B221" s="72" t="inlineStr">
        <is>
          <t>0</t>
        </is>
      </c>
      <c r="C221" s="30" t="n"/>
      <c r="D221" s="30" t="n"/>
      <c r="E221" s="30" t="n"/>
      <c r="F221" s="30" t="n"/>
      <c r="G221" s="30">
        <f>IFERROR(VLOOKUP($A232&amp;"_"&amp;$B232,Results_Deltas!$A$2:$P$15000,5,FALSE),"")</f>
        <v/>
      </c>
      <c r="H221" s="30">
        <f>IFERROR(VLOOKUP($A232,Results_30d_Deltas!$A$2:$H$5000,7,FALSE)-E231,"")</f>
        <v/>
      </c>
      <c r="I221" s="30">
        <f>IFERROR(VLOOKUP($A232,Results_30d_Deltas!$A$2:$H$5000,6,FALSE),"")</f>
        <v/>
      </c>
      <c r="J221" s="30" t="n"/>
      <c r="K221" s="30" t="n"/>
      <c r="L221" s="30" t="inlineStr">
        <is>
          <t>NO</t>
        </is>
      </c>
      <c r="M221" s="33" t="n">
        <v>-1.003849038999671</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4" t="n"/>
      <c r="CU221" s="34" t="n"/>
      <c r="CV221" s="34" t="n"/>
      <c r="CW221" s="34" t="n"/>
      <c r="CX221" s="34" t="n"/>
      <c r="CY221" s="34" t="n"/>
      <c r="CZ221" s="34" t="n"/>
      <c r="DA221" s="34" t="n"/>
      <c r="DB221" s="34" t="n"/>
      <c r="DC221" s="34" t="n"/>
      <c r="DD221" s="34" t="n"/>
      <c r="DE221" s="34" t="n"/>
      <c r="DF221" s="34" t="n"/>
      <c r="DG221" s="34" t="n"/>
      <c r="DH221" s="34" t="n"/>
      <c r="DI221" s="34" t="n"/>
      <c r="DJ221" s="34" t="n"/>
      <c r="DK221" s="34" t="n"/>
      <c r="DL221" s="34" t="n"/>
      <c r="DM221" s="34"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ez_manage.py:5309 top()</t>
        </is>
      </c>
      <c r="IL221" s="30" t="inlineStr">
        <is>
          <t>v12_quick_engine.py:2876 x3</t>
        </is>
      </c>
      <c r="IM221" s="30" t="n"/>
      <c r="IN221" s="77" t="inlineStr">
        <is>
          <t>SUSPICIOUS n=0 for stocks_short — keep, needs S1 fills (backtest-expert: &lt;30 trades, seek plateaus, punish)</t>
        </is>
      </c>
    </row>
    <row r="222" ht="10.5" customHeight="1" s="67">
      <c r="A222" s="31" t="inlineStr">
        <is>
          <t>DELTA_REENTRY_Z_THRESHOLD</t>
        </is>
      </c>
      <c r="B222" s="72" t="inlineStr">
        <is>
          <t>1.0</t>
        </is>
      </c>
      <c r="C222" s="30" t="n"/>
      <c r="D222" s="30" t="n"/>
      <c r="E222" s="30" t="n"/>
      <c r="F222" s="30" t="n"/>
      <c r="G222" s="30">
        <f>IFERROR(VLOOKUP($A233&amp;"_"&amp;$B233,Results_Deltas!$A$2:$P$15000,5,FALSE),"")</f>
        <v/>
      </c>
      <c r="H222" s="30">
        <f>IFERROR(VLOOKUP($A233,Results_30d_Deltas!$A$2:$H$5000,7,FALSE)-E232,"")</f>
        <v/>
      </c>
      <c r="I222" s="30">
        <f>IFERROR(VLOOKUP($A233,Results_30d_Deltas!$A$2:$H$5000,6,FALSE),"")</f>
        <v/>
      </c>
      <c r="J222" s="30" t="n"/>
      <c r="K222" s="30" t="n"/>
      <c r="L222" s="30" t="inlineStr">
        <is>
          <t>YES</t>
        </is>
      </c>
      <c r="M222" s="33" t="n">
        <v>-0.9050521775211949</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4" t="n"/>
      <c r="CA222" s="34" t="n"/>
      <c r="CB222" s="34" t="n"/>
      <c r="CC222" s="34" t="n"/>
      <c r="CD222" s="34"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ez_manage.py:196 check_reentry_delta_tolerant()</t>
        </is>
      </c>
      <c r="IL222" s="30" t="inlineStr">
        <is>
          <t>v12_quick_engine.py:1647 x7</t>
        </is>
      </c>
      <c r="IM222" s="30" t="n"/>
    </row>
    <row r="223" ht="10.5" customHeight="1" s="67">
      <c r="A223" s="30" t="inlineStr">
        <is>
          <t>REENTRY2_DC_BREAK_FILTER_TF</t>
        </is>
      </c>
      <c r="B223" s="72" t="inlineStr">
        <is>
          <t>15m</t>
        </is>
      </c>
      <c r="C223" s="30" t="n"/>
      <c r="D223" s="30" t="n"/>
      <c r="E223" s="30" t="n"/>
      <c r="F223" s="30" t="n"/>
      <c r="G223" s="30">
        <f>IFERROR(VLOOKUP($A234&amp;"_"&amp;$B234,Results_Deltas!$A$2:$P$15000,5,FALSE),"")</f>
        <v/>
      </c>
      <c r="H223" s="30">
        <f>IFERROR(VLOOKUP($A234,Results_30d_Deltas!$A$2:$H$5000,7,FALSE)-E233,"")</f>
        <v/>
      </c>
      <c r="I223" s="30">
        <f>IFERROR(VLOOKUP($A234,Results_30d_Deltas!$A$2:$H$5000,6,FALSE),"")</f>
        <v/>
      </c>
      <c r="J223" s="30" t="n"/>
      <c r="K223" s="30" t="n"/>
      <c r="L223" s="30" t="inlineStr">
        <is>
          <t>NO</t>
        </is>
      </c>
      <c r="M223" s="33" t="n">
        <v>-0.901403703613154</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4" t="n"/>
      <c r="CF223" s="34" t="n"/>
      <c r="CG223" s="34" t="n"/>
      <c r="CH223" s="34" t="n"/>
      <c r="CI223" s="34" t="n"/>
      <c r="CJ223" s="34" t="n"/>
      <c r="CK223" s="34" t="n"/>
      <c r="CL223" s="34" t="n"/>
      <c r="CM223" s="34" t="n"/>
      <c r="CN223" s="34"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4" t="n"/>
      <c r="ES223" s="34" t="n"/>
      <c r="ET223" s="34" t="n"/>
      <c r="EU223" s="34" t="n"/>
      <c r="EV223" s="34" t="n"/>
      <c r="EW223" s="33" t="n"/>
      <c r="EX223" s="33" t="n"/>
      <c r="EY223" s="33" t="n"/>
      <c r="EZ223" s="33" t="n"/>
      <c r="FA223" s="33" t="n"/>
      <c r="FB223" s="33" t="n"/>
      <c r="FC223" s="33" t="n"/>
      <c r="FD223" s="33" t="n"/>
      <c r="FE223" s="33" t="n"/>
      <c r="FF223" s="33" t="n"/>
      <c r="FG223" s="34" t="n"/>
      <c r="FH223" s="34" t="n"/>
      <c r="FI223" s="33" t="n"/>
      <c r="FJ223" s="33" t="n"/>
      <c r="FK223" s="33" t="n"/>
      <c r="FL223" s="33" t="n"/>
      <c r="FM223" s="33" t="n"/>
      <c r="FN223" s="33" t="n"/>
      <c r="FO223" s="33" t="n"/>
      <c r="FP223" s="33" t="n"/>
      <c r="FQ223" s="33" t="n"/>
      <c r="FR223" s="33" t="n"/>
      <c r="FS223" s="33" t="n"/>
      <c r="FT223" s="33"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ez_manage.py:5280 top()</t>
        </is>
      </c>
      <c r="IL223" s="30" t="inlineStr">
        <is>
          <t>v12_quick_engine.py:2837 x5</t>
        </is>
      </c>
      <c r="IM223" s="30" t="n"/>
      <c r="IN223" s="77" t="inlineStr">
        <is>
          <t>SUSPICIOUS n=0 for stocks_short — keep, needs S1 fills (backtest-expert: &lt;30 trades, seek plateaus, punish)</t>
        </is>
      </c>
    </row>
    <row r="224" ht="10.5" customHeight="1" s="67">
      <c r="A224" s="30" t="inlineStr">
        <is>
          <t>REENTRY2_DIR_FAV_ENABLED</t>
        </is>
      </c>
      <c r="B224" s="72" t="inlineStr">
        <is>
          <t>False</t>
        </is>
      </c>
      <c r="C224" s="30" t="n"/>
      <c r="D224" s="30" t="n"/>
      <c r="E224" s="30" t="n"/>
      <c r="F224" s="30" t="n"/>
      <c r="G224" s="30">
        <f>IFERROR(VLOOKUP($A235&amp;"_"&amp;$B235,Results_Deltas!$A$2:$P$15000,5,FALSE),"")</f>
        <v/>
      </c>
      <c r="H224" s="30">
        <f>IFERROR(VLOOKUP($A235,Results_30d_Deltas!$A$2:$H$5000,7,FALSE)-E234,"")</f>
        <v/>
      </c>
      <c r="I224" s="30">
        <f>IFERROR(VLOOKUP($A235,Results_30d_Deltas!$A$2:$H$5000,6,FALSE),"")</f>
        <v/>
      </c>
      <c r="J224" s="30" t="n"/>
      <c r="K224" s="30" t="n"/>
      <c r="L224" s="30" t="inlineStr">
        <is>
          <t>NO</t>
        </is>
      </c>
      <c r="M224" s="33" t="n">
        <v>-0.901403703613154</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ez_manage.py:5283 top()</t>
        </is>
      </c>
      <c r="IL224" s="30" t="inlineStr">
        <is>
          <t>v12_quick_engine.py:2840 x5</t>
        </is>
      </c>
      <c r="IM224" s="30" t="n"/>
    </row>
    <row r="225" ht="10.5" customHeight="1" s="67">
      <c r="A225" s="31" t="inlineStr">
        <is>
          <t>OBLIGATORY_REENTRY_SMA_TF</t>
        </is>
      </c>
      <c r="B225" s="72" t="inlineStr">
        <is>
          <t>15m</t>
        </is>
      </c>
      <c r="C225" s="30" t="n"/>
      <c r="D225" s="30" t="n"/>
      <c r="E225" s="30" t="n"/>
      <c r="F225" s="30" t="n"/>
      <c r="G225" s="30">
        <f>IFERROR(VLOOKUP($A236&amp;"_"&amp;$B236,Results_Deltas!$A$2:$P$15000,5,FALSE),"")</f>
        <v/>
      </c>
      <c r="H225" s="30">
        <f>IFERROR(VLOOKUP($A236,Results_30d_Deltas!$A$2:$H$5000,7,FALSE)-E235,"")</f>
        <v/>
      </c>
      <c r="I225" s="30">
        <f>IFERROR(VLOOKUP($A236,Results_30d_Deltas!$A$2:$H$5000,6,FALSE),"")</f>
        <v/>
      </c>
      <c r="J225" s="30" t="n"/>
      <c r="K225" s="30" t="n"/>
      <c r="L225" s="30" t="inlineStr">
        <is>
          <t>NO</t>
        </is>
      </c>
      <c r="M225" s="33" t="n">
        <v>-0.8970449197149214</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ez_manage.py:5122 top()</t>
        </is>
      </c>
      <c r="IL225" s="30" t="inlineStr">
        <is>
          <t>v12_quick_engine.py:2513 x2</t>
        </is>
      </c>
      <c r="IM225" s="30" t="n"/>
    </row>
    <row r="226" ht="10.5" customHeight="1" s="67">
      <c r="A226" s="30" t="inlineStr">
        <is>
          <t>REENTRY_POST_CONSOL_ENABLED</t>
        </is>
      </c>
      <c r="B226" s="72" t="inlineStr">
        <is>
          <t>False</t>
        </is>
      </c>
      <c r="C226" s="30" t="n"/>
      <c r="D226" s="30" t="n"/>
      <c r="E226" s="30" t="n"/>
      <c r="F226" s="30" t="n"/>
      <c r="G226" s="30">
        <f>IFERROR(VLOOKUP($A237&amp;"_"&amp;$B237,Results_Deltas!$A$2:$P$15000,5,FALSE),"")</f>
        <v/>
      </c>
      <c r="H226" s="30">
        <f>IFERROR(VLOOKUP($A237,Results_30d_Deltas!$A$2:$H$5000,7,FALSE)-E236,"")</f>
        <v/>
      </c>
      <c r="I226" s="30">
        <f>IFERROR(VLOOKUP($A237,Results_30d_Deltas!$A$2:$H$5000,6,FALSE),"")</f>
        <v/>
      </c>
      <c r="J226" s="30" t="n"/>
      <c r="K226" s="30" t="n"/>
      <c r="L226" s="30" t="inlineStr">
        <is>
          <t>NO</t>
        </is>
      </c>
      <c r="M226" s="33" t="n">
        <v>-0.8970449197149214</v>
      </c>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ez_manage.py:3867 top()</t>
        </is>
      </c>
      <c r="IL226" s="30" t="inlineStr">
        <is>
          <t>v12_quick_engine.py:2897 x3</t>
        </is>
      </c>
      <c r="IM226" s="30" t="n"/>
      <c r="IN226" s="77" t="inlineStr">
        <is>
          <t>SUSPICIOUS n=0 for stocks_short — keep, needs S1 fills (backtest-expert: &lt;30 trades, seek plateaus, punish)</t>
        </is>
      </c>
    </row>
    <row r="227" ht="10.5" customHeight="1" s="67">
      <c r="A227" s="30" t="inlineStr">
        <is>
          <t>VEC_REENTRY_DC4_EXITPRICE_ENABLED</t>
        </is>
      </c>
      <c r="B227" s="72" t="inlineStr">
        <is>
          <t>False</t>
        </is>
      </c>
      <c r="C227" s="30" t="n"/>
      <c r="D227" s="30" t="n"/>
      <c r="E227" s="30" t="n"/>
      <c r="F227" s="30" t="n"/>
      <c r="G227" s="30">
        <f>IFERROR(VLOOKUP($A238&amp;"_"&amp;$B238,Results_Deltas!$A$2:$P$15000,5,FALSE),"")</f>
        <v/>
      </c>
      <c r="H227" s="30">
        <f>IFERROR(VLOOKUP($A238,Results_30d_Deltas!$A$2:$H$5000,7,FALSE)-E237,"")</f>
        <v/>
      </c>
      <c r="I227" s="30">
        <f>IFERROR(VLOOKUP($A238,Results_30d_Deltas!$A$2:$H$5000,6,FALSE),"")</f>
        <v/>
      </c>
      <c r="J227" s="30" t="n"/>
      <c r="K227" s="30" t="n"/>
      <c r="L227" s="30" t="inlineStr">
        <is>
          <t>NO</t>
        </is>
      </c>
      <c r="M227" s="33" t="n">
        <v>-0.8970449197149214</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4" t="n"/>
      <c r="ES227" s="34" t="n"/>
      <c r="ET227" s="34" t="n"/>
      <c r="EU227" s="34" t="n"/>
      <c r="EV227" s="34"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ez_manage.py:6075 top()</t>
        </is>
      </c>
      <c r="IL227" s="30" t="inlineStr">
        <is>
          <t>v12_quick_engine.py:4287 x4</t>
        </is>
      </c>
      <c r="IM227" s="30" t="n"/>
    </row>
    <row r="228" ht="10.5" customHeight="1" s="67">
      <c r="A228" s="30" t="inlineStr">
        <is>
          <t>BOUNCE_REENTRY_ENABLED</t>
        </is>
      </c>
      <c r="B228" s="72" t="inlineStr">
        <is>
          <t>False</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v>-0.8671434223910908</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ez_manage.py:2985 top()</t>
        </is>
      </c>
      <c r="IL228" s="30" t="inlineStr">
        <is>
          <t>v12_quick_engine.py:315 x14</t>
        </is>
      </c>
      <c r="IM228" s="30" t="n"/>
    </row>
    <row r="229" ht="10.5" customHeight="1" s="67">
      <c r="A229" s="31" t="inlineStr">
        <is>
          <t>DIRECTION_FAVORABLE_REENTRY_ENABLED</t>
        </is>
      </c>
      <c r="B229" s="72" t="inlineStr">
        <is>
          <t>False</t>
        </is>
      </c>
      <c r="C229" s="30" t="n"/>
      <c r="D229" s="30" t="n"/>
      <c r="E229" s="30" t="n"/>
      <c r="F229" s="30" t="n"/>
      <c r="G229" s="30">
        <f>IFERROR(VLOOKUP($A240&amp;"_"&amp;$B240,Results_Deltas!$A$2:$P$15000,5,FALSE),"")</f>
        <v/>
      </c>
      <c r="H229" s="30">
        <f>IFERROR(VLOOKUP($A240,Results_30d_Deltas!$A$2:$H$5000,7,FALSE)-E239,"")</f>
        <v/>
      </c>
      <c r="I229" s="30">
        <f>IFERROR(VLOOKUP($A240,Results_30d_Deltas!$A$2:$H$5000,6,FALSE),"")</f>
        <v/>
      </c>
      <c r="J229" s="30" t="n"/>
      <c r="K229" s="30" t="n"/>
      <c r="L229" s="30" t="inlineStr">
        <is>
          <t>YES</t>
        </is>
      </c>
      <c r="M229" s="33" t="n">
        <v>-0.8671434223910908</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ez_manage.py:5976 top()</t>
        </is>
      </c>
      <c r="IL229" s="30" t="inlineStr">
        <is>
          <t>v12_quick_engine.py:979 x6</t>
        </is>
      </c>
      <c r="IM229" s="30" t="n"/>
    </row>
    <row r="230" ht="10.5" customHeight="1" s="67">
      <c r="A230" s="31" t="inlineStr">
        <is>
          <t>FOLLOW_THROUGH_REENTRY_ENABLED</t>
        </is>
      </c>
      <c r="B230" s="72" t="inlineStr">
        <is>
          <t>False</t>
        </is>
      </c>
      <c r="C230" s="30" t="n"/>
      <c r="D230" s="30" t="n"/>
      <c r="E230" s="30" t="n"/>
      <c r="F230" s="30" t="n"/>
      <c r="G230" s="30">
        <f>IFERROR(VLOOKUP($A241&amp;"_"&amp;$B241,Results_Deltas!$A$2:$P$15000,5,FALSE),"")</f>
        <v/>
      </c>
      <c r="H230" s="30">
        <f>IFERROR(VLOOKUP($A241,Results_30d_Deltas!$A$2:$H$5000,7,FALSE)-E240,"")</f>
        <v/>
      </c>
      <c r="I230" s="30">
        <f>IFERROR(VLOOKUP($A241,Results_30d_Deltas!$A$2:$H$5000,6,FALSE),"")</f>
        <v/>
      </c>
      <c r="J230" s="30" t="n"/>
      <c r="K230" s="30" t="n"/>
      <c r="L230" s="30" t="inlineStr">
        <is>
          <t>YES</t>
        </is>
      </c>
      <c r="M230" s="33" t="n">
        <v>-0.8671434223910908</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ez_manage.py:1189 top()</t>
        </is>
      </c>
      <c r="IL230" s="30" t="inlineStr">
        <is>
          <t>v12_quick_engine.py:1394 x5</t>
        </is>
      </c>
      <c r="IM230" s="30" t="n"/>
      <c r="IN230" s="77" t="inlineStr">
        <is>
          <t>SUSPICIOUS n=0 for stocks_short — keep, needs S1 fills (backtest-expert: &lt;30 trades, seek plateaus, punish)</t>
        </is>
      </c>
    </row>
    <row r="231" ht="10.5" customHeight="1" s="67">
      <c r="A231" s="31" t="inlineStr">
        <is>
          <t>GUARANTEED_REENTRY_STRICT_CONFIRMATION</t>
        </is>
      </c>
      <c r="B231" s="72" t="inlineStr">
        <is>
          <t>True</t>
        </is>
      </c>
      <c r="C231" s="30" t="n"/>
      <c r="D231" s="30" t="n"/>
      <c r="E231" s="30" t="n"/>
      <c r="F231" s="30" t="n"/>
      <c r="G231" s="30">
        <f>IFERROR(VLOOKUP($A242&amp;"_"&amp;$B242,Results_Deltas!$A$2:$P$15000,5,FALSE),"")</f>
        <v/>
      </c>
      <c r="H231" s="30">
        <f>IFERROR(VLOOKUP($A242,Results_30d_Deltas!$A$2:$H$5000,7,FALSE)-E241,"")</f>
        <v/>
      </c>
      <c r="I231" s="30">
        <f>IFERROR(VLOOKUP($A242,Results_30d_Deltas!$A$2:$H$5000,6,FALSE),"")</f>
        <v/>
      </c>
      <c r="J231" s="30" t="n"/>
      <c r="K231" s="30" t="n"/>
      <c r="L231" s="30" t="inlineStr">
        <is>
          <t>YES</t>
        </is>
      </c>
      <c r="M231" s="33" t="n">
        <v>-0.8671434223910908</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ez_manage.py:4778 top()</t>
        </is>
      </c>
      <c r="IL231" s="30" t="inlineStr">
        <is>
          <t>v12_quick_engine.py:1946 x6</t>
        </is>
      </c>
      <c r="IM231" s="30" t="n"/>
    </row>
    <row r="232" ht="10.5" customHeight="1" s="67">
      <c r="A232" s="31" t="inlineStr">
        <is>
          <t>MU_CORRECTION_REENTRY_ENABLED</t>
        </is>
      </c>
      <c r="B232" s="72" t="inlineStr">
        <is>
          <t>False</t>
        </is>
      </c>
      <c r="C232" s="30" t="n"/>
      <c r="D232" s="30" t="n"/>
      <c r="E232" s="30" t="n"/>
      <c r="F232" s="30" t="n"/>
      <c r="G232" s="30">
        <f>IFERROR(VLOOKUP($A243&amp;"_"&amp;$B243,Results_Deltas!$A$2:$P$15000,5,FALSE),"")</f>
        <v/>
      </c>
      <c r="H232" s="30">
        <f>IFERROR(VLOOKUP($A243,Results_30d_Deltas!$A$2:$H$5000,7,FALSE)-E242,"")</f>
        <v/>
      </c>
      <c r="I232" s="30">
        <f>IFERROR(VLOOKUP($A243,Results_30d_Deltas!$A$2:$H$5000,6,FALSE),"")</f>
        <v/>
      </c>
      <c r="J232" s="30" t="n"/>
      <c r="K232" s="30" t="n"/>
      <c r="L232" s="30" t="inlineStr">
        <is>
          <t>NO</t>
        </is>
      </c>
      <c r="M232" s="33" t="n">
        <v>-0.8671434223910908</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ez_manage.py:5077 top()</t>
        </is>
      </c>
      <c r="IL232" s="30" t="inlineStr">
        <is>
          <t>v12_quick_engine.py:2463 x3</t>
        </is>
      </c>
      <c r="IM232" s="30" t="n"/>
    </row>
    <row r="233" ht="10.5" customHeight="1" s="67">
      <c r="A233" s="30" t="inlineStr">
        <is>
          <t>OBLIGATORY_REENTRY_ENABLED</t>
        </is>
      </c>
      <c r="B233" s="72" t="inlineStr">
        <is>
          <t>False</t>
        </is>
      </c>
      <c r="C233" s="30" t="n"/>
      <c r="D233" s="30" t="n"/>
      <c r="E233" s="30" t="n"/>
      <c r="F233" s="30" t="n"/>
      <c r="G233" s="30">
        <f>IFERROR(VLOOKUP($A244&amp;"_"&amp;$B244,Results_Deltas!$A$2:$P$15000,5,FALSE),"")</f>
        <v/>
      </c>
      <c r="H233" s="30">
        <f>IFERROR(VLOOKUP($A244,Results_30d_Deltas!$A$2:$H$5000,7,FALSE)-E243,"")</f>
        <v/>
      </c>
      <c r="I233" s="30">
        <f>IFERROR(VLOOKUP($A244,Results_30d_Deltas!$A$2:$H$5000,6,FALSE),"")</f>
        <v/>
      </c>
      <c r="J233" s="30" t="n"/>
      <c r="K233" s="30" t="n"/>
      <c r="L233" s="30" t="inlineStr">
        <is>
          <t>NO</t>
        </is>
      </c>
      <c r="M233" s="33" t="n">
        <v>-0.8671434223910908</v>
      </c>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ez_manage.py:5109 top()</t>
        </is>
      </c>
      <c r="IL233" s="30" t="inlineStr">
        <is>
          <t>v12_quick_engine.py:2500 x2</t>
        </is>
      </c>
      <c r="IM233" s="30" t="n"/>
    </row>
    <row r="234" ht="10.5" customHeight="1" s="67">
      <c r="A234" s="31" t="inlineStr">
        <is>
          <t>REENTRY_CROSS_FRESHNESS_ENABLED</t>
        </is>
      </c>
      <c r="B234" s="72" t="inlineStr">
        <is>
          <t>False</t>
        </is>
      </c>
      <c r="C234" s="30" t="n"/>
      <c r="D234" s="30" t="n"/>
      <c r="E234" s="30" t="n"/>
      <c r="F234" s="30" t="n"/>
      <c r="G234" s="30">
        <f>IFERROR(VLOOKUP($A245&amp;"_"&amp;$B245,Results_Deltas!$A$2:$P$15000,5,FALSE),"")</f>
        <v/>
      </c>
      <c r="H234" s="30">
        <f>IFERROR(VLOOKUP($A245,Results_30d_Deltas!$A$2:$H$5000,7,FALSE)-E244,"")</f>
        <v/>
      </c>
      <c r="I234" s="30">
        <f>IFERROR(VLOOKUP($A245,Results_30d_Deltas!$A$2:$H$5000,6,FALSE),"")</f>
        <v/>
      </c>
      <c r="J234" s="30" t="n"/>
      <c r="K234" s="30" t="n"/>
      <c r="L234" s="30" t="inlineStr">
        <is>
          <t>NO</t>
        </is>
      </c>
      <c r="M234" s="33" t="n">
        <v>-0.846163782327164</v>
      </c>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4" t="n"/>
      <c r="AW234" s="34" t="n"/>
      <c r="AX234" s="34" t="n"/>
      <c r="AY234" s="34" t="n"/>
      <c r="AZ234" s="34"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ez_manage.py:5306 top()</t>
        </is>
      </c>
      <c r="IL234" s="30" t="inlineStr">
        <is>
          <t>v12_quick_engine.py:2869 x2</t>
        </is>
      </c>
      <c r="IM234" s="30" t="n"/>
    </row>
    <row r="235" ht="10.5" customHeight="1" s="67">
      <c r="A235" s="30" t="inlineStr">
        <is>
          <t>REENTRY_EXHAUSTED_PARTIAL_ENABLED</t>
        </is>
      </c>
      <c r="B235" s="72" t="inlineStr">
        <is>
          <t>False</t>
        </is>
      </c>
      <c r="C235" s="30" t="n"/>
      <c r="D235" s="30" t="n"/>
      <c r="E235" s="30" t="n"/>
      <c r="F235" s="30" t="n"/>
      <c r="G235" s="30">
        <f>IFERROR(VLOOKUP($A246&amp;"_"&amp;$B246,Results_Deltas!$A$2:$P$15000,5,FALSE),"")</f>
        <v/>
      </c>
      <c r="H235" s="30">
        <f>IFERROR(VLOOKUP($A246,Results_30d_Deltas!$A$2:$H$5000,7,FALSE)-E245,"")</f>
        <v/>
      </c>
      <c r="I235" s="30">
        <f>IFERROR(VLOOKUP($A246,Results_30d_Deltas!$A$2:$H$5000,6,FALSE),"")</f>
        <v/>
      </c>
      <c r="J235" s="30" t="n"/>
      <c r="K235" s="30" t="n"/>
      <c r="L235" s="30" t="inlineStr">
        <is>
          <t>YES</t>
        </is>
      </c>
      <c r="M235" s="33" t="n">
        <v>-0.8418781606840978</v>
      </c>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4" t="n"/>
      <c r="HO235" s="34" t="n"/>
      <c r="HP235" s="34" t="n"/>
      <c r="HQ235" s="34" t="n"/>
      <c r="HR235" s="34"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ez_manage.py:5308 top()</t>
        </is>
      </c>
      <c r="IL235" s="30" t="inlineStr">
        <is>
          <t>v12_quick_engine.py:2875 x2</t>
        </is>
      </c>
      <c r="IM235" s="30" t="n"/>
    </row>
    <row r="236" ht="10.5" customHeight="1" s="67">
      <c r="A236" s="30" t="inlineStr">
        <is>
          <t>REENTRY_B16_SMA200_PULLBACK_ENABLED</t>
        </is>
      </c>
      <c r="B236" s="72" t="inlineStr">
        <is>
          <t>False</t>
        </is>
      </c>
      <c r="C236" s="30" t="n"/>
      <c r="D236" s="30" t="n"/>
      <c r="E236" s="30" t="n"/>
      <c r="F236" s="30" t="n"/>
      <c r="G236" s="30">
        <f>IFERROR(VLOOKUP($A247&amp;"_"&amp;$B247,Results_Deltas!$A$2:$P$15000,5,FALSE),"")</f>
        <v/>
      </c>
      <c r="H236" s="30">
        <f>IFERROR(VLOOKUP($A247,Results_30d_Deltas!$A$2:$H$5000,7,FALSE)-E246,"")</f>
        <v/>
      </c>
      <c r="I236" s="30">
        <f>IFERROR(VLOOKUP($A247,Results_30d_Deltas!$A$2:$H$5000,6,FALSE),"")</f>
        <v/>
      </c>
      <c r="J236" s="30" t="n"/>
      <c r="K236" s="30" t="n"/>
      <c r="L236" s="30" t="inlineStr">
        <is>
          <t>NO</t>
        </is>
      </c>
      <c r="M236" s="33" t="n">
        <v>-0.7775114878171485</v>
      </c>
      <c r="N236" s="33" t="n"/>
      <c r="O236" s="33" t="n"/>
      <c r="P236" s="33" t="n"/>
      <c r="Q236" s="33" t="n"/>
      <c r="R236" s="33" t="n"/>
      <c r="S236" s="33" t="n"/>
      <c r="T236" s="33" t="n"/>
      <c r="U236" s="33" t="n"/>
      <c r="V236" s="33" t="n"/>
      <c r="W236" s="34" t="n"/>
      <c r="X236" s="34" t="n"/>
      <c r="Y236" s="34" t="n"/>
      <c r="Z236" s="34" t="n"/>
      <c r="AA236" s="34"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ez_manage.py:5300 top()</t>
        </is>
      </c>
      <c r="IL236" s="30" t="inlineStr">
        <is>
          <t>v12_quick_engine.py:2861 x4</t>
        </is>
      </c>
      <c r="IM236" s="30" t="n"/>
    </row>
    <row r="237" ht="10.5" customHeight="1" s="67">
      <c r="A237" s="30" t="inlineStr">
        <is>
          <t>REENTRY_EXIT_RECLAIM_ENABLED</t>
        </is>
      </c>
      <c r="B237" s="72" t="inlineStr">
        <is>
          <t>False</t>
        </is>
      </c>
      <c r="C237" s="30" t="n"/>
      <c r="D237" s="30" t="n"/>
      <c r="E237" s="30" t="n"/>
      <c r="F237" s="30" t="n"/>
      <c r="G237" s="30">
        <f>IFERROR(VLOOKUP($A248&amp;"_"&amp;$B248,Results_Deltas!$A$2:$P$15000,5,FALSE),"")</f>
        <v/>
      </c>
      <c r="H237" s="30">
        <f>IFERROR(VLOOKUP($A248,Results_30d_Deltas!$A$2:$H$5000,7,FALSE)-E247,"")</f>
        <v/>
      </c>
      <c r="I237" s="30">
        <f>IFERROR(VLOOKUP($A248,Results_30d_Deltas!$A$2:$H$5000,6,FALSE),"")</f>
        <v/>
      </c>
      <c r="J237" s="30" t="n"/>
      <c r="K237" s="30" t="n"/>
      <c r="L237" s="30" t="inlineStr">
        <is>
          <t>NO</t>
        </is>
      </c>
      <c r="M237" s="33" t="n">
        <v>-0.7660256432347885</v>
      </c>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4" t="n"/>
      <c r="CU237" s="34"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ez_manage.py:5310 top()</t>
        </is>
      </c>
      <c r="IL237" s="30" t="inlineStr">
        <is>
          <t>v12_quick_engine.py:2877 x3</t>
        </is>
      </c>
      <c r="IM237" s="30" t="n"/>
    </row>
    <row r="238" ht="10.5" customHeight="1" s="67">
      <c r="A238" s="31" t="inlineStr">
        <is>
          <t>GUARANTEED_REENTRY_DELTA_GATE_ENABLED</t>
        </is>
      </c>
      <c r="B238" s="72" t="inlineStr">
        <is>
          <t>False</t>
        </is>
      </c>
      <c r="C238" s="30" t="n"/>
      <c r="D238" s="30" t="n"/>
      <c r="E238" s="30" t="n"/>
      <c r="F238" s="30" t="n"/>
      <c r="G238" s="30">
        <f>IFERROR(VLOOKUP($A249&amp;"_"&amp;$B249,Results_Deltas!$A$2:$P$15000,5,FALSE),"")</f>
        <v/>
      </c>
      <c r="H238" s="30">
        <f>IFERROR(VLOOKUP($A249,Results_30d_Deltas!$A$2:$H$5000,7,FALSE)-E248,"")</f>
        <v/>
      </c>
      <c r="I238" s="30">
        <f>IFERROR(VLOOKUP($A249,Results_30d_Deltas!$A$2:$H$5000,6,FALSE),"")</f>
        <v/>
      </c>
      <c r="J238" s="30" t="n"/>
      <c r="K238" s="30" t="n"/>
      <c r="L238" s="30" t="inlineStr">
        <is>
          <t>YES</t>
        </is>
      </c>
      <c r="M238" s="33" t="n">
        <v>-0.7485930978932583</v>
      </c>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4" t="n"/>
      <c r="CA238" s="34" t="n"/>
      <c r="CB238" s="34" t="n"/>
      <c r="CC238" s="34" t="n"/>
      <c r="CD238" s="34"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ez_manage.py:4773 top()</t>
        </is>
      </c>
      <c r="IL238" s="30" t="inlineStr">
        <is>
          <t>v12_quick_engine.py:1939 x4</t>
        </is>
      </c>
      <c r="IM238" s="30" t="n"/>
    </row>
    <row r="239" ht="10.5" customHeight="1" s="67">
      <c r="A239" s="31" t="inlineStr">
        <is>
          <t>DELTA_EXIT_MANDATORY_REENTRY_ENABLED</t>
        </is>
      </c>
      <c r="B239" s="72" t="inlineStr">
        <is>
          <t>False</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YES</t>
        </is>
      </c>
      <c r="M239" s="33" t="n">
        <v>-0.7404914551269622</v>
      </c>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4" t="n"/>
      <c r="CA239" s="34" t="n"/>
      <c r="CB239" s="34" t="n"/>
      <c r="CC239" s="34" t="n"/>
      <c r="CD239" s="34" t="n"/>
      <c r="CE239" s="33" t="n"/>
      <c r="CF239" s="33" t="n"/>
      <c r="CG239" s="33" t="n"/>
      <c r="CH239" s="33" t="n"/>
      <c r="CI239" s="33" t="n"/>
      <c r="CJ239" s="33" t="n"/>
      <c r="CK239" s="33" t="n"/>
      <c r="CL239" s="33" t="n"/>
      <c r="CM239" s="33" t="n"/>
      <c r="CN239" s="33" t="n"/>
      <c r="CO239" s="33" t="n"/>
      <c r="CP239" s="33" t="n"/>
      <c r="CQ239" s="33" t="n"/>
      <c r="CR239" s="33" t="n"/>
      <c r="CS239" s="33" t="n"/>
      <c r="CT239" s="34" t="n"/>
      <c r="CU239" s="34" t="n"/>
      <c r="CV239" s="34" t="n"/>
      <c r="CW239" s="34" t="n"/>
      <c r="CX239" s="34" t="n"/>
      <c r="CY239" s="34" t="n"/>
      <c r="CZ239" s="34" t="n"/>
      <c r="DA239" s="34" t="n"/>
      <c r="DB239" s="34" t="n"/>
      <c r="DC239" s="34" t="n"/>
      <c r="DD239" s="34" t="n"/>
      <c r="DE239" s="34" t="n"/>
      <c r="DF239" s="34" t="n"/>
      <c r="DG239" s="34" t="n"/>
      <c r="DH239" s="34" t="n"/>
      <c r="DI239" s="34" t="n"/>
      <c r="DJ239" s="34" t="n"/>
      <c r="DK239" s="34" t="n"/>
      <c r="DL239" s="34" t="n"/>
      <c r="DM239" s="34"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ez_manage.py:5975 top()</t>
        </is>
      </c>
      <c r="IL239" s="30" t="inlineStr">
        <is>
          <t>v12_quick_engine.py:4235 x4</t>
        </is>
      </c>
      <c r="IM239" s="30" t="n"/>
    </row>
    <row r="240" ht="10.5" customHeight="1" s="67">
      <c r="A240" s="31" t="inlineStr">
        <is>
          <t>GUARANTEED_REENTRY_TIGHT_STOP_ENABLED</t>
        </is>
      </c>
      <c r="B240" s="72" t="inlineStr">
        <is>
          <t>True</t>
        </is>
      </c>
      <c r="C240" s="30" t="n"/>
      <c r="D240" s="30" t="n"/>
      <c r="E240" s="30" t="n"/>
      <c r="F240" s="30" t="n"/>
      <c r="G240" s="30">
        <f>IFERROR(VLOOKUP($A251&amp;"_"&amp;$B251,Results_Deltas!$A$2:$P$15000,5,FALSE),"")</f>
        <v/>
      </c>
      <c r="H240" s="30">
        <f>IFERROR(VLOOKUP($A251,Results_30d_Deltas!$A$2:$H$5000,7,FALSE)-E250,"")</f>
        <v/>
      </c>
      <c r="I240" s="30">
        <f>IFERROR(VLOOKUP($A251,Results_30d_Deltas!$A$2:$H$5000,6,FALSE),"")</f>
        <v/>
      </c>
      <c r="J240" s="30" t="n"/>
      <c r="K240" s="30" t="n"/>
      <c r="L240" s="30" t="inlineStr">
        <is>
          <t>YES</t>
        </is>
      </c>
      <c r="M240" s="33" t="n">
        <v>-0.7404914551269622</v>
      </c>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4" t="n"/>
      <c r="CZ240" s="34" t="n"/>
      <c r="DA240" s="34" t="n"/>
      <c r="DB240" s="34" t="n"/>
      <c r="DC240" s="34"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4" t="n"/>
      <c r="ED240" s="34" t="n"/>
      <c r="EE240" s="34" t="n"/>
      <c r="EF240" s="34" t="n"/>
      <c r="EG240" s="34"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ez_manage.py:4779 top()</t>
        </is>
      </c>
      <c r="IL240" s="30" t="inlineStr">
        <is>
          <t>v12_quick_engine.py:1947 x3</t>
        </is>
      </c>
      <c r="IM240" s="30" t="n"/>
    </row>
    <row r="241" ht="10.5" customHeight="1" s="67">
      <c r="A241" s="37" t="inlineStr">
        <is>
          <t>BANDAID_OFF_LOSER_RECOVER_PCT</t>
        </is>
      </c>
      <c r="B241" s="73" t="inlineStr">
        <is>
          <t>0.5</t>
        </is>
      </c>
      <c r="C241" s="38" t="n"/>
      <c r="D241" s="38" t="inlineStr">
        <is>
          <t>AUGMENT, ENTRY,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-4.576361566868298</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0.5" customHeight="1" s="67">
      <c r="A242" s="37" t="inlineStr">
        <is>
          <t>BANDAID_OFF_LOSER_RECOVER_PCT</t>
        </is>
      </c>
      <c r="B242" s="73" t="inlineStr">
        <is>
          <t>1.0</t>
        </is>
      </c>
      <c r="C242" s="38" t="n"/>
      <c r="D242" s="38" t="inlineStr">
        <is>
          <t>AUGMENT, ENTRY, EXIT, GLOBAL_CHECK, REDUCE, STOCKS_EXIT</t>
        </is>
      </c>
      <c r="E242" s="38" t="n"/>
      <c r="F242" s="30" t="n"/>
      <c r="G242" s="38">
        <f>IFERROR(VLOOKUP($A253&amp;"_"&amp;$B253,Results_Deltas!$A$2:$P$15000,5,FALSE),"")</f>
        <v/>
      </c>
      <c r="H242" s="38" t="inlineStr">
        <is>
          <t>Blanket (page end)</t>
        </is>
      </c>
      <c r="I242" s="30" t="n"/>
      <c r="J242" s="30" t="n"/>
      <c r="K242" s="30" t="n"/>
      <c r="L242" s="30" t="inlineStr">
        <is>
          <t>NO</t>
        </is>
      </c>
      <c r="M242" s="30" t="n">
        <v>-4.136466778466578</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0.5" customHeight="1" s="67">
      <c r="A243" s="37" t="inlineStr">
        <is>
          <t>BANDAID_OFF_LOSER_RECOVER_PCT</t>
        </is>
      </c>
      <c r="B243" s="73" t="inlineStr">
        <is>
          <t>2.0</t>
        </is>
      </c>
      <c r="C243" s="38" t="n"/>
      <c r="D243" s="38" t="inlineStr">
        <is>
          <t>AUGMENT, ENTRY, EXIT, GLOBAL_CHECK, REDUCE, STOCKS_EXIT</t>
        </is>
      </c>
      <c r="E243" s="38" t="n"/>
      <c r="F243" s="30" t="n"/>
      <c r="G243" s="38">
        <f>IFERROR(VLOOKUP($A254&amp;"_"&amp;$B254,Results_Deltas!$A$2:$P$15000,5,FALSE),"")</f>
        <v/>
      </c>
      <c r="H243" s="38" t="inlineStr">
        <is>
          <t>Blanket (page end)</t>
        </is>
      </c>
      <c r="I243" s="30" t="n"/>
      <c r="J243" s="30" t="n"/>
      <c r="K243" s="30" t="n"/>
      <c r="L243" s="30" t="inlineStr">
        <is>
          <t>NO</t>
        </is>
      </c>
      <c r="M243" s="30" t="n">
        <v>-3.997167096294458</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0.5" customHeight="1" s="67">
      <c r="A244" s="39" t="inlineStr">
        <is>
          <t>LH_HL_FILTER_MODE</t>
        </is>
      </c>
      <c r="B244" s="73" t="inlineStr">
        <is>
          <t>STRICT_2BAR</t>
        </is>
      </c>
      <c r="C244" s="38" t="n"/>
      <c r="D244" s="38" t="inlineStr">
        <is>
          <t>ENTRY, GLOBAL_CHECK, STOCKS_EXIT</t>
        </is>
      </c>
      <c r="E244" s="38" t="n"/>
      <c r="F244" s="30" t="n"/>
      <c r="G244" s="38">
        <f>IFERROR(VLOOKUP($A272&amp;"_"&amp;$B272,Results_Deltas!$A$2:$P$15000,5,FALSE),"")</f>
        <v/>
      </c>
      <c r="H244" s="38" t="inlineStr">
        <is>
          <t>Blanket (page end)</t>
        </is>
      </c>
      <c r="I244" s="30" t="n"/>
      <c r="J244" s="30" t="n"/>
      <c r="K244" s="30" t="n"/>
      <c r="L244" s="30" t="inlineStr">
        <is>
          <t>NO</t>
        </is>
      </c>
      <c r="M244" s="30" t="n">
        <v>-3.713654439523584</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0.5" customHeight="1" s="67">
      <c r="A245" s="37" t="inlineStr">
        <is>
          <t>LH_HL_FILTER_MODE</t>
        </is>
      </c>
      <c r="B245" s="73" t="inlineStr">
        <is>
          <t>STRICT_2BAR_ALT</t>
        </is>
      </c>
      <c r="C245" s="38" t="n"/>
      <c r="D245" s="38" t="inlineStr">
        <is>
          <t>ENTRY, GLOBAL_CHECK, STOCKS_EXIT</t>
        </is>
      </c>
      <c r="E245" s="38" t="n"/>
      <c r="F245" s="30" t="n"/>
      <c r="G245" s="38">
        <f>IFERROR(VLOOKUP($A273&amp;"_"&amp;$B273,Results_Deltas!$A$2:$P$15000,5,FALSE),"")</f>
        <v/>
      </c>
      <c r="H245" s="38" t="inlineStr">
        <is>
          <t>Blanket (page end)</t>
        </is>
      </c>
      <c r="I245" s="30" t="n"/>
      <c r="J245" s="30" t="n"/>
      <c r="K245" s="30" t="n"/>
      <c r="L245" s="30" t="inlineStr">
        <is>
          <t>YES</t>
        </is>
      </c>
      <c r="M245" s="30" t="n">
        <v>-3.614359961051042</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0.5" customHeight="1" s="67">
      <c r="A246" s="37" t="inlineStr">
        <is>
          <t>DUP_GUARD_FILTER_TF</t>
        </is>
      </c>
      <c r="B246" s="73" t="inlineStr">
        <is>
          <t>OFF</t>
        </is>
      </c>
      <c r="C246" s="38" t="n"/>
      <c r="D246" s="38" t="inlineStr">
        <is>
          <t>GLOBAL_CHECK</t>
        </is>
      </c>
      <c r="E246" s="38" t="n"/>
      <c r="F246" s="30" t="n"/>
      <c r="G246" s="38">
        <f>IFERROR(VLOOKUP($A263&amp;"_"&amp;$B263,Results_Deltas!$A$2:$P$15000,5,FALSE),"")</f>
        <v/>
      </c>
      <c r="H246" s="38" t="inlineStr">
        <is>
          <t>Blanket (page end)</t>
        </is>
      </c>
      <c r="I246" s="30" t="n"/>
      <c r="J246" s="30" t="n"/>
      <c r="K246" s="30" t="n"/>
      <c r="L246" s="30" t="inlineStr">
        <is>
          <t>NO</t>
        </is>
      </c>
      <c r="M246" s="30" t="n">
        <v>-3.265777793346289</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0.5" customHeight="1" s="67">
      <c r="A247" s="37" t="inlineStr">
        <is>
          <t>ADX_RANGING_THRESHOLD</t>
        </is>
      </c>
      <c r="B247" s="73" t="inlineStr">
        <is>
          <t>25</t>
        </is>
      </c>
      <c r="C247" s="38" t="n"/>
      <c r="D247" s="38" t="inlineStr">
        <is>
          <t>ENTRY, GLOBAL_CHECK, STOCKS_EXIT</t>
        </is>
      </c>
      <c r="E247" s="38" t="n"/>
      <c r="F247" s="30" t="n"/>
      <c r="G247" s="38">
        <f>IFERROR(VLOOKUP($A258&amp;"_"&amp;$B258,Results_Deltas!$A$2:$P$15000,5,FALSE),"")</f>
        <v/>
      </c>
      <c r="H247" s="38" t="inlineStr">
        <is>
          <t>Blanket (page end)</t>
        </is>
      </c>
      <c r="I247" s="30" t="n"/>
      <c r="J247" s="30" t="n"/>
      <c r="K247" s="30" t="n"/>
      <c r="L247" s="30" t="inlineStr">
        <is>
          <t>NO</t>
        </is>
      </c>
      <c r="M247" s="30" t="n">
        <v>-3.063530245159465</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0.5" customHeight="1" s="67">
      <c r="A248" s="37" t="inlineStr">
        <is>
          <t>COOLDOWN_LOCKS_FILTER_TF</t>
        </is>
      </c>
      <c r="B248" s="73" t="inlineStr">
        <is>
          <t>1h</t>
        </is>
      </c>
      <c r="C248" s="38" t="n"/>
      <c r="D248" s="38" t="inlineStr">
        <is>
          <t>GLOBAL_CHECK</t>
        </is>
      </c>
      <c r="E248" s="38" t="n"/>
      <c r="F248" s="30" t="n"/>
      <c r="G248" s="38">
        <f>IFERROR(VLOOKUP($A265&amp;"_"&amp;$B265,Results_Deltas!$A$2:$P$15000,5,FALSE),"")</f>
        <v/>
      </c>
      <c r="H248" s="38" t="inlineStr">
        <is>
          <t>Blanket (page end)</t>
        </is>
      </c>
      <c r="I248" s="30" t="n"/>
      <c r="J248" s="30" t="n"/>
      <c r="K248" s="30" t="n"/>
      <c r="L248" s="30" t="inlineStr">
        <is>
          <t>YES</t>
        </is>
      </c>
      <c r="M248" s="30" t="n">
        <v>-3.031322028970421</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0.5" customHeight="1" s="67">
      <c r="A249" s="39" t="inlineStr">
        <is>
          <t>ADX_RANGING_THRESHOLD</t>
        </is>
      </c>
      <c r="B249" s="73" t="inlineStr">
        <is>
          <t>10</t>
        </is>
      </c>
      <c r="C249" s="38" t="n"/>
      <c r="D249" s="38" t="inlineStr">
        <is>
          <t>ENTRY, GLOBAL_CHECK, STOCKS_EXIT</t>
        </is>
      </c>
      <c r="E249" s="38" t="n"/>
      <c r="F249" s="30" t="n"/>
      <c r="G249" s="38">
        <f>IFERROR(VLOOKUP($A260&amp;"_"&amp;$B260,Results_Deltas!$A$2:$P$15000,5,FALSE),"")</f>
        <v/>
      </c>
      <c r="H249" s="38" t="inlineStr">
        <is>
          <t>Blanket (page end)</t>
        </is>
      </c>
      <c r="I249" s="30" t="n"/>
      <c r="J249" s="30" t="n"/>
      <c r="K249" s="30" t="n"/>
      <c r="L249" s="30" t="inlineStr">
        <is>
          <t>NO</t>
        </is>
      </c>
      <c r="M249" s="30" t="n">
        <v>-2.948877242658103</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0.5" customHeight="1" s="67">
      <c r="A250" s="39" t="inlineStr">
        <is>
          <t>MTS_BOTTOM_BONUS_THRESHOLD</t>
        </is>
      </c>
      <c r="B250" s="73" t="inlineStr">
        <is>
          <t>25</t>
        </is>
      </c>
      <c r="C250" s="38" t="n"/>
      <c r="D250" s="38" t="inlineStr">
        <is>
          <t>ENTRY, GLOBAL_CHECK, STOCKS_EXIT</t>
        </is>
      </c>
      <c r="E250" s="38" t="n"/>
      <c r="F250" s="30" t="n"/>
      <c r="G250" s="38">
        <f>IFERROR(VLOOKUP($A278&amp;"_"&amp;$B278,Results_Deltas!$A$2:$P$15000,5,FALSE),"")</f>
        <v/>
      </c>
      <c r="H250" s="38" t="inlineStr">
        <is>
          <t>Blanket (page end)</t>
        </is>
      </c>
      <c r="I250" s="30" t="n"/>
      <c r="J250" s="30" t="n"/>
      <c r="K250" s="30" t="n"/>
      <c r="L250" s="30" t="inlineStr">
        <is>
          <t>NO</t>
        </is>
      </c>
      <c r="M250" s="30" t="n">
        <v>-2.813320334713042</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0.5" customHeight="1" s="67">
      <c r="A251" s="37" t="inlineStr">
        <is>
          <t>DUP_GUARD_FILTER_TF</t>
        </is>
      </c>
      <c r="B251" s="73" t="inlineStr">
        <is>
          <t>4h</t>
        </is>
      </c>
      <c r="C251" s="38" t="n"/>
      <c r="D251" s="38" t="inlineStr">
        <is>
          <t>GLOBAL_CHECK</t>
        </is>
      </c>
      <c r="E251" s="38" t="n"/>
      <c r="F251" s="30" t="n"/>
      <c r="G251" s="38">
        <f>IFERROR(VLOOKUP($A268&amp;"_"&amp;$B268,Results_Deltas!$A$2:$P$15000,5,FALSE),"")</f>
        <v/>
      </c>
      <c r="H251" s="38" t="inlineStr">
        <is>
          <t>Blanket (page end)</t>
        </is>
      </c>
      <c r="I251" s="30" t="n"/>
      <c r="J251" s="30" t="n"/>
      <c r="K251" s="30" t="n"/>
      <c r="L251" s="30" t="inlineStr">
        <is>
          <t>NO</t>
        </is>
      </c>
      <c r="M251" s="30" t="n">
        <v>-2.812172890584151</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ADX_RANGING_THRESHOLD</t>
        </is>
      </c>
      <c r="B252" s="73" t="inlineStr">
        <is>
          <t>15</t>
        </is>
      </c>
      <c r="C252" s="38" t="n"/>
      <c r="D252" s="38" t="inlineStr">
        <is>
          <t>ENTRY, GLOBAL_CHECK, STOCKS_EXIT</t>
        </is>
      </c>
      <c r="E252" s="38" t="n"/>
      <c r="F252" s="30" t="n"/>
      <c r="G252" s="38">
        <f>IFERROR(VLOOKUP($A263&amp;"_"&amp;$B263,Results_Deltas!$A$2:$P$15000,5,FALSE),"")</f>
        <v/>
      </c>
      <c r="H252" s="38" t="inlineStr">
        <is>
          <t>Blanket (page end)</t>
        </is>
      </c>
      <c r="I252" s="30" t="n"/>
      <c r="J252" s="30" t="n"/>
      <c r="K252" s="30" t="n"/>
      <c r="L252" s="30" t="inlineStr">
        <is>
          <t>NO</t>
        </is>
      </c>
      <c r="M252" s="30" t="n">
        <v>-2.792974373122957</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COOLDOWN_LOCKS_FILTER_TF</t>
        </is>
      </c>
      <c r="B253" s="73" t="inlineStr">
        <is>
          <t>4h</t>
        </is>
      </c>
      <c r="C253" s="38" t="n"/>
      <c r="D253" s="38" t="inlineStr">
        <is>
          <t>GLOBAL_CHECK</t>
        </is>
      </c>
      <c r="E253" s="38" t="n"/>
      <c r="F253" s="30" t="n"/>
      <c r="G253" s="38">
        <f>IFERROR(VLOOKUP($A270&amp;"_"&amp;$B270,Results_Deltas!$A$2:$P$15000,5,FALSE),"")</f>
        <v/>
      </c>
      <c r="H253" s="38" t="inlineStr">
        <is>
          <t>Blanket (page end)</t>
        </is>
      </c>
      <c r="I253" s="30" t="n"/>
      <c r="J253" s="30" t="n"/>
      <c r="K253" s="30" t="n"/>
      <c r="L253" s="30" t="inlineStr">
        <is>
          <t>NO</t>
        </is>
      </c>
      <c r="M253" s="30" t="n">
        <v>-2.770501094743242</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7" t="inlineStr">
        <is>
          <t>COOLDOWN_LOCKS_FILTER_TF</t>
        </is>
      </c>
      <c r="B254" s="73" t="inlineStr">
        <is>
          <t>D</t>
        </is>
      </c>
      <c r="C254" s="38" t="n"/>
      <c r="D254" s="38" t="inlineStr">
        <is>
          <t>GLOBAL_CHECK</t>
        </is>
      </c>
      <c r="E254" s="38" t="n"/>
      <c r="F254" s="30" t="n"/>
      <c r="G254" s="38">
        <f>IFERROR(VLOOKUP($A271&amp;"_"&amp;$B271,Results_Deltas!$A$2:$P$15000,5,FALSE),"")</f>
        <v/>
      </c>
      <c r="H254" s="38" t="inlineStr">
        <is>
          <t>Blanket (page end)</t>
        </is>
      </c>
      <c r="I254" s="30" t="n"/>
      <c r="J254" s="30" t="n"/>
      <c r="K254" s="30" t="n"/>
      <c r="L254" s="30" t="inlineStr">
        <is>
          <t>NO</t>
        </is>
      </c>
      <c r="M254" s="30" t="n">
        <v>-2.759374413673117</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HA_WICK_QUALITY_TF</t>
        </is>
      </c>
      <c r="B255" s="73" t="inlineStr">
        <is>
          <t>4h</t>
        </is>
      </c>
      <c r="C255" s="38" t="n"/>
      <c r="D255" s="38" t="inlineStr">
        <is>
          <t>ENTRY, GLOBAL_CHECK, STOCKS_EXIT</t>
        </is>
      </c>
      <c r="E255" s="38" t="n"/>
      <c r="F255" s="30" t="n"/>
      <c r="G255" s="38">
        <f>IFERROR(VLOOKUP($A283&amp;"_"&amp;$B283,Results_Deltas!$A$2:$P$15000,5,FALSE),"")</f>
        <v/>
      </c>
      <c r="H255" s="38" t="inlineStr">
        <is>
          <t>Blanket (page end)</t>
        </is>
      </c>
      <c r="I255" s="30" t="n"/>
      <c r="J255" s="30" t="n"/>
      <c r="K255" s="30" t="n"/>
      <c r="L255" s="30" t="inlineStr">
        <is>
          <t>NO</t>
        </is>
      </c>
      <c r="M255" s="30" t="n">
        <v>-2.739705279689617</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FG_FEAR_THRESHOLD</t>
        </is>
      </c>
      <c r="B256" s="73" t="inlineStr">
        <is>
          <t>18.75</t>
        </is>
      </c>
      <c r="C256" s="38" t="n"/>
      <c r="D256" s="38" t="inlineStr">
        <is>
          <t>GLOBAL_CHECK, STOCKS_EXIT</t>
        </is>
      </c>
      <c r="E256" s="38" t="n"/>
      <c r="F256" s="30" t="n"/>
      <c r="G256" s="38">
        <f>IFERROR(VLOOKUP($A273&amp;"_"&amp;$B273,Results_Deltas!$A$2:$P$15000,5,FALSE),"")</f>
        <v/>
      </c>
      <c r="H256" s="38" t="inlineStr">
        <is>
          <t>Blanket (page end)</t>
        </is>
      </c>
      <c r="I256" s="30" t="n"/>
      <c r="J256" s="30" t="n"/>
      <c r="K256" s="30" t="n"/>
      <c r="L256" s="30" t="inlineStr">
        <is>
          <t>NO</t>
        </is>
      </c>
      <c r="M256" s="30" t="n">
        <v>-2.731492086931794</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MTF_GR_MIN_IND</t>
        </is>
      </c>
      <c r="B257" s="73" t="inlineStr">
        <is>
          <t>5</t>
        </is>
      </c>
      <c r="C257" s="38" t="n"/>
      <c r="D257" s="38" t="inlineStr">
        <is>
          <t>GLOBAL_CHECK, STOCKS_EXIT</t>
        </is>
      </c>
      <c r="E257" s="38" t="n"/>
      <c r="F257" s="30" t="n"/>
      <c r="G257" s="38">
        <f>IFERROR(VLOOKUP($A285&amp;"_"&amp;$B285,Results_Deltas!$A$2:$P$15000,5,FALSE),"")</f>
        <v/>
      </c>
      <c r="H257" s="38" t="inlineStr">
        <is>
          <t>Blanket (page end)</t>
        </is>
      </c>
      <c r="I257" s="30" t="n"/>
      <c r="J257" s="30" t="n"/>
      <c r="K257" s="30" t="n"/>
      <c r="L257" s="30" t="inlineStr">
        <is>
          <t>YES</t>
        </is>
      </c>
      <c r="M257" s="30" t="n">
        <v>-2.717172532730311</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MTF_GR_MIN_IND</t>
        </is>
      </c>
      <c r="B258" s="73" t="inlineStr">
        <is>
          <t>5_ALT</t>
        </is>
      </c>
      <c r="C258" s="38" t="n"/>
      <c r="D258" s="38" t="inlineStr">
        <is>
          <t>GLOBAL_CHECK, STOCKS_EXIT</t>
        </is>
      </c>
      <c r="E258" s="38" t="n"/>
      <c r="F258" s="30" t="n"/>
      <c r="G258" s="38">
        <f>IFERROR(VLOOKUP($A286&amp;"_"&amp;$B286,Results_Deltas!$A$2:$P$15000,5,FALSE),"")</f>
        <v/>
      </c>
      <c r="H258" s="38" t="inlineStr">
        <is>
          <t>Blanket (page end)</t>
        </is>
      </c>
      <c r="I258" s="30" t="n"/>
      <c r="J258" s="30" t="n"/>
      <c r="K258" s="30" t="n"/>
      <c r="L258" s="30" t="inlineStr">
        <is>
          <t>YES</t>
        </is>
      </c>
      <c r="M258" s="30" t="n">
        <v>-2.717172532730311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DUP_GUARD_FILTER_TF</t>
        </is>
      </c>
      <c r="B259" s="73" t="inlineStr">
        <is>
          <t>D</t>
        </is>
      </c>
      <c r="C259" s="38" t="n"/>
      <c r="D259" s="38" t="inlineStr">
        <is>
          <t>GLOBAL_CHECK</t>
        </is>
      </c>
      <c r="E259" s="38" t="n"/>
      <c r="F259" s="30" t="n"/>
      <c r="G259" s="38">
        <f>IFERROR(VLOOKUP($A276&amp;"_"&amp;$B276,Results_Deltas!$A$2:$P$15000,5,FALSE),"")</f>
        <v/>
      </c>
      <c r="H259" s="38" t="inlineStr">
        <is>
          <t>Blanket (page end)</t>
        </is>
      </c>
      <c r="I259" s="30" t="n"/>
      <c r="J259" s="30" t="n"/>
      <c r="K259" s="30" t="n"/>
      <c r="L259" s="30" t="inlineStr">
        <is>
          <t>NO</t>
        </is>
      </c>
      <c r="M259" s="30" t="n">
        <v>-2.655721259563381</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HLR_SMA_BAND_PCT</t>
        </is>
      </c>
      <c r="B260" s="73" t="inlineStr">
        <is>
          <t>2.0</t>
        </is>
      </c>
      <c r="C260" s="38" t="n"/>
      <c r="D260" s="38" t="inlineStr">
        <is>
          <t>ENTRY, GLOBAL_CHECK, STOCKS_EXIT</t>
        </is>
      </c>
      <c r="E260" s="38" t="n"/>
      <c r="F260" s="30" t="n"/>
      <c r="G260" s="38">
        <f>IFERROR(VLOOKUP($A288&amp;"_"&amp;$B288,Results_Deltas!$A$2:$P$15000,5,FALSE),"")</f>
        <v/>
      </c>
      <c r="H260" s="38" t="inlineStr">
        <is>
          <t>Blanket (page end)</t>
        </is>
      </c>
      <c r="I260" s="30" t="n"/>
      <c r="J260" s="30" t="n"/>
      <c r="K260" s="30" t="n"/>
      <c r="L260" s="30" t="inlineStr">
        <is>
          <t>NO</t>
        </is>
      </c>
      <c r="M260" s="30" t="n">
        <v>-2.640510545765887</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DC_MOMENT_STRONG_THRESHOLD</t>
        </is>
      </c>
      <c r="B261" s="73" t="inlineStr">
        <is>
          <t>30</t>
        </is>
      </c>
      <c r="C261" s="38" t="n"/>
      <c r="D261" s="38" t="inlineStr">
        <is>
          <t>ENTRY, GLOBAL_CHECK, STOCKS_EXIT</t>
        </is>
      </c>
      <c r="E261" s="38" t="n"/>
      <c r="F261" s="30" t="n"/>
      <c r="G261" s="38">
        <f>IFERROR(VLOOKUP($A278&amp;"_"&amp;$B278,Results_Deltas!$A$2:$P$15000,5,FALSE),"")</f>
        <v/>
      </c>
      <c r="H261" s="38" t="inlineStr">
        <is>
          <t>Blanket (page end)</t>
        </is>
      </c>
      <c r="I261" s="30" t="n"/>
      <c r="J261" s="30" t="n"/>
      <c r="K261" s="30" t="n"/>
      <c r="L261" s="30" t="inlineStr">
        <is>
          <t>NO</t>
        </is>
      </c>
      <c r="M261" s="30" t="n">
        <v>-2.63432034274039</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9" t="inlineStr">
        <is>
          <t>FG_FEAR_THRESHOLD</t>
        </is>
      </c>
      <c r="B262" s="73" t="inlineStr">
        <is>
          <t>25</t>
        </is>
      </c>
      <c r="C262" s="38" t="n"/>
      <c r="D262" s="38" t="inlineStr">
        <is>
          <t>GLOBAL_CHECK, STOCKS_EXIT</t>
        </is>
      </c>
      <c r="E262" s="38" t="n"/>
      <c r="F262" s="30" t="n"/>
      <c r="G262" s="38">
        <f>IFERROR(VLOOKUP($A279&amp;"_"&amp;$B279,Results_Deltas!$A$2:$P$15000,5,FALSE),"")</f>
        <v/>
      </c>
      <c r="H262" s="38" t="inlineStr">
        <is>
          <t>Blanket (page end)</t>
        </is>
      </c>
      <c r="I262" s="30" t="n"/>
      <c r="J262" s="30" t="n"/>
      <c r="K262" s="30" t="n"/>
      <c r="L262" s="30" t="inlineStr">
        <is>
          <t>YES</t>
        </is>
      </c>
      <c r="M262" s="30" t="n">
        <v>-2.605724953206774</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FG_GREED_THRESHOLD</t>
        </is>
      </c>
      <c r="B263" s="73" t="inlineStr">
        <is>
          <t>56.25</t>
        </is>
      </c>
      <c r="C263" s="38" t="n"/>
      <c r="D263" s="38" t="inlineStr">
        <is>
          <t>GLOBAL_CHECK, STOCKS_EXIT</t>
        </is>
      </c>
      <c r="E263" s="38" t="n"/>
      <c r="F263" s="30" t="n"/>
      <c r="G263" s="38">
        <f>IFERROR(VLOOKUP($A280&amp;"_"&amp;$B280,Results_Deltas!$A$2:$P$15000,5,FALSE),"")</f>
        <v/>
      </c>
      <c r="H263" s="38" t="inlineStr">
        <is>
          <t>Blanket (page end)</t>
        </is>
      </c>
      <c r="I263" s="30" t="n"/>
      <c r="J263" s="30" t="n"/>
      <c r="K263" s="30" t="n"/>
      <c r="L263" s="30" t="inlineStr">
        <is>
          <t>NO</t>
        </is>
      </c>
      <c r="M263" s="30" t="n">
        <v>-2.591117633806958</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DUP_GUARD_FILTER_TF</t>
        </is>
      </c>
      <c r="B264" s="73" t="inlineStr">
        <is>
          <t>1h</t>
        </is>
      </c>
      <c r="C264" s="38" t="n"/>
      <c r="D264" s="38" t="inlineStr">
        <is>
          <t>GLOBAL_CHECK</t>
        </is>
      </c>
      <c r="E264" s="38" t="n"/>
      <c r="F264" s="30" t="n"/>
      <c r="G264" s="38">
        <f>IFERROR(VLOOKUP($A281&amp;"_"&amp;$B281,Results_Deltas!$A$2:$P$15000,5,FALSE),"")</f>
        <v/>
      </c>
      <c r="H264" s="38" t="inlineStr">
        <is>
          <t>Blanket (page end)</t>
        </is>
      </c>
      <c r="I264" s="30" t="n"/>
      <c r="J264" s="30" t="n"/>
      <c r="K264" s="30" t="n"/>
      <c r="L264" s="30" t="inlineStr">
        <is>
          <t>NO</t>
        </is>
      </c>
      <c r="M264" s="30" t="n">
        <v>-2.576163758150066</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7" t="inlineStr">
        <is>
          <t>HA_WICK_QUALITY_TF</t>
        </is>
      </c>
      <c r="B265" s="73" t="inlineStr">
        <is>
          <t>D</t>
        </is>
      </c>
      <c r="C265" s="38" t="n"/>
      <c r="D265" s="38" t="inlineStr">
        <is>
          <t>ENTRY, GLOBAL_CHECK, STOCKS_EXIT</t>
        </is>
      </c>
      <c r="E265" s="38" t="n"/>
      <c r="F265" s="30" t="n"/>
      <c r="G265" s="38">
        <f>IFERROR(VLOOKUP($A293&amp;"_"&amp;$B293,Results_Deltas!$A$2:$P$15000,5,FALSE),"")</f>
        <v/>
      </c>
      <c r="H265" s="38" t="inlineStr">
        <is>
          <t>Blanket (page end)</t>
        </is>
      </c>
      <c r="I265" s="30" t="n"/>
      <c r="J265" s="30" t="n"/>
      <c r="K265" s="30" t="n"/>
      <c r="L265" s="30" t="inlineStr">
        <is>
          <t>NO</t>
        </is>
      </c>
      <c r="M265" s="30" t="n">
        <v>-2.574254947282792</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9" t="inlineStr">
        <is>
          <t>HLR_TOP_MIN_TFS</t>
        </is>
      </c>
      <c r="B266" s="73" t="inlineStr">
        <is>
          <t>2</t>
        </is>
      </c>
      <c r="C266" s="38" t="n"/>
      <c r="D266" s="38" t="inlineStr">
        <is>
          <t>GLOBAL_CHECK, REENTRY, STOCKS_EXIT</t>
        </is>
      </c>
      <c r="E266" s="38" t="n"/>
      <c r="F266" s="30" t="n"/>
      <c r="G266" s="38">
        <f>IFERROR(VLOOKUP($A294&amp;"_"&amp;$B294,Results_Deltas!$A$2:$P$15000,5,FALSE),"")</f>
        <v/>
      </c>
      <c r="H266" s="38" t="inlineStr">
        <is>
          <t>Blanket (page end)</t>
        </is>
      </c>
      <c r="I266" s="30" t="n"/>
      <c r="J266" s="30" t="n"/>
      <c r="K266" s="30" t="n"/>
      <c r="L266" s="30" t="inlineStr">
        <is>
          <t>NO</t>
        </is>
      </c>
      <c r="M266" s="30" t="n">
        <v>-2.573446870548205</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7" t="inlineStr">
        <is>
          <t>HLR_SMA_BAND_PCT</t>
        </is>
      </c>
      <c r="B267" s="73" t="inlineStr">
        <is>
          <t>1.0</t>
        </is>
      </c>
      <c r="C267" s="38" t="n"/>
      <c r="D267" s="38" t="inlineStr">
        <is>
          <t>ENTRY, GLOBAL_CHECK, STOCKS_EXIT</t>
        </is>
      </c>
      <c r="E267" s="38" t="n"/>
      <c r="F267" s="30" t="n"/>
      <c r="G267" s="38">
        <f>IFERROR(VLOOKUP($A295&amp;"_"&amp;$B295,Results_Deltas!$A$2:$P$15000,5,FALSE),"")</f>
        <v/>
      </c>
      <c r="H267" s="38" t="inlineStr">
        <is>
          <t>Blanket (page end)</t>
        </is>
      </c>
      <c r="I267" s="30" t="n"/>
      <c r="J267" s="30" t="n"/>
      <c r="K267" s="30" t="n"/>
      <c r="L267" s="30" t="inlineStr">
        <is>
          <t>NO</t>
        </is>
      </c>
      <c r="M267" s="30" t="n">
        <v>-2.573304867443836</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7" t="inlineStr">
        <is>
          <t>LH_HL_FILTER_ENABLED</t>
        </is>
      </c>
      <c r="B268" s="73" t="inlineStr">
        <is>
          <t>True</t>
        </is>
      </c>
      <c r="C268" s="38" t="n"/>
      <c r="D268" s="38" t="inlineStr">
        <is>
          <t>ENTRY, GLOBAL_CHECK, STOCKS_EXIT</t>
        </is>
      </c>
      <c r="E268" s="38" t="n"/>
      <c r="F268" s="30" t="n"/>
      <c r="G268" s="38">
        <f>IFERROR(VLOOKUP($A296&amp;"_"&amp;$B296,Results_Deltas!$A$2:$P$15000,5,FALSE),"")</f>
        <v/>
      </c>
      <c r="H268" s="38" t="inlineStr">
        <is>
          <t>Blanket (page end)</t>
        </is>
      </c>
      <c r="I268" s="30" t="n"/>
      <c r="J268" s="30" t="n"/>
      <c r="K268" s="30" t="n"/>
      <c r="L268" s="30" t="inlineStr">
        <is>
          <t>NO</t>
        </is>
      </c>
      <c r="M268" s="30" t="n">
        <v>-2.554143709722053</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BAND_ARROW_ENABLED</t>
        </is>
      </c>
      <c r="B269" s="73" t="inlineStr">
        <is>
          <t>True</t>
        </is>
      </c>
      <c r="C269" s="38" t="n"/>
      <c r="D269" s="38" t="inlineStr">
        <is>
          <t>GLOBAL_CHECK, STOCKS_EXIT</t>
        </is>
      </c>
      <c r="E269" s="38" t="n"/>
      <c r="F269" s="30" t="n"/>
      <c r="G269" s="38">
        <f>IFERROR(VLOOKUP($A280&amp;"_"&amp;$B280,Results_Deltas!$A$2:$P$15000,5,FALSE),"")</f>
        <v/>
      </c>
      <c r="H269" s="38" t="inlineStr">
        <is>
          <t>Blanket (page end)</t>
        </is>
      </c>
      <c r="I269" s="30" t="n"/>
      <c r="J269" s="30" t="n"/>
      <c r="K269" s="30" t="n"/>
      <c r="L269" s="30" t="inlineStr">
        <is>
          <t>YES</t>
        </is>
      </c>
      <c r="M269" s="30" t="n">
        <v>-2.545993962463532</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7" t="inlineStr">
        <is>
          <t>SUSPICIOUS n=0 for stocks_short — keep, needs S1 fills (backtest-expert: &lt;30 trades, seek plateaus, punish)</t>
        </is>
      </c>
    </row>
    <row r="270" ht="15.75" customHeight="1" s="67">
      <c r="A270" s="37" t="inlineStr">
        <is>
          <t>HLR_SMA_BAND_PCT</t>
        </is>
      </c>
      <c r="B270" s="73" t="inlineStr">
        <is>
          <t>0.5</t>
        </is>
      </c>
      <c r="C270" s="38" t="n"/>
      <c r="D270" s="38" t="inlineStr">
        <is>
          <t>ENTRY, GLOBAL_CHECK, STOCKS_EXIT</t>
        </is>
      </c>
      <c r="E270" s="38" t="n"/>
      <c r="F270" s="30" t="n"/>
      <c r="G270" s="38">
        <f>IFERROR(VLOOKUP($A298&amp;"_"&amp;$B298,Results_Deltas!$A$2:$P$15000,5,FALSE),"")</f>
        <v/>
      </c>
      <c r="H270" s="38" t="inlineStr">
        <is>
          <t>Blanket (page end)</t>
        </is>
      </c>
      <c r="I270" s="30" t="n"/>
      <c r="J270" s="30" t="n"/>
      <c r="K270" s="30" t="n"/>
      <c r="L270" s="30" t="inlineStr">
        <is>
          <t>NO</t>
        </is>
      </c>
      <c r="M270" s="30" t="n">
        <v>-2.541613625970673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9" t="inlineStr">
        <is>
          <t>MANDATORY_REENTRY_WT_FILTER_MIN_TFS</t>
        </is>
      </c>
      <c r="B271" s="73" t="inlineStr">
        <is>
          <t>1</t>
        </is>
      </c>
      <c r="C271" s="38" t="n"/>
      <c r="D271" s="38" t="inlineStr">
        <is>
          <t>GLOBAL_CHECK, STOCKS_EXIT</t>
        </is>
      </c>
      <c r="E271" s="38" t="n"/>
      <c r="F271" s="30" t="n"/>
      <c r="G271" s="38">
        <f>IFERROR(VLOOKUP($A299&amp;"_"&amp;$B299,Results_Deltas!$A$2:$P$15000,5,FALSE),"")</f>
        <v/>
      </c>
      <c r="H271" s="38" t="inlineStr">
        <is>
          <t>Blanket (page end)</t>
        </is>
      </c>
      <c r="I271" s="30" t="n"/>
      <c r="J271" s="30" t="n"/>
      <c r="K271" s="30" t="n"/>
      <c r="L271" s="30" t="inlineStr">
        <is>
          <t>NO</t>
        </is>
      </c>
      <c r="M271" s="30" t="n">
        <v>-2.536848973912398</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HA_WICK_QUALITY_ENABLED</t>
        </is>
      </c>
      <c r="B272" s="73" t="inlineStr">
        <is>
          <t>True</t>
        </is>
      </c>
      <c r="C272" s="38" t="n"/>
      <c r="D272" s="38" t="inlineStr">
        <is>
          <t>ENTRY, GLOBAL_CHECK, STOCKS_EXIT</t>
        </is>
      </c>
      <c r="E272" s="38" t="n"/>
      <c r="F272" s="30" t="n"/>
      <c r="G272" s="38">
        <f>IFERROR(VLOOKUP($A300&amp;"_"&amp;$B300,Results_Deltas!$A$2:$P$15000,5,FALSE),"")</f>
        <v/>
      </c>
      <c r="H272" s="38" t="inlineStr">
        <is>
          <t>Blanket (page end)</t>
        </is>
      </c>
      <c r="I272" s="30" t="n"/>
      <c r="J272" s="30" t="n"/>
      <c r="K272" s="30" t="n"/>
      <c r="L272" s="30" t="inlineStr">
        <is>
          <t>NO</t>
        </is>
      </c>
      <c r="M272" s="30" t="n">
        <v>-2.517191958894596</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9" t="inlineStr">
        <is>
          <t>FG_GREED_THRESHOLD</t>
        </is>
      </c>
      <c r="B273" s="73" t="inlineStr">
        <is>
          <t>75</t>
        </is>
      </c>
      <c r="C273" s="38" t="n"/>
      <c r="D273" s="38" t="inlineStr">
        <is>
          <t>GLOBAL_CHECK, STOCKS_EXIT</t>
        </is>
      </c>
      <c r="E273" s="38" t="n"/>
      <c r="F273" s="30" t="n"/>
      <c r="G273" s="38">
        <f>IFERROR(VLOOKUP($A290&amp;"_"&amp;$B290,Results_Deltas!$A$2:$P$15000,5,FALSE),"")</f>
        <v/>
      </c>
      <c r="H273" s="38" t="inlineStr">
        <is>
          <t>Blanket (page end)</t>
        </is>
      </c>
      <c r="I273" s="30" t="n"/>
      <c r="J273" s="30" t="n"/>
      <c r="K273" s="30" t="n"/>
      <c r="L273" s="30" t="inlineStr">
        <is>
          <t>NO</t>
        </is>
      </c>
      <c r="M273" s="30" t="n">
        <v>-2.505493803291058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9" t="inlineStr">
        <is>
          <t>MTS_BOTTOM_STRONG_THRESHOLD</t>
        </is>
      </c>
      <c r="B274" s="73" t="inlineStr">
        <is>
          <t>40</t>
        </is>
      </c>
      <c r="C274" s="38" t="n"/>
      <c r="D274" s="38" t="inlineStr">
        <is>
          <t>ENTRY, GLOBAL_CHECK, STOCKS_EXIT</t>
        </is>
      </c>
      <c r="E274" s="38" t="n"/>
      <c r="F274" s="30" t="n"/>
      <c r="G274" s="38">
        <f>IFERROR(VLOOKUP($A302&amp;"_"&amp;$B302,Results_Deltas!$A$2:$P$15000,5,FALSE),"")</f>
        <v/>
      </c>
      <c r="H274" s="38" t="inlineStr">
        <is>
          <t>Blanket (page end)</t>
        </is>
      </c>
      <c r="I274" s="30" t="n"/>
      <c r="J274" s="30" t="n"/>
      <c r="K274" s="30" t="n"/>
      <c r="L274" s="30" t="inlineStr">
        <is>
          <t>NO</t>
        </is>
      </c>
      <c r="M274" s="30" t="n">
        <v>-2.503921020481171</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9" t="inlineStr">
        <is>
          <t>MANDATORY_REENTRY_WT_FILTER_VELOCITY_RATIO</t>
        </is>
      </c>
      <c r="B275" s="73" t="inlineStr">
        <is>
          <t>0.90</t>
        </is>
      </c>
      <c r="C275" s="38" t="n"/>
      <c r="D275" s="38" t="inlineStr">
        <is>
          <t>GLOBAL_CHECK, STOCKS_EXIT</t>
        </is>
      </c>
      <c r="E275" s="38" t="n"/>
      <c r="F275" s="30" t="n"/>
      <c r="G275" s="38">
        <f>IFERROR(VLOOKUP($A303&amp;"_"&amp;$B303,Results_Deltas!$A$2:$P$15000,5,FALSE),"")</f>
        <v/>
      </c>
      <c r="H275" s="38" t="inlineStr">
        <is>
          <t>Blanket (page end)</t>
        </is>
      </c>
      <c r="I275" s="30" t="n"/>
      <c r="J275" s="30" t="n"/>
      <c r="K275" s="30" t="n"/>
      <c r="L275" s="30" t="inlineStr">
        <is>
          <t>NO</t>
        </is>
      </c>
      <c r="M275" s="30" t="n">
        <v>-2.498313647383385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MANDATORY_REENTRY_WT_FILTER_VELOCITY_RATIO</t>
        </is>
      </c>
      <c r="B276" s="73" t="inlineStr">
        <is>
          <t>0.90_ALT</t>
        </is>
      </c>
      <c r="C276" s="38" t="n"/>
      <c r="D276" s="38" t="inlineStr">
        <is>
          <t>GLOBAL_CHECK, STOCKS_EXIT</t>
        </is>
      </c>
      <c r="E276" s="38" t="n"/>
      <c r="F276" s="30" t="n"/>
      <c r="G276" s="38">
        <f>IFERROR(VLOOKUP($A304&amp;"_"&amp;$B304,Results_Deltas!$A$2:$P$15000,5,FALSE),"")</f>
        <v/>
      </c>
      <c r="H276" s="38" t="inlineStr">
        <is>
          <t>Blanket (page end)</t>
        </is>
      </c>
      <c r="I276" s="30" t="n"/>
      <c r="J276" s="30" t="n"/>
      <c r="K276" s="30" t="n"/>
      <c r="L276" s="30" t="inlineStr">
        <is>
          <t>NO</t>
        </is>
      </c>
      <c r="M276" s="30" t="n">
        <v>-2.498313647383385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7" t="inlineStr">
        <is>
          <t>MTS_BOTTOM_STRONG_THRESHOLD</t>
        </is>
      </c>
      <c r="B277" s="73" t="inlineStr">
        <is>
          <t>30</t>
        </is>
      </c>
      <c r="C277" s="38" t="n"/>
      <c r="D277" s="38" t="inlineStr">
        <is>
          <t>ENTRY, GLOBAL_CHECK, STOCKS_EXIT</t>
        </is>
      </c>
      <c r="E277" s="38" t="n"/>
      <c r="F277" s="30" t="n"/>
      <c r="G277" s="38">
        <f>IFERROR(VLOOKUP($A305&amp;"_"&amp;$B305,Results_Deltas!$A$2:$P$15000,5,FALSE),"")</f>
        <v/>
      </c>
      <c r="H277" s="38" t="inlineStr">
        <is>
          <t>Blanket (page end)</t>
        </is>
      </c>
      <c r="I277" s="30" t="n"/>
      <c r="J277" s="30" t="n"/>
      <c r="K277" s="30" t="n"/>
      <c r="L277" s="30" t="inlineStr">
        <is>
          <t>NO</t>
        </is>
      </c>
      <c r="M277" s="30" t="n">
        <v>-2.493052200724752</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7" t="inlineStr">
        <is>
          <t>OI_CONFIRM_MIN_CHANGE_PCT</t>
        </is>
      </c>
      <c r="B278" s="73" t="inlineStr">
        <is>
          <t>2.0</t>
        </is>
      </c>
      <c r="C278" s="38" t="n"/>
      <c r="D278" s="38" t="inlineStr">
        <is>
          <t>ENTRY, GLOBAL_CHECK, STOCKS_EXIT</t>
        </is>
      </c>
      <c r="E278" s="38" t="n"/>
      <c r="F278" s="30" t="n"/>
      <c r="G278" s="38">
        <f>IFERROR(VLOOKUP($A306&amp;"_"&amp;$B306,Results_Deltas!$A$2:$P$15000,5,FALSE),"")</f>
        <v/>
      </c>
      <c r="H278" s="38" t="inlineStr">
        <is>
          <t>Blanket (page end)</t>
        </is>
      </c>
      <c r="I278" s="30" t="n"/>
      <c r="J278" s="30" t="n"/>
      <c r="K278" s="30" t="n"/>
      <c r="L278" s="30" t="inlineStr">
        <is>
          <t>NO</t>
        </is>
      </c>
      <c r="M278" s="30" t="n">
        <v>-2.488116265535613</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OI_CONFIRM_MIN_PRICE_PCT</t>
        </is>
      </c>
      <c r="B279" s="73" t="inlineStr">
        <is>
          <t>1.0</t>
        </is>
      </c>
      <c r="C279" s="38" t="n"/>
      <c r="D279" s="38" t="inlineStr">
        <is>
          <t>ENTRY, GLOBAL_CHECK, STOCKS_EXIT</t>
        </is>
      </c>
      <c r="E279" s="38" t="n"/>
      <c r="F279" s="30" t="n"/>
      <c r="G279" s="38">
        <f>IFERROR(VLOOKUP($A307&amp;"_"&amp;$B307,Results_Deltas!$A$2:$P$15000,5,FALSE),"")</f>
        <v/>
      </c>
      <c r="H279" s="38" t="inlineStr">
        <is>
          <t>Blanket (page end)</t>
        </is>
      </c>
      <c r="I279" s="30" t="n"/>
      <c r="J279" s="30" t="n"/>
      <c r="K279" s="30" t="n"/>
      <c r="L279" s="30" t="inlineStr">
        <is>
          <t>NO</t>
        </is>
      </c>
      <c r="M279" s="30" t="n">
        <v>-2.468717823191569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FG_FEAR_THRESHOLD</t>
        </is>
      </c>
      <c r="B280" s="73" t="inlineStr">
        <is>
          <t>31.25</t>
        </is>
      </c>
      <c r="C280" s="38" t="n"/>
      <c r="D280" s="38" t="inlineStr">
        <is>
          <t>GLOBAL_CHECK, STOCKS_EXIT</t>
        </is>
      </c>
      <c r="E280" s="38" t="n"/>
      <c r="F280" s="30" t="n"/>
      <c r="G280" s="38">
        <f>IFERROR(VLOOKUP($A297&amp;"_"&amp;$B297,Results_Deltas!$A$2:$P$15000,5,FALSE),"")</f>
        <v/>
      </c>
      <c r="H280" s="38" t="inlineStr">
        <is>
          <t>Blanket (page end)</t>
        </is>
      </c>
      <c r="I280" s="30" t="n"/>
      <c r="J280" s="30" t="n"/>
      <c r="K280" s="30" t="n"/>
      <c r="L280" s="30" t="inlineStr">
        <is>
          <t>NO</t>
        </is>
      </c>
      <c r="M280" s="30" t="n">
        <v>-2.468604560231874</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9" t="inlineStr">
        <is>
          <t>MTS_GATE_ENABLED</t>
        </is>
      </c>
      <c r="B281" s="73" t="inlineStr">
        <is>
          <t>True</t>
        </is>
      </c>
      <c r="C281" s="38" t="n"/>
      <c r="D281" s="38" t="inlineStr">
        <is>
          <t>ENTRY, GLOBAL_CHECK, STOCKS_EXIT</t>
        </is>
      </c>
      <c r="E281" s="38" t="n"/>
      <c r="F281" s="30" t="n"/>
      <c r="G281" s="38">
        <f>IFERROR(VLOOKUP($A309&amp;"_"&amp;$B309,Results_Deltas!$A$2:$P$15000,5,FALSE),"")</f>
        <v/>
      </c>
      <c r="H281" s="38" t="inlineStr">
        <is>
          <t>Blanket (page end)</t>
        </is>
      </c>
      <c r="I281" s="30" t="n"/>
      <c r="J281" s="30" t="n"/>
      <c r="K281" s="30" t="n"/>
      <c r="L281" s="30" t="inlineStr">
        <is>
          <t>NO</t>
        </is>
      </c>
      <c r="M281" s="30" t="n">
        <v>-2.463984053497738</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MTS_BOTTOM_STRONG_THRESHOLD</t>
        </is>
      </c>
      <c r="B282" s="73" t="inlineStr">
        <is>
          <t>50</t>
        </is>
      </c>
      <c r="C282" s="38" t="n"/>
      <c r="D282" s="38" t="inlineStr">
        <is>
          <t>ENTRY, GLOBAL_CHECK, STOCKS_EXIT</t>
        </is>
      </c>
      <c r="E282" s="38" t="n"/>
      <c r="F282" s="30" t="n"/>
      <c r="G282" s="38">
        <f>IFERROR(VLOOKUP($A310&amp;"_"&amp;$B310,Results_Deltas!$A$2:$P$15000,5,FALSE),"")</f>
        <v/>
      </c>
      <c r="H282" s="38" t="inlineStr">
        <is>
          <t>Blanket (page end)</t>
        </is>
      </c>
      <c r="I282" s="30" t="n"/>
      <c r="J282" s="30" t="n"/>
      <c r="K282" s="30" t="n"/>
      <c r="L282" s="30" t="inlineStr">
        <is>
          <t>NO</t>
        </is>
      </c>
      <c r="M282" s="30" t="n">
        <v>-2.452797439510807</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OI_CONFIRM_MIN_PRICE_PCT</t>
        </is>
      </c>
      <c r="B283" s="73" t="inlineStr">
        <is>
          <t>0.5</t>
        </is>
      </c>
      <c r="C283" s="38" t="n"/>
      <c r="D283" s="38" t="inlineStr">
        <is>
          <t>ENTRY, GLOBAL_CHECK, STOCKS_EXIT</t>
        </is>
      </c>
      <c r="E283" s="38" t="n"/>
      <c r="F283" s="30" t="n"/>
      <c r="G283" s="38">
        <f>IFERROR(VLOOKUP($A311&amp;"_"&amp;$B311,Results_Deltas!$A$2:$P$15000,5,FALSE),"")</f>
        <v/>
      </c>
      <c r="H283" s="38" t="inlineStr">
        <is>
          <t>Blanket (page end)</t>
        </is>
      </c>
      <c r="I283" s="30" t="n"/>
      <c r="J283" s="30" t="n"/>
      <c r="K283" s="30" t="n"/>
      <c r="L283" s="30" t="inlineStr">
        <is>
          <t>NO</t>
        </is>
      </c>
      <c r="M283" s="30" t="n">
        <v>-2.446546500486167</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DC_MOMENT_STRONG_THRESHOLD</t>
        </is>
      </c>
      <c r="B284" s="73" t="inlineStr">
        <is>
          <t>50</t>
        </is>
      </c>
      <c r="C284" s="38" t="n"/>
      <c r="D284" s="38" t="inlineStr">
        <is>
          <t>ENTRY, GLOBAL_CHECK, STOCKS_EXIT</t>
        </is>
      </c>
      <c r="E284" s="38" t="n"/>
      <c r="F284" s="30" t="n"/>
      <c r="G284" s="38">
        <f>IFERROR(VLOOKUP($A301&amp;"_"&amp;$B301,Results_Deltas!$A$2:$P$15000,5,FALSE),"")</f>
        <v/>
      </c>
      <c r="H284" s="38" t="inlineStr">
        <is>
          <t>Blanket (page end)</t>
        </is>
      </c>
      <c r="I284" s="30" t="n"/>
      <c r="J284" s="30" t="n"/>
      <c r="K284" s="30" t="n"/>
      <c r="L284" s="30" t="inlineStr">
        <is>
          <t>NO</t>
        </is>
      </c>
      <c r="M284" s="30" t="n">
        <v>-2.437468873548987</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9" t="inlineStr">
        <is>
          <t>OI_CONFIRM_ENABLED</t>
        </is>
      </c>
      <c r="B285" s="73" t="inlineStr">
        <is>
          <t>True</t>
        </is>
      </c>
      <c r="C285" s="38" t="n"/>
      <c r="D285" s="38" t="inlineStr">
        <is>
          <t>ENTRY, GLOBAL_CHECK, STOCKS_EXIT</t>
        </is>
      </c>
      <c r="E285" s="38" t="n"/>
      <c r="F285" s="30" t="n"/>
      <c r="G285" s="38">
        <f>IFERROR(VLOOKUP($A313&amp;"_"&amp;$B313,Results_Deltas!$A$2:$P$15000,5,FALSE),"")</f>
        <v/>
      </c>
      <c r="H285" s="38" t="inlineStr">
        <is>
          <t>Blanket (page end)</t>
        </is>
      </c>
      <c r="I285" s="30" t="n"/>
      <c r="J285" s="30" t="n"/>
      <c r="K285" s="30" t="n"/>
      <c r="L285" s="30" t="inlineStr">
        <is>
          <t>YES</t>
        </is>
      </c>
      <c r="M285" s="30" t="n">
        <v>-2.423884815284732</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MTS_BOTTOM_STRONG_THRESHOLD</t>
        </is>
      </c>
      <c r="B286" s="73" t="inlineStr">
        <is>
          <t>20</t>
        </is>
      </c>
      <c r="C286" s="38" t="n"/>
      <c r="D286" s="38" t="inlineStr">
        <is>
          <t>ENTRY, GLOBAL_CHECK, STOCKS_EXIT</t>
        </is>
      </c>
      <c r="E286" s="38" t="n"/>
      <c r="F286" s="30" t="n"/>
      <c r="G286" s="38">
        <f>IFERROR(VLOOKUP($A314&amp;"_"&amp;$B314,Results_Deltas!$A$2:$P$15000,5,FALSE),"")</f>
        <v/>
      </c>
      <c r="H286" s="38" t="inlineStr">
        <is>
          <t>Blanket (page end)</t>
        </is>
      </c>
      <c r="I286" s="30" t="n"/>
      <c r="J286" s="30" t="n"/>
      <c r="K286" s="30" t="n"/>
      <c r="L286" s="30" t="inlineStr">
        <is>
          <t>NO</t>
        </is>
      </c>
      <c r="M286" s="30" t="n">
        <v>-2.415197030220967</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9" t="inlineStr">
        <is>
          <t>HA_WICK_QUALITY_SCORE</t>
        </is>
      </c>
      <c r="B287" s="73" t="inlineStr">
        <is>
          <t>15</t>
        </is>
      </c>
      <c r="C287" s="38" t="n"/>
      <c r="D287" s="38" t="inlineStr">
        <is>
          <t>ENTRY, GLOBAL_CHECK, STOCKS_EXIT</t>
        </is>
      </c>
      <c r="E287" s="38" t="n"/>
      <c r="F287" s="30" t="n"/>
      <c r="G287" s="38">
        <f>IFERROR(VLOOKUP($A315&amp;"_"&amp;$B315,Results_Deltas!$A$2:$P$15000,5,FALSE),"")</f>
        <v/>
      </c>
      <c r="H287" s="38" t="inlineStr">
        <is>
          <t>Blanket (page end)</t>
        </is>
      </c>
      <c r="I287" s="30" t="n"/>
      <c r="J287" s="30" t="n"/>
      <c r="K287" s="30" t="n"/>
      <c r="L287" s="30" t="inlineStr">
        <is>
          <t>NO</t>
        </is>
      </c>
      <c r="M287" s="30" t="n">
        <v>-2.408808795998999</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7" t="inlineStr">
        <is>
          <t>HA_WICK_QUALITY_SCORE</t>
        </is>
      </c>
      <c r="B288" s="73" t="inlineStr">
        <is>
          <t>15_ALT</t>
        </is>
      </c>
      <c r="C288" s="38" t="n"/>
      <c r="D288" s="38" t="inlineStr">
        <is>
          <t>ENTRY, GLOBAL_CHECK, STOCKS_EXIT</t>
        </is>
      </c>
      <c r="E288" s="38" t="n"/>
      <c r="F288" s="30" t="n"/>
      <c r="G288" s="38">
        <f>IFERROR(VLOOKUP($A316&amp;"_"&amp;$B316,Results_Deltas!$A$2:$P$15000,5,FALSE),"")</f>
        <v/>
      </c>
      <c r="H288" s="38" t="inlineStr">
        <is>
          <t>Blanket (page end)</t>
        </is>
      </c>
      <c r="I288" s="30" t="n"/>
      <c r="J288" s="30" t="n"/>
      <c r="K288" s="30" t="n"/>
      <c r="L288" s="30" t="inlineStr">
        <is>
          <t>YES</t>
        </is>
      </c>
      <c r="M288" s="30" t="n">
        <v>-2.408808795998999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7" t="inlineStr">
        <is>
          <t>FG_GREED_THRESHOLD</t>
        </is>
      </c>
      <c r="B289" s="73" t="inlineStr">
        <is>
          <t>93.75</t>
        </is>
      </c>
      <c r="C289" s="38" t="n"/>
      <c r="D289" s="38" t="inlineStr">
        <is>
          <t>GLOBAL_CHECK, STOCKS_EXIT</t>
        </is>
      </c>
      <c r="E289" s="38" t="n"/>
      <c r="F289" s="30" t="n"/>
      <c r="G289" s="38">
        <f>IFERROR(VLOOKUP($A306&amp;"_"&amp;$B306,Results_Deltas!$A$2:$P$15000,5,FALSE),"")</f>
        <v/>
      </c>
      <c r="H289" s="38" t="inlineStr">
        <is>
          <t>Blanket (page end)</t>
        </is>
      </c>
      <c r="I289" s="30" t="n"/>
      <c r="J289" s="30" t="n"/>
      <c r="K289" s="30" t="n"/>
      <c r="L289" s="30" t="inlineStr">
        <is>
          <t>NO</t>
        </is>
      </c>
      <c r="M289" s="30" t="n">
        <v>-2.391782877189694</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7" t="inlineStr">
        <is>
          <t>MTS_BOTTOM_BONUS_THRESHOLD</t>
        </is>
      </c>
      <c r="B290" s="73" t="inlineStr">
        <is>
          <t>12.5</t>
        </is>
      </c>
      <c r="C290" s="38" t="n"/>
      <c r="D290" s="38" t="inlineStr">
        <is>
          <t>ENTRY, GLOBAL_CHECK, STOCKS_EXIT</t>
        </is>
      </c>
      <c r="E290" s="38" t="n"/>
      <c r="F290" s="30" t="n"/>
      <c r="G290" s="38">
        <f>IFERROR(VLOOKUP($A318&amp;"_"&amp;$B318,Results_Deltas!$A$2:$P$15000,5,FALSE),"")</f>
        <v/>
      </c>
      <c r="H290" s="38" t="inlineStr">
        <is>
          <t>Blanket (page end)</t>
        </is>
      </c>
      <c r="I290" s="30" t="n"/>
      <c r="J290" s="30" t="n"/>
      <c r="K290" s="30" t="n"/>
      <c r="L290" s="30" t="inlineStr">
        <is>
          <t>NO</t>
        </is>
      </c>
      <c r="M290" s="30" t="n">
        <v>-2.390963840033345</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MTS_BOTTOM_BONUS_THRESHOLD</t>
        </is>
      </c>
      <c r="B291" s="73" t="inlineStr">
        <is>
          <t>18.75</t>
        </is>
      </c>
      <c r="C291" s="38" t="n"/>
      <c r="D291" s="38" t="inlineStr">
        <is>
          <t>ENTRY, GLOBAL_CHECK, STOCKS_EXIT</t>
        </is>
      </c>
      <c r="E291" s="38" t="n"/>
      <c r="F291" s="30" t="n"/>
      <c r="G291" s="38">
        <f>IFERROR(VLOOKUP($A319&amp;"_"&amp;$B319,Results_Deltas!$A$2:$P$15000,5,FALSE),"")</f>
        <v/>
      </c>
      <c r="H291" s="38" t="inlineStr">
        <is>
          <t>Blanket (page end)</t>
        </is>
      </c>
      <c r="I291" s="30" t="n"/>
      <c r="J291" s="30" t="n"/>
      <c r="K291" s="30" t="n"/>
      <c r="L291" s="30" t="inlineStr">
        <is>
          <t>NO</t>
        </is>
      </c>
      <c r="M291" s="30" t="n">
        <v>-2.383835730155547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OI_CONFIRM_MIN_PRICE_PCT</t>
        </is>
      </c>
      <c r="B292" s="73" t="inlineStr">
        <is>
          <t>2.0</t>
        </is>
      </c>
      <c r="C292" s="38" t="n"/>
      <c r="D292" s="38" t="inlineStr">
        <is>
          <t>ENTRY, GLOBAL_CHECK, STOCKS_EXIT</t>
        </is>
      </c>
      <c r="E292" s="38" t="n"/>
      <c r="F292" s="30" t="n"/>
      <c r="G292" s="38">
        <f>IFERROR(VLOOKUP($A320&amp;"_"&amp;$B320,Results_Deltas!$A$2:$P$15000,5,FALSE),"")</f>
        <v/>
      </c>
      <c r="H292" s="38" t="inlineStr">
        <is>
          <t>Blanket (page end)</t>
        </is>
      </c>
      <c r="I292" s="30" t="n"/>
      <c r="J292" s="30" t="n"/>
      <c r="K292" s="30" t="n"/>
      <c r="L292" s="30" t="inlineStr">
        <is>
          <t>NO</t>
        </is>
      </c>
      <c r="M292" s="30" t="n">
        <v>-2.377368129908712</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7" t="inlineStr">
        <is>
          <t>MTS_BOTTOM_BONUS_THRESHOLD</t>
        </is>
      </c>
      <c r="B293" s="73" t="inlineStr">
        <is>
          <t>31.25</t>
        </is>
      </c>
      <c r="C293" s="38" t="n"/>
      <c r="D293" s="38" t="inlineStr">
        <is>
          <t>ENTRY, GLOBAL_CHECK, STOCKS_EXIT</t>
        </is>
      </c>
      <c r="E293" s="38" t="n"/>
      <c r="F293" s="30" t="n"/>
      <c r="G293" s="38">
        <f>IFERROR(VLOOKUP($A321&amp;"_"&amp;$B321,Results_Deltas!$A$2:$P$15000,5,FALSE),"")</f>
        <v/>
      </c>
      <c r="H293" s="38" t="inlineStr">
        <is>
          <t>Blanket (page end)</t>
        </is>
      </c>
      <c r="I293" s="30" t="n"/>
      <c r="J293" s="30" t="n"/>
      <c r="K293" s="30" t="n"/>
      <c r="L293" s="30" t="inlineStr">
        <is>
          <t>NO</t>
        </is>
      </c>
      <c r="M293" s="30" t="n">
        <v>-2.363731756926224</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MARKET_QUALITY_SCORE_ENABLED</t>
        </is>
      </c>
      <c r="B294" s="73" t="inlineStr">
        <is>
          <t>True</t>
        </is>
      </c>
      <c r="C294" s="38" t="n"/>
      <c r="D294" s="38" t="inlineStr">
        <is>
          <t>ENTRY, GLOBAL_CHECK, STOCKS_EXIT</t>
        </is>
      </c>
      <c r="E294" s="38" t="n"/>
      <c r="F294" s="30" t="n"/>
      <c r="G294" s="38">
        <f>IFERROR(VLOOKUP($A322&amp;"_"&amp;$B322,Results_Deltas!$A$2:$P$15000,5,FALSE),"")</f>
        <v/>
      </c>
      <c r="H294" s="38" t="inlineStr">
        <is>
          <t>Blanket (page end)</t>
        </is>
      </c>
      <c r="I294" s="30" t="n"/>
      <c r="J294" s="30" t="n"/>
      <c r="K294" s="30" t="n"/>
      <c r="L294" s="30" t="inlineStr">
        <is>
          <t>YES</t>
        </is>
      </c>
      <c r="M294" s="30" t="n">
        <v>-2.359991455044725</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7" t="inlineStr">
        <is>
          <t>OI_CONFIRM_MIN_CHANGE_PCT</t>
        </is>
      </c>
      <c r="B295" s="73" t="inlineStr">
        <is>
          <t>1.0</t>
        </is>
      </c>
      <c r="C295" s="38" t="n"/>
      <c r="D295" s="38" t="inlineStr">
        <is>
          <t>ENTRY, GLOBAL_CHECK, STOCKS_EXIT</t>
        </is>
      </c>
      <c r="E295" s="38" t="n"/>
      <c r="F295" s="30" t="n"/>
      <c r="G295" s="38">
        <f>IFERROR(VLOOKUP($A323&amp;"_"&amp;$B323,Results_Deltas!$A$2:$P$15000,5,FALSE),"")</f>
        <v/>
      </c>
      <c r="H295" s="38" t="inlineStr">
        <is>
          <t>Blanket (page end)</t>
        </is>
      </c>
      <c r="I295" s="30" t="n"/>
      <c r="J295" s="30" t="n"/>
      <c r="K295" s="30" t="n"/>
      <c r="L295" s="30" t="inlineStr">
        <is>
          <t>NO</t>
        </is>
      </c>
      <c r="M295" s="30" t="n">
        <v>-2.340942076461913</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9" t="inlineStr">
        <is>
          <t>MOVER_THRESHOLD</t>
        </is>
      </c>
      <c r="B296" s="73" t="inlineStr">
        <is>
          <t>5</t>
        </is>
      </c>
      <c r="C296" s="38" t="n"/>
      <c r="D296" s="38" t="inlineStr">
        <is>
          <t>ENTRY, GLOBAL_CHECK, STOCKS_EXIT</t>
        </is>
      </c>
      <c r="E296" s="38" t="n"/>
      <c r="F296" s="30" t="n"/>
      <c r="G296" s="38">
        <f>IFERROR(VLOOKUP($A324&amp;"_"&amp;$B324,Results_Deltas!$A$2:$P$15000,5,FALSE),"")</f>
        <v/>
      </c>
      <c r="H296" s="38" t="inlineStr">
        <is>
          <t>Blanket (page end)</t>
        </is>
      </c>
      <c r="I296" s="30" t="n"/>
      <c r="J296" s="30" t="n"/>
      <c r="K296" s="30" t="n"/>
      <c r="L296" s="30" t="inlineStr">
        <is>
          <t>NO</t>
        </is>
      </c>
      <c r="M296" s="30" t="n">
        <v>-2.337275492301055</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MOVER_THRESHOLD</t>
        </is>
      </c>
      <c r="B297" s="73" t="inlineStr">
        <is>
          <t>3.75</t>
        </is>
      </c>
      <c r="C297" s="38" t="n"/>
      <c r="D297" s="38" t="inlineStr">
        <is>
          <t>ENTRY, GLOBAL_CHECK, STOCKS_EXIT</t>
        </is>
      </c>
      <c r="E297" s="38" t="n"/>
      <c r="F297" s="30" t="n"/>
      <c r="G297" s="38">
        <f>IFERROR(VLOOKUP($A325&amp;"_"&amp;$B325,Results_Deltas!$A$2:$P$15000,5,FALSE),"")</f>
        <v/>
      </c>
      <c r="H297" s="38" t="inlineStr">
        <is>
          <t>Blanket (page end)</t>
        </is>
      </c>
      <c r="I297" s="30" t="n"/>
      <c r="J297" s="30" t="n"/>
      <c r="K297" s="30" t="n"/>
      <c r="L297" s="30" t="inlineStr">
        <is>
          <t>NO</t>
        </is>
      </c>
      <c r="M297" s="30" t="n">
        <v>-2.328861613839007</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7" t="inlineStr">
        <is>
          <t>EMA_BLANKET_FILTER_ENABLED</t>
        </is>
      </c>
      <c r="B298" s="73" t="inlineStr">
        <is>
          <t>False</t>
        </is>
      </c>
      <c r="C298" s="38" t="n"/>
      <c r="D298" s="38" t="inlineStr">
        <is>
          <t>GLOBAL_CHECK</t>
        </is>
      </c>
      <c r="E298" s="38" t="n"/>
      <c r="F298" s="30" t="n"/>
      <c r="G298" s="38">
        <f>IFERROR(VLOOKUP($A315&amp;"_"&amp;$B315,Results_Deltas!$A$2:$P$15000,5,FALSE),"")</f>
        <v/>
      </c>
      <c r="H298" s="38" t="inlineStr">
        <is>
          <t>Blanket (page end)</t>
        </is>
      </c>
      <c r="I298" s="30" t="n"/>
      <c r="J298" s="30" t="n"/>
      <c r="K298" s="30" t="n"/>
      <c r="L298" s="30" t="inlineStr">
        <is>
          <t>NO</t>
        </is>
      </c>
      <c r="M298" s="30" t="n">
        <v>-2.322208669510792</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DC_MOMENT_STRONG_THRESHOLD</t>
        </is>
      </c>
      <c r="B299" s="73" t="inlineStr">
        <is>
          <t>40</t>
        </is>
      </c>
      <c r="C299" s="38" t="n"/>
      <c r="D299" s="38" t="inlineStr">
        <is>
          <t>ENTRY, GLOBAL_CHECK, STOCKS_EXIT</t>
        </is>
      </c>
      <c r="E299" s="38" t="n"/>
      <c r="F299" s="30" t="n"/>
      <c r="G299" s="38">
        <f>IFERROR(VLOOKUP($A316&amp;"_"&amp;$B316,Results_Deltas!$A$2:$P$15000,5,FALSE),"")</f>
        <v/>
      </c>
      <c r="H299" s="38" t="inlineStr">
        <is>
          <t>Blanket (page end)</t>
        </is>
      </c>
      <c r="I299" s="30" t="n"/>
      <c r="J299" s="30" t="n"/>
      <c r="K299" s="30" t="n"/>
      <c r="L299" s="30" t="inlineStr">
        <is>
          <t>YES</t>
        </is>
      </c>
      <c r="M299" s="30" t="n">
        <v>-2.321880635959759</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7" t="inlineStr">
        <is>
          <t>COOLDOWN_LOCKS_FILTER_TF</t>
        </is>
      </c>
      <c r="B300" s="73" t="inlineStr">
        <is>
          <t>OFF</t>
        </is>
      </c>
      <c r="C300" s="38" t="n"/>
      <c r="D300" s="38" t="inlineStr">
        <is>
          <t>GLOBAL_CHECK</t>
        </is>
      </c>
      <c r="E300" s="38" t="n"/>
      <c r="F300" s="30" t="n"/>
      <c r="G300" s="38">
        <f>IFERROR(VLOOKUP($A317&amp;"_"&amp;$B317,Results_Deltas!$A$2:$P$15000,5,FALSE),"")</f>
        <v/>
      </c>
      <c r="H300" s="38" t="inlineStr">
        <is>
          <t>Blanket (page end)</t>
        </is>
      </c>
      <c r="I300" s="30" t="n"/>
      <c r="J300" s="30" t="n"/>
      <c r="K300" s="30" t="n"/>
      <c r="L300" s="30" t="inlineStr">
        <is>
          <t>NO</t>
        </is>
      </c>
      <c r="M300" s="30" t="n">
        <v>-2.277730999226153</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9" t="inlineStr">
        <is>
          <t>OI_CONFIRM_MIN_CHANGE_PCT</t>
        </is>
      </c>
      <c r="B301" s="73" t="inlineStr">
        <is>
          <t>0.5</t>
        </is>
      </c>
      <c r="C301" s="38" t="n"/>
      <c r="D301" s="38" t="inlineStr">
        <is>
          <t>ENTRY, GLOBAL_CHECK, STOCKS_EXIT</t>
        </is>
      </c>
      <c r="E301" s="38" t="n"/>
      <c r="F301" s="30" t="n"/>
      <c r="G301" s="38">
        <f>IFERROR(VLOOKUP($A329&amp;"_"&amp;$B329,Results_Deltas!$A$2:$P$15000,5,FALSE),"")</f>
        <v/>
      </c>
      <c r="H301" s="38" t="inlineStr">
        <is>
          <t>Blanket (page end)</t>
        </is>
      </c>
      <c r="I301" s="30" t="n"/>
      <c r="J301" s="30" t="n"/>
      <c r="K301" s="30" t="n"/>
      <c r="L301" s="30" t="inlineStr">
        <is>
          <t>YES</t>
        </is>
      </c>
      <c r="M301" s="30" t="n">
        <v>-2.262706846227567</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7" t="inlineStr">
        <is>
          <t>SUSPICIOUS n=0 for stocks_short — keep, needs S1 fills (backtest-expert: &lt;30 trades, seek plateaus, punish)</t>
        </is>
      </c>
    </row>
    <row r="302" ht="15.75" customHeight="1" s="67">
      <c r="A302" s="37" t="inlineStr">
        <is>
          <t>HLR_TOP_MIN_TFS</t>
        </is>
      </c>
      <c r="B302" s="73" t="inlineStr">
        <is>
          <t>1</t>
        </is>
      </c>
      <c r="C302" s="38" t="n"/>
      <c r="D302" s="38" t="inlineStr">
        <is>
          <t>GLOBAL_CHECK, REENTRY, STOCKS_EXIT</t>
        </is>
      </c>
      <c r="E302" s="38" t="n"/>
      <c r="F302" s="30" t="n"/>
      <c r="G302" s="38">
        <f>IFERROR(VLOOKUP($A330&amp;"_"&amp;$B330,Results_Deltas!$A$2:$P$15000,5,FALSE),"")</f>
        <v/>
      </c>
      <c r="H302" s="38" t="inlineStr">
        <is>
          <t>Blanket (page end)</t>
        </is>
      </c>
      <c r="I302" s="30" t="n"/>
      <c r="J302" s="30" t="n"/>
      <c r="K302" s="30" t="n"/>
      <c r="L302" s="30" t="inlineStr">
        <is>
          <t>NO</t>
        </is>
      </c>
      <c r="M302" s="30" t="n">
        <v>-2.241768039725846</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7" t="inlineStr">
        <is>
          <t>MOVER_THRESHOLD</t>
        </is>
      </c>
      <c r="B303" s="73" t="inlineStr">
        <is>
          <t>2.5</t>
        </is>
      </c>
      <c r="C303" s="38" t="n"/>
      <c r="D303" s="38" t="inlineStr">
        <is>
          <t>ENTRY, GLOBAL_CHECK, STOCKS_EXIT</t>
        </is>
      </c>
      <c r="E303" s="38" t="n"/>
      <c r="F303" s="30" t="n"/>
      <c r="G303" s="38">
        <f>IFERROR(VLOOKUP($A331&amp;"_"&amp;$B331,Results_Deltas!$A$2:$P$15000,5,FALSE),"")</f>
        <v/>
      </c>
      <c r="H303" s="38" t="inlineStr">
        <is>
          <t>Blanket (page end)</t>
        </is>
      </c>
      <c r="I303" s="30" t="n"/>
      <c r="J303" s="30" t="n"/>
      <c r="K303" s="30" t="n"/>
      <c r="L303" s="30" t="inlineStr">
        <is>
          <t>NO</t>
        </is>
      </c>
      <c r="M303" s="30" t="n">
        <v>-2.212279888957845</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7" t="inlineStr">
        <is>
          <t>SUSPICIOUS n=0 for stocks_short — keep, needs S1 fills (backtest-expert: &lt;30 trades, seek plateaus, punish)</t>
        </is>
      </c>
    </row>
    <row r="304" ht="15.75" customHeight="1" s="67">
      <c r="A304" s="37" t="inlineStr">
        <is>
          <t>MANDATORY_REENTRY_WT_FILTER_MIN_TFS</t>
        </is>
      </c>
      <c r="B304" s="73" t="inlineStr">
        <is>
          <t>2</t>
        </is>
      </c>
      <c r="C304" s="38" t="n"/>
      <c r="D304" s="38" t="inlineStr">
        <is>
          <t>GLOBAL_CHECK, STOCKS_EXIT</t>
        </is>
      </c>
      <c r="E304" s="38" t="n"/>
      <c r="F304" s="30" t="n"/>
      <c r="G304" s="38">
        <f>IFERROR(VLOOKUP($A332&amp;"_"&amp;$B332,Results_Deltas!$A$2:$P$15000,5,FALSE),"")</f>
        <v/>
      </c>
      <c r="H304" s="38" t="inlineStr">
        <is>
          <t>Blanket (page end)</t>
        </is>
      </c>
      <c r="I304" s="30" t="n"/>
      <c r="J304" s="30" t="n"/>
      <c r="K304" s="30" t="n"/>
      <c r="L304" s="30" t="inlineStr">
        <is>
          <t>YES</t>
        </is>
      </c>
      <c r="M304" s="30" t="n">
        <v>-2.195173945537998</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7" t="inlineStr">
        <is>
          <t>SUSPICIOUS n=0 for stocks_short — keep, needs S1 fills (backtest-expert: &lt;30 trades, seek plateaus, punish)</t>
        </is>
      </c>
    </row>
    <row r="305" ht="15.75" customHeight="1" s="67">
      <c r="A305" s="37" t="inlineStr">
        <is>
          <t>HTF_DIRECTION_GATE_ENABLED</t>
        </is>
      </c>
      <c r="B305" s="73" t="inlineStr">
        <is>
          <t>True</t>
        </is>
      </c>
      <c r="C305" s="38" t="n"/>
      <c r="D305" s="38" t="inlineStr">
        <is>
          <t>ENTRY, GLOBAL_CHECK, STOCKS_EXIT</t>
        </is>
      </c>
      <c r="E305" s="38" t="n"/>
      <c r="F305" s="30" t="n"/>
      <c r="G305" s="38">
        <f>IFERROR(VLOOKUP($A333&amp;"_"&amp;$B333,Results_Deltas!$A$2:$P$15000,5,FALSE),"")</f>
        <v/>
      </c>
      <c r="H305" s="38" t="inlineStr">
        <is>
          <t>Blanket (page end)</t>
        </is>
      </c>
      <c r="I305" s="30" t="n"/>
      <c r="J305" s="30" t="n"/>
      <c r="K305" s="30" t="n"/>
      <c r="L305" s="30" t="inlineStr">
        <is>
          <t>NO</t>
        </is>
      </c>
      <c r="M305" s="30" t="n">
        <v>-2.194796019924308</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7" t="inlineStr">
        <is>
          <t>SUSPICIOUS n=0 for stocks_short — keep, needs S1 fills (backtest-expert: &lt;30 trades, seek plateaus, punish)</t>
        </is>
      </c>
    </row>
    <row r="306" ht="15.75" customHeight="1" s="67">
      <c r="A306" s="37" t="inlineStr">
        <is>
          <t>FG_GREED_THRESHOLD</t>
        </is>
      </c>
      <c r="B306" s="73" t="inlineStr">
        <is>
          <t>37.5</t>
        </is>
      </c>
      <c r="C306" s="38" t="n"/>
      <c r="D306" s="38" t="inlineStr">
        <is>
          <t>GLOBAL_CHECK, STOCKS_EXIT</t>
        </is>
      </c>
      <c r="E306" s="38" t="n"/>
      <c r="F306" s="30" t="n"/>
      <c r="G306" s="38">
        <f>IFERROR(VLOOKUP($A323&amp;"_"&amp;$B323,Results_Deltas!$A$2:$P$15000,5,FALSE),"")</f>
        <v/>
      </c>
      <c r="H306" s="38" t="inlineStr">
        <is>
          <t>Blanket (page end)</t>
        </is>
      </c>
      <c r="I306" s="30" t="n"/>
      <c r="J306" s="30" t="n"/>
      <c r="K306" s="30" t="n"/>
      <c r="L306" s="30" t="inlineStr">
        <is>
          <t>NO</t>
        </is>
      </c>
      <c r="M306" s="30" t="n">
        <v>-2.167102583204504</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7" t="inlineStr">
        <is>
          <t>SUSPICIOUS n=0 for stocks_short — keep, needs S1 fills (backtest-expert: &lt;30 trades, seek plateaus, punish)</t>
        </is>
      </c>
    </row>
    <row r="307" ht="15.75" customHeight="1" s="67">
      <c r="A307" s="37" t="inlineStr">
        <is>
          <t>EMA_BLANKET_FILTER_MIN_TFS</t>
        </is>
      </c>
      <c r="B307" s="73" t="inlineStr">
        <is>
          <t>0</t>
        </is>
      </c>
      <c r="C307" s="38" t="n"/>
      <c r="D307" s="38" t="inlineStr">
        <is>
          <t>GLOBAL_CHECK</t>
        </is>
      </c>
      <c r="E307" s="38" t="n"/>
      <c r="F307" s="30" t="n"/>
      <c r="G307" s="38">
        <f>IFERROR(VLOOKUP($A324&amp;"_"&amp;$B324,Results_Deltas!$A$2:$P$15000,5,FALSE),"")</f>
        <v/>
      </c>
      <c r="H307" s="38" t="inlineStr">
        <is>
          <t>Blanket (page end)</t>
        </is>
      </c>
      <c r="I307" s="30" t="n"/>
      <c r="J307" s="30" t="n"/>
      <c r="K307" s="30" t="n"/>
      <c r="L307" s="30" t="inlineStr">
        <is>
          <t>NO</t>
        </is>
      </c>
      <c r="M307" s="30" t="n">
        <v>-2.166907318341266</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7" t="inlineStr">
        <is>
          <t>SUSPICIOUS n=0 for stocks_short — keep, needs S1 fills (backtest-expert: &lt;30 trades, seek plateaus, punish)</t>
        </is>
      </c>
    </row>
    <row r="308" ht="15.75" customHeight="1" s="67">
      <c r="A308" s="37" t="inlineStr">
        <is>
          <t>HA_WICK_QUALITY_TF</t>
        </is>
      </c>
      <c r="B308" s="73" t="inlineStr">
        <is>
          <t>OFF</t>
        </is>
      </c>
      <c r="C308" s="38" t="n"/>
      <c r="D308" s="38" t="inlineStr">
        <is>
          <t>ENTRY, GLOBAL_CHECK, STOCKS_EXIT</t>
        </is>
      </c>
      <c r="E308" s="38" t="n"/>
      <c r="F308" s="30" t="n"/>
      <c r="G308" s="38">
        <f>IFERROR(VLOOKUP($A336&amp;"_"&amp;$B336,Results_Deltas!$A$2:$P$15000,5,FALSE),"")</f>
        <v/>
      </c>
      <c r="H308" s="38" t="inlineStr">
        <is>
          <t>Blanket (page end)</t>
        </is>
      </c>
      <c r="I308" s="30" t="n"/>
      <c r="J308" s="30" t="n"/>
      <c r="K308" s="30" t="n"/>
      <c r="L308" s="30" t="inlineStr">
        <is>
          <t>NO</t>
        </is>
      </c>
      <c r="M308" s="30" t="n">
        <v>-2.164670043700114</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7" t="inlineStr">
        <is>
          <t>SUSPICIOUS n=0 for stocks_short — keep, needs S1 fills (backtest-expert: &lt;30 trades, seek plateaus, punish)</t>
        </is>
      </c>
    </row>
    <row r="309" ht="15.75" customHeight="1" s="67">
      <c r="A309" s="37" t="inlineStr">
        <is>
          <t>FG_FEAR_THRESHOLD</t>
        </is>
      </c>
      <c r="B309" s="73" t="inlineStr">
        <is>
          <t>12.5</t>
        </is>
      </c>
      <c r="C309" s="38" t="n"/>
      <c r="D309" s="38" t="inlineStr">
        <is>
          <t>GLOBAL_CHECK, STOCKS_EXIT</t>
        </is>
      </c>
      <c r="E309" s="38" t="n"/>
      <c r="F309" s="30" t="n"/>
      <c r="G309" s="38">
        <f>IFERROR(VLOOKUP($A326&amp;"_"&amp;$B326,Results_Deltas!$A$2:$P$15000,5,FALSE),"")</f>
        <v/>
      </c>
      <c r="H309" s="38" t="inlineStr">
        <is>
          <t>Blanket (page end)</t>
        </is>
      </c>
      <c r="I309" s="30" t="n"/>
      <c r="J309" s="30" t="n"/>
      <c r="K309" s="30" t="n"/>
      <c r="L309" s="30" t="inlineStr">
        <is>
          <t>NO</t>
        </is>
      </c>
      <c r="M309" s="30" t="n">
        <v>-2.11834323413268</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7" t="inlineStr">
        <is>
          <t>SUSPICIOUS n=0 for stocks_short — keep, needs S1 fills (backtest-expert: &lt;30 trades, seek plateaus, punish)</t>
        </is>
      </c>
    </row>
    <row r="310" ht="15.75" customHeight="1" s="67">
      <c r="A310" s="37" t="inlineStr">
        <is>
          <t>GR_FILTER_VEC_ENABLED</t>
        </is>
      </c>
      <c r="B310" s="73" t="inlineStr">
        <is>
          <t>True</t>
        </is>
      </c>
      <c r="C310" s="38" t="n"/>
      <c r="D310" s="38" t="inlineStr">
        <is>
          <t>GLOBAL_CHECK</t>
        </is>
      </c>
      <c r="E310" s="38" t="n"/>
      <c r="F310" s="30" t="n"/>
      <c r="G310" s="38">
        <f>IFERROR(VLOOKUP($A338&amp;"_"&amp;$B338,Results_Deltas!$A$2:$P$15000,5,FALSE),"")</f>
        <v/>
      </c>
      <c r="H310" s="38" t="inlineStr">
        <is>
          <t>Blanket (page end)</t>
        </is>
      </c>
      <c r="I310" s="30" t="n"/>
      <c r="J310" s="30" t="n"/>
      <c r="K310" s="30" t="n"/>
      <c r="L310" s="30" t="inlineStr">
        <is>
          <t>YES</t>
        </is>
      </c>
      <c r="M310" s="30" t="n">
        <v>-2.102864658244016</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7" t="inlineStr">
        <is>
          <t>SUSPICIOUS n=0 for stocks_short — keep, needs S1 fills (backtest-expert: &lt;30 trades, seek plateaus, punish)</t>
        </is>
      </c>
    </row>
    <row r="311" ht="15.75" customHeight="1" s="67">
      <c r="A311" s="37" t="inlineStr">
        <is>
          <t>CRYPTO_SPIKE_FADE_THRESHOLD_PCT</t>
        </is>
      </c>
      <c r="B311" s="73" t="inlineStr">
        <is>
          <t>12.5</t>
        </is>
      </c>
      <c r="C311" s="38" t="n"/>
      <c r="D311" s="38" t="inlineStr">
        <is>
          <t>GLOBAL_CHECK, STOCKS_EXIT</t>
        </is>
      </c>
      <c r="E311" s="38" t="n"/>
      <c r="F311" s="30" t="n"/>
      <c r="G311" s="38">
        <f>IFERROR(VLOOKUP($A328&amp;"_"&amp;$B328,Results_Deltas!$A$2:$P$15000,5,FALSE),"")</f>
        <v/>
      </c>
      <c r="H311" s="38" t="inlineStr">
        <is>
          <t>Blanket (page end)</t>
        </is>
      </c>
      <c r="I311" s="30" t="n"/>
      <c r="J311" s="30" t="n"/>
      <c r="K311" s="30" t="n"/>
      <c r="L311" s="30" t="inlineStr">
        <is>
          <t>NO</t>
        </is>
      </c>
      <c r="M311" s="30" t="n">
        <v>-2.057236336303534</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7" t="inlineStr">
        <is>
          <t>SUSPICIOUS n=0 for stocks_short — keep, needs S1 fills (backtest-expert: &lt;30 trades, seek plateaus, punish)</t>
        </is>
      </c>
    </row>
    <row r="312" ht="15.75" customHeight="1" s="67">
      <c r="A312" s="37" t="inlineStr">
        <is>
          <t>EMA_BLANKET_FILTER_MIN_TFS</t>
        </is>
      </c>
      <c r="B312" s="73" t="inlineStr">
        <is>
          <t>2</t>
        </is>
      </c>
      <c r="C312" s="38" t="n"/>
      <c r="D312" s="38" t="inlineStr">
        <is>
          <t>GLOBAL_CHECK</t>
        </is>
      </c>
      <c r="E312" s="38" t="n"/>
      <c r="F312" s="30" t="n"/>
      <c r="G312" s="38">
        <f>IFERROR(VLOOKUP($A329&amp;"_"&amp;$B329,Results_Deltas!$A$2:$P$15000,5,FALSE),"")</f>
        <v/>
      </c>
      <c r="H312" s="38" t="inlineStr">
        <is>
          <t>Blanket (page end)</t>
        </is>
      </c>
      <c r="I312" s="30" t="n"/>
      <c r="J312" s="30" t="n"/>
      <c r="K312" s="30" t="n"/>
      <c r="L312" s="30" t="inlineStr">
        <is>
          <t>NO</t>
        </is>
      </c>
      <c r="M312" s="30" t="n">
        <v>-2.052510930043572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7" t="inlineStr">
        <is>
          <t>SUSPICIOUS n=0 for stocks_short — keep, needs S1 fills (backtest-expert: &lt;30 trades, seek plateaus, punish)</t>
        </is>
      </c>
    </row>
    <row r="313" ht="15.75" customHeight="1" s="67">
      <c r="A313" s="37" t="inlineStr">
        <is>
          <t>EMA_9_21_FILTER_MIN_TFS</t>
        </is>
      </c>
      <c r="B313" s="73" t="inlineStr">
        <is>
          <t>0</t>
        </is>
      </c>
      <c r="C313" s="38" t="n"/>
      <c r="D313" s="38" t="inlineStr">
        <is>
          <t>GLOBAL_CHECK</t>
        </is>
      </c>
      <c r="E313" s="38" t="n"/>
      <c r="F313" s="30" t="n"/>
      <c r="G313" s="38">
        <f>IFERROR(VLOOKUP($A330&amp;"_"&amp;$B330,Results_Deltas!$A$2:$P$15000,5,FALSE),"")</f>
        <v/>
      </c>
      <c r="H313" s="38" t="inlineStr">
        <is>
          <t>Blanket (page end)</t>
        </is>
      </c>
      <c r="I313" s="30" t="n"/>
      <c r="J313" s="30" t="n"/>
      <c r="K313" s="30" t="n"/>
      <c r="L313" s="30" t="inlineStr">
        <is>
          <t>YES</t>
        </is>
      </c>
      <c r="M313" s="30" t="n">
        <v>-2.026807820799541</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7" t="inlineStr">
        <is>
          <t>SUSPICIOUS n=0 for stocks_short — keep, needs S1 fills (backtest-expert: &lt;30 trades, seek plateaus, punish)</t>
        </is>
      </c>
    </row>
    <row r="314" ht="15.75" customHeight="1" s="67">
      <c r="A314" s="37" t="inlineStr">
        <is>
          <t>LR_BAND_LADDER_TF_BOTTOM</t>
        </is>
      </c>
      <c r="B314" s="73" t="inlineStr">
        <is>
          <t>1</t>
        </is>
      </c>
      <c r="C314" s="38" t="n"/>
      <c r="D314" s="38" t="inlineStr">
        <is>
          <t>GLOBAL_CHECK, STOCKS_EXIT</t>
        </is>
      </c>
      <c r="E314" s="38" t="n"/>
      <c r="F314" s="30" t="n"/>
      <c r="G314" s="38">
        <f>IFERROR(VLOOKUP($A342&amp;"_"&amp;$B342,Results_Deltas!$A$2:$P$15000,5,FALSE),"")</f>
        <v/>
      </c>
      <c r="H314" s="38" t="inlineStr">
        <is>
          <t>Blanket (page end)</t>
        </is>
      </c>
      <c r="I314" s="30" t="n"/>
      <c r="J314" s="30" t="n"/>
      <c r="K314" s="30" t="n"/>
      <c r="L314" s="30" t="inlineStr">
        <is>
          <t>NO</t>
        </is>
      </c>
      <c r="M314" s="30" t="n">
        <v>-1.981882912323651</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7" t="inlineStr">
        <is>
          <t>SUSPICIOUS n=0 for stocks_short — keep, needs S1 fills (backtest-expert: &lt;30 trades, seek plateaus, punish)</t>
        </is>
      </c>
    </row>
    <row r="315" ht="15.75" customHeight="1" s="67">
      <c r="A315" s="37" t="inlineStr">
        <is>
          <t>DC_MOMENT_STRONG_THRESHOLD</t>
        </is>
      </c>
      <c r="B315" s="73" t="inlineStr">
        <is>
          <t>20</t>
        </is>
      </c>
      <c r="C315" s="38" t="n"/>
      <c r="D315" s="38" t="inlineStr">
        <is>
          <t>ENTRY, GLOBAL_CHECK, STOCKS_EXIT</t>
        </is>
      </c>
      <c r="E315" s="38" t="n"/>
      <c r="F315" s="30" t="n"/>
      <c r="G315" s="38">
        <f>IFERROR(VLOOKUP($A332&amp;"_"&amp;$B332,Results_Deltas!$A$2:$P$15000,5,FALSE),"")</f>
        <v/>
      </c>
      <c r="H315" s="38" t="inlineStr">
        <is>
          <t>Blanket (page end)</t>
        </is>
      </c>
      <c r="I315" s="30" t="n"/>
      <c r="J315" s="30" t="n"/>
      <c r="K315" s="30" t="n"/>
      <c r="L315" s="30" t="inlineStr">
        <is>
          <t>NO</t>
        </is>
      </c>
      <c r="M315" s="30" t="n">
        <v>-1.975152833492812</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7" t="inlineStr">
        <is>
          <t>SUSPICIOUS n=0 for stocks_short — keep, needs S1 fills (backtest-expert: &lt;30 trades, seek plateaus, punish)</t>
        </is>
      </c>
    </row>
    <row r="316" ht="15.75" customHeight="1" s="67">
      <c r="A316" s="37" t="inlineStr">
        <is>
          <t>MANDATORY_REENTRY_WT_FILTER_MIN_TFS</t>
        </is>
      </c>
      <c r="B316" s="73" t="inlineStr">
        <is>
          <t>3</t>
        </is>
      </c>
      <c r="C316" s="38" t="n"/>
      <c r="D316" s="38" t="inlineStr">
        <is>
          <t>GLOBAL_CHECK, STOCKS_EXIT</t>
        </is>
      </c>
      <c r="E316" s="38" t="n"/>
      <c r="F316" s="30" t="n"/>
      <c r="G316" s="38">
        <f>IFERROR(VLOOKUP($A344&amp;"_"&amp;$B344,Results_Deltas!$A$2:$P$15000,5,FALSE),"")</f>
        <v/>
      </c>
      <c r="H316" s="38" t="inlineStr">
        <is>
          <t>Blanket (page end)</t>
        </is>
      </c>
      <c r="I316" s="30" t="n"/>
      <c r="J316" s="30" t="n"/>
      <c r="K316" s="30" t="n"/>
      <c r="L316" s="30" t="inlineStr">
        <is>
          <t>NO</t>
        </is>
      </c>
      <c r="M316" s="30" t="n">
        <v>-1.967114033807957</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7" t="inlineStr">
        <is>
          <t>SUSPICIOUS n=0 for stocks_short — keep, needs S1 fills (backtest-expert: &lt;30 trades, seek plateaus, punish)</t>
        </is>
      </c>
    </row>
    <row r="317" ht="15.75" customHeight="1" s="67">
      <c r="A317" s="37" t="inlineStr">
        <is>
          <t>EMA_9_21_FILTER_MIN_TFS</t>
        </is>
      </c>
      <c r="B317" s="73" t="inlineStr">
        <is>
          <t>2</t>
        </is>
      </c>
      <c r="C317" s="38" t="n"/>
      <c r="D317" s="38" t="inlineStr">
        <is>
          <t>GLOBAL_CHECK</t>
        </is>
      </c>
      <c r="E317" s="38" t="n"/>
      <c r="F317" s="30" t="n"/>
      <c r="G317" s="38">
        <f>IFERROR(VLOOKUP($A334&amp;"_"&amp;$B334,Results_Deltas!$A$2:$P$15000,5,FALSE),"")</f>
        <v/>
      </c>
      <c r="H317" s="38" t="inlineStr">
        <is>
          <t>Blanket (page end)</t>
        </is>
      </c>
      <c r="I317" s="30" t="n"/>
      <c r="J317" s="30" t="n"/>
      <c r="K317" s="30" t="n"/>
      <c r="L317" s="30" t="inlineStr">
        <is>
          <t>NO</t>
        </is>
      </c>
      <c r="M317" s="30" t="n">
        <v>-1.937897236986812</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7" t="inlineStr">
        <is>
          <t>SUSPICIOUS n=0 for stocks_short — keep, needs S1 fills (backtest-expert: &lt;30 trades, seek plateaus, punish)</t>
        </is>
      </c>
    </row>
    <row r="318" ht="15.75" customHeight="1" s="67">
      <c r="A318" s="39" t="inlineStr">
        <is>
          <t>GR_FILTER_VEC_MIN_TFS</t>
        </is>
      </c>
      <c r="B318" s="73" t="inlineStr">
        <is>
          <t>2</t>
        </is>
      </c>
      <c r="C318" s="38" t="n"/>
      <c r="D318" s="38" t="inlineStr">
        <is>
          <t>GLOBAL_CHECK</t>
        </is>
      </c>
      <c r="E318" s="38" t="n"/>
      <c r="F318" s="30" t="n"/>
      <c r="G318" s="38">
        <f>IFERROR(VLOOKUP($A346&amp;"_"&amp;$B346,Results_Deltas!$A$2:$P$15000,5,FALSE),"")</f>
        <v/>
      </c>
      <c r="H318" s="38" t="inlineStr">
        <is>
          <t>Blanket (page end)</t>
        </is>
      </c>
      <c r="I318" s="30" t="n"/>
      <c r="J318" s="30" t="n"/>
      <c r="K318" s="30" t="n"/>
      <c r="L318" s="30" t="inlineStr">
        <is>
          <t>NO</t>
        </is>
      </c>
      <c r="M318" s="30" t="n">
        <v>-1.935710482843676</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7" t="inlineStr">
        <is>
          <t>SUSPICIOUS n=0 for stocks_short — keep, needs S1 fills (backtest-expert: &lt;30 trades, seek plateaus, punish)</t>
        </is>
      </c>
    </row>
    <row r="319" ht="15.75" customHeight="1" s="67">
      <c r="A319" s="37" t="inlineStr">
        <is>
          <t>LR_BAND_LADDER_TF_TOP</t>
        </is>
      </c>
      <c r="B319" s="73" t="inlineStr">
        <is>
          <t>1</t>
        </is>
      </c>
      <c r="C319" s="38" t="n"/>
      <c r="D319" s="38" t="inlineStr">
        <is>
          <t>GLOBAL_CHECK, STOCKS_EXIT</t>
        </is>
      </c>
      <c r="E319" s="38" t="n"/>
      <c r="F319" s="30" t="n"/>
      <c r="G319" s="38">
        <f>IFERROR(VLOOKUP($A347&amp;"_"&amp;$B347,Results_Deltas!$A$2:$P$15000,5,FALSE),"")</f>
        <v/>
      </c>
      <c r="H319" s="38" t="inlineStr">
        <is>
          <t>Blanket (page end)</t>
        </is>
      </c>
      <c r="I319" s="30" t="n"/>
      <c r="J319" s="30" t="n"/>
      <c r="K319" s="30" t="n"/>
      <c r="L319" s="30" t="inlineStr">
        <is>
          <t>NO</t>
        </is>
      </c>
      <c r="M319" s="30" t="n">
        <v>-1.935681026009533</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7" t="inlineStr">
        <is>
          <t>SUSPICIOUS n=0 for stocks_short — keep, needs S1 fills (backtest-expert: &lt;30 trades, seek plateaus, punish)</t>
        </is>
      </c>
    </row>
    <row r="320" ht="15.75" customHeight="1" s="67">
      <c r="A320" s="39" t="inlineStr">
        <is>
          <t>LR_BAND_LADDER_STOCH_EXTREME</t>
        </is>
      </c>
      <c r="B320" s="73" t="inlineStr">
        <is>
          <t>30.0</t>
        </is>
      </c>
      <c r="C320" s="38" t="n"/>
      <c r="D320" s="38" t="inlineStr">
        <is>
          <t>GLOBAL_CHECK, STOCKS_EXIT</t>
        </is>
      </c>
      <c r="E320" s="38" t="n"/>
      <c r="F320" s="30" t="n"/>
      <c r="G320" s="38">
        <f>IFERROR(VLOOKUP($A348&amp;"_"&amp;$B348,Results_Deltas!$A$2:$P$15000,5,FALSE),"")</f>
        <v/>
      </c>
      <c r="H320" s="38" t="inlineStr">
        <is>
          <t>Blanket (page end)</t>
        </is>
      </c>
      <c r="I320" s="30" t="n"/>
      <c r="J320" s="30" t="n"/>
      <c r="K320" s="30" t="n"/>
      <c r="L320" s="30" t="inlineStr">
        <is>
          <t>YES</t>
        </is>
      </c>
      <c r="M320" s="30" t="n">
        <v>-1.930614968580819</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7" t="inlineStr">
        <is>
          <t>SUSPICIOUS n=0 for stocks_short — keep, needs S1 fills (backtest-expert: &lt;30 trades, seek plateaus, punish)</t>
        </is>
      </c>
    </row>
    <row r="321" ht="15.75" customHeight="1" s="67">
      <c r="A321" s="37" t="inlineStr">
        <is>
          <t>LR_BAND_LADDER_STOCH_EXTREME</t>
        </is>
      </c>
      <c r="B321" s="73" t="inlineStr">
        <is>
          <t>30.0_ALT</t>
        </is>
      </c>
      <c r="C321" s="38" t="n"/>
      <c r="D321" s="38" t="inlineStr">
        <is>
          <t>GLOBAL_CHECK, STOCKS_EXIT</t>
        </is>
      </c>
      <c r="E321" s="38" t="n"/>
      <c r="F321" s="30" t="n"/>
      <c r="G321" s="38">
        <f>IFERROR(VLOOKUP($A349&amp;"_"&amp;$B349,Results_Deltas!$A$2:$P$15000,5,FALSE),"")</f>
        <v/>
      </c>
      <c r="H321" s="38" t="inlineStr">
        <is>
          <t>Blanket (page end)</t>
        </is>
      </c>
      <c r="I321" s="30" t="n"/>
      <c r="J321" s="30" t="n"/>
      <c r="K321" s="30" t="n"/>
      <c r="L321" s="30" t="inlineStr">
        <is>
          <t>NO</t>
        </is>
      </c>
      <c r="M321" s="30" t="n">
        <v>-1.930614968580819</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7" t="inlineStr">
        <is>
          <t>SUSPICIOUS n=0 for stocks_short — keep, needs S1 fills (backtest-expert: &lt;30 trades, seek plateaus, punish)</t>
        </is>
      </c>
    </row>
    <row r="322" ht="15.75" customHeight="1" s="67">
      <c r="A322" s="37" t="inlineStr">
        <is>
          <t>EMA_BLANKET_FILTER_MIN_TFS</t>
        </is>
      </c>
      <c r="B322" s="73" t="inlineStr">
        <is>
          <t>1</t>
        </is>
      </c>
      <c r="C322" s="38" t="n"/>
      <c r="D322" s="38" t="inlineStr">
        <is>
          <t>GLOBAL_CHECK</t>
        </is>
      </c>
      <c r="E322" s="38" t="n"/>
      <c r="F322" s="30" t="n"/>
      <c r="G322" s="38">
        <f>IFERROR(VLOOKUP($A339&amp;"_"&amp;$B339,Results_Deltas!$A$2:$P$15000,5,FALSE),"")</f>
        <v/>
      </c>
      <c r="H322" s="38" t="inlineStr">
        <is>
          <t>Blanket (page end)</t>
        </is>
      </c>
      <c r="I322" s="30" t="n"/>
      <c r="J322" s="30" t="n"/>
      <c r="K322" s="30" t="n"/>
      <c r="L322" s="30" t="inlineStr">
        <is>
          <t>NO</t>
        </is>
      </c>
      <c r="M322" s="30" t="n">
        <v>-1.921459028727316</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7" t="inlineStr">
        <is>
          <t>SUSPICIOUS n=0 for stocks_short — keep, needs S1 fills (backtest-expert: &lt;30 trades, seek plateaus, punish)</t>
        </is>
      </c>
    </row>
    <row r="323" ht="15.75" customHeight="1" s="67">
      <c r="A323" s="37" t="inlineStr">
        <is>
          <t>MOVER_THRESHOLD</t>
        </is>
      </c>
      <c r="B323" s="73" t="inlineStr">
        <is>
          <t>6.25</t>
        </is>
      </c>
      <c r="C323" s="38" t="n"/>
      <c r="D323" s="38" t="inlineStr">
        <is>
          <t>ENTRY, GLOBAL_CHECK, STOCKS_EXIT</t>
        </is>
      </c>
      <c r="E323" s="38" t="n"/>
      <c r="F323" s="30" t="n"/>
      <c r="G323" s="38">
        <f>IFERROR(VLOOKUP($A351&amp;"_"&amp;$B351,Results_Deltas!$A$2:$P$15000,5,FALSE),"")</f>
        <v/>
      </c>
      <c r="H323" s="38" t="inlineStr">
        <is>
          <t>Blanket (page end)</t>
        </is>
      </c>
      <c r="I323" s="30" t="n"/>
      <c r="J323" s="30" t="n"/>
      <c r="K323" s="30" t="n"/>
      <c r="L323" s="30" t="inlineStr">
        <is>
          <t>YES</t>
        </is>
      </c>
      <c r="M323" s="30" t="n">
        <v>-1.871656467763907</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7" t="inlineStr">
        <is>
          <t>SUSPICIOUS n=0 for stocks_short — keep, needs S1 fills (backtest-expert: &lt;30 trades, seek plateaus, punish)</t>
        </is>
      </c>
    </row>
    <row r="324" ht="15.75" customHeight="1" s="67">
      <c r="A324" s="37" t="inlineStr">
        <is>
          <t>CRYPTO_SPIKE_FADE_THRESHOLD_PCT</t>
        </is>
      </c>
      <c r="B324" s="73" t="inlineStr">
        <is>
          <t>7.5</t>
        </is>
      </c>
      <c r="C324" s="38" t="n"/>
      <c r="D324" s="38" t="inlineStr">
        <is>
          <t>GLOBAL_CHECK, STOCKS_EXIT</t>
        </is>
      </c>
      <c r="E324" s="38" t="n"/>
      <c r="F324" s="30" t="n"/>
      <c r="G324" s="38">
        <f>IFERROR(VLOOKUP($A341&amp;"_"&amp;$B341,Results_Deltas!$A$2:$P$15000,5,FALSE),"")</f>
        <v/>
      </c>
      <c r="H324" s="38" t="inlineStr">
        <is>
          <t>Blanket (page end)</t>
        </is>
      </c>
      <c r="I324" s="30" t="n"/>
      <c r="J324" s="30" t="n"/>
      <c r="K324" s="30" t="n"/>
      <c r="L324" s="30" t="inlineStr">
        <is>
          <t>NO</t>
        </is>
      </c>
      <c r="M324" s="30" t="n">
        <v>-1.846005463004426</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7" t="inlineStr">
        <is>
          <t>SUSPICIOUS n=0 for stocks_short — keep, needs S1 fills (backtest-expert: &lt;30 trades, seek plateaus, punish)</t>
        </is>
      </c>
    </row>
    <row r="325" ht="15.75" customHeight="1" s="67">
      <c r="A325" s="37" t="inlineStr">
        <is>
          <t>GR_FILTER_VEC_MIN_TFS</t>
        </is>
      </c>
      <c r="B325" s="73" t="inlineStr">
        <is>
          <t>1</t>
        </is>
      </c>
      <c r="C325" s="38" t="n"/>
      <c r="D325" s="38" t="inlineStr">
        <is>
          <t>GLOBAL_CHECK</t>
        </is>
      </c>
      <c r="E325" s="38" t="n"/>
      <c r="F325" s="30" t="n"/>
      <c r="G325" s="38">
        <f>IFERROR(VLOOKUP($A353&amp;"_"&amp;$B353,Results_Deltas!$A$2:$P$15000,5,FALSE),"")</f>
        <v/>
      </c>
      <c r="H325" s="38" t="inlineStr">
        <is>
          <t>Blanket (page end)</t>
        </is>
      </c>
      <c r="I325" s="30" t="n"/>
      <c r="J325" s="30" t="n"/>
      <c r="K325" s="30" t="n"/>
      <c r="L325" s="30" t="inlineStr">
        <is>
          <t>NO</t>
        </is>
      </c>
      <c r="M325" s="30" t="n">
        <v>-1.843057270847761</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7" t="inlineStr">
        <is>
          <t>SUSPICIOUS n=0 for stocks_short — keep, needs S1 fills (backtest-expert: &lt;30 trades, seek plateaus, punish)</t>
        </is>
      </c>
    </row>
    <row r="326" ht="15.75" customHeight="1" s="67">
      <c r="A326" s="39" t="inlineStr">
        <is>
          <t>HA_WICK_QUALITY_TF</t>
        </is>
      </c>
      <c r="B326" s="73" t="inlineStr">
        <is>
          <t>1h</t>
        </is>
      </c>
      <c r="C326" s="38" t="n"/>
      <c r="D326" s="38" t="inlineStr">
        <is>
          <t>ENTRY, GLOBAL_CHECK, STOCKS_EXIT</t>
        </is>
      </c>
      <c r="E326" s="38" t="n"/>
      <c r="F326" s="30" t="n"/>
      <c r="G326" s="38">
        <f>IFERROR(VLOOKUP($A354&amp;"_"&amp;$B354,Results_Deltas!$A$2:$P$15000,5,FALSE),"")</f>
        <v/>
      </c>
      <c r="H326" s="38" t="inlineStr">
        <is>
          <t>Blanket (page end)</t>
        </is>
      </c>
      <c r="I326" s="30" t="n"/>
      <c r="J326" s="30" t="n"/>
      <c r="K326" s="30" t="n"/>
      <c r="L326" s="30" t="inlineStr">
        <is>
          <t>YES</t>
        </is>
      </c>
      <c r="M326" s="30" t="n">
        <v>-1.794199769343451</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7" t="inlineStr">
        <is>
          <t>SUSPICIOUS n=0 for stocks_short — keep, needs S1 fills (backtest-expert: &lt;30 trades, seek plateaus, punish)</t>
        </is>
      </c>
    </row>
    <row r="327" ht="15.75" customHeight="1" s="67">
      <c r="A327" s="37" t="inlineStr">
        <is>
          <t>NEW_POSITION_MAX_LOSS_THRESHOLD</t>
        </is>
      </c>
      <c r="B327" s="73" t="inlineStr">
        <is>
          <t>2.0</t>
        </is>
      </c>
      <c r="C327" s="38" t="n"/>
      <c r="D327" s="38" t="inlineStr">
        <is>
          <t>AUGMENT, EXIT, GLOBAL_CHECK, REDUCE, STOCKS_EXIT</t>
        </is>
      </c>
      <c r="E327" s="38" t="n"/>
      <c r="F327" s="30" t="n"/>
      <c r="G327" s="38">
        <f>IFERROR(VLOOKUP($A355&amp;"_"&amp;$B355,Results_Deltas!$A$2:$P$15000,5,FALSE),"")</f>
        <v/>
      </c>
      <c r="H327" s="38" t="inlineStr">
        <is>
          <t>Blanket (page end)</t>
        </is>
      </c>
      <c r="I327" s="30" t="n"/>
      <c r="J327" s="30" t="n"/>
      <c r="K327" s="30" t="n"/>
      <c r="L327" s="30" t="inlineStr">
        <is>
          <t>NO</t>
        </is>
      </c>
      <c r="M327" s="30" t="n">
        <v>-1.768713671737526</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7" t="inlineStr">
        <is>
          <t>SUSPICIOUS n=0 for stocks_short — keep, needs S1 fills (backtest-expert: &lt;30 trades, seek plateaus, punish)</t>
        </is>
      </c>
    </row>
    <row r="328" ht="15.75" customHeight="1" s="67">
      <c r="A328" s="37" t="inlineStr">
        <is>
          <t>DELTA_HTF_GATE</t>
        </is>
      </c>
      <c r="B328" s="73" t="inlineStr">
        <is>
          <t>4h</t>
        </is>
      </c>
      <c r="C328" s="38" t="n"/>
      <c r="D328" s="38" t="inlineStr">
        <is>
          <t>ENTRY, GLOBAL_CHECK, STOCKS_EXIT</t>
        </is>
      </c>
      <c r="E328" s="38" t="n"/>
      <c r="F328" s="30" t="n"/>
      <c r="G328" s="38">
        <f>IFERROR(VLOOKUP($A345&amp;"_"&amp;$B345,Results_Deltas!$A$2:$P$15000,5,FALSE),"")</f>
        <v/>
      </c>
      <c r="H328" s="38" t="inlineStr">
        <is>
          <t>Blanket (page end)</t>
        </is>
      </c>
      <c r="I328" s="30" t="n"/>
      <c r="J328" s="30" t="n"/>
      <c r="K328" s="30" t="n"/>
      <c r="L328" s="30" t="inlineStr">
        <is>
          <t>NO</t>
        </is>
      </c>
      <c r="M328" s="30" t="n">
        <v>-1.745407031139571</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7" t="inlineStr">
        <is>
          <t>SUSPICIOUS n=0 for stocks_short — keep, needs S1 fills (backtest-expert: &lt;30 trades, seek plateaus, punish)</t>
        </is>
      </c>
    </row>
    <row r="329" ht="15.75" customHeight="1" s="67">
      <c r="A329" s="37" t="inlineStr">
        <is>
          <t>DELTA_HTF_GATE</t>
        </is>
      </c>
      <c r="B329" s="73" t="inlineStr">
        <is>
          <t>4h_ALT</t>
        </is>
      </c>
      <c r="C329" s="38" t="n"/>
      <c r="D329" s="38" t="inlineStr">
        <is>
          <t>ENTRY, GLOBAL_CHECK, STOCKS_EXIT</t>
        </is>
      </c>
      <c r="E329" s="38" t="n"/>
      <c r="F329" s="30" t="n"/>
      <c r="G329" s="38">
        <f>IFERROR(VLOOKUP($A346&amp;"_"&amp;$B346,Results_Deltas!$A$2:$P$15000,5,FALSE),"")</f>
        <v/>
      </c>
      <c r="H329" s="38" t="inlineStr">
        <is>
          <t>Blanket (page end)</t>
        </is>
      </c>
      <c r="I329" s="30" t="n"/>
      <c r="J329" s="30" t="n"/>
      <c r="K329" s="30" t="n"/>
      <c r="L329" s="30" t="inlineStr">
        <is>
          <t>YES</t>
        </is>
      </c>
      <c r="M329" s="30" t="n">
        <v>-1.745407031139571</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7" t="inlineStr">
        <is>
          <t>SUSPICIOUS n=0 for stocks_short — keep, needs S1 fills (backtest-expert: &lt;30 trades, seek plateaus, punish)</t>
        </is>
      </c>
    </row>
    <row r="330" ht="15.75" customHeight="1" s="67">
      <c r="A330" s="37" t="inlineStr">
        <is>
          <t>EMA_9_21_FILTER_MIN_TFS</t>
        </is>
      </c>
      <c r="B330" s="73" t="inlineStr">
        <is>
          <t>1</t>
        </is>
      </c>
      <c r="C330" s="38" t="n"/>
      <c r="D330" s="38" t="inlineStr">
        <is>
          <t>GLOBAL_CHECK</t>
        </is>
      </c>
      <c r="E330" s="38" t="n"/>
      <c r="F330" s="30" t="n"/>
      <c r="G330" s="38">
        <f>IFERROR(VLOOKUP($A347&amp;"_"&amp;$B347,Results_Deltas!$A$2:$P$15000,5,FALSE),"")</f>
        <v/>
      </c>
      <c r="H330" s="38" t="inlineStr">
        <is>
          <t>Blanket (page end)</t>
        </is>
      </c>
      <c r="I330" s="30" t="n"/>
      <c r="J330" s="30" t="n"/>
      <c r="K330" s="30" t="n"/>
      <c r="L330" s="30" t="inlineStr">
        <is>
          <t>NO</t>
        </is>
      </c>
      <c r="M330" s="30" t="n">
        <v>-1.738606484126992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7" t="inlineStr">
        <is>
          <t>SUSPICIOUS n=0 for stocks_short — keep, needs S1 fills (backtest-expert: &lt;30 trades, seek plateaus, punish)</t>
        </is>
      </c>
    </row>
    <row r="331" ht="15.75" customHeight="1" s="67">
      <c r="A331" s="39" t="inlineStr">
        <is>
          <t>BAND_ARROW_ENABLED</t>
        </is>
      </c>
      <c r="B331" s="73" t="inlineStr">
        <is>
          <t>False</t>
        </is>
      </c>
      <c r="C331" s="38" t="n"/>
      <c r="D331" s="38" t="inlineStr">
        <is>
          <t>GLOBAL_CHECK, STOCKS_EXIT</t>
        </is>
      </c>
      <c r="E331" s="38" t="n"/>
      <c r="F331" s="30" t="n"/>
      <c r="G331" s="38">
        <f>IFERROR(VLOOKUP($A342&amp;"_"&amp;$B342,Results_Deltas!$A$2:$P$15000,5,FALSE),"")</f>
        <v/>
      </c>
      <c r="H331" s="38" t="inlineStr">
        <is>
          <t>Blanket (page end)</t>
        </is>
      </c>
      <c r="I331" s="30" t="n"/>
      <c r="J331" s="30" t="n"/>
      <c r="K331" s="30" t="n"/>
      <c r="L331" s="30" t="inlineStr">
        <is>
          <t>YES</t>
        </is>
      </c>
      <c r="M331" s="30" t="n">
        <v>-1.690159908859486</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7" t="inlineStr">
        <is>
          <t>SUSPICIOUS n=0 for stocks_short — keep, needs S1 fills (backtest-expert: &lt;30 trades, seek plateaus, punish)</t>
        </is>
      </c>
    </row>
    <row r="332" ht="15.75" customHeight="1" s="67">
      <c r="A332" s="37" t="inlineStr">
        <is>
          <t>ADX_RANGING_THRESHOLD</t>
        </is>
      </c>
      <c r="B332" s="73" t="inlineStr">
        <is>
          <t>20</t>
        </is>
      </c>
      <c r="C332" s="38" t="n"/>
      <c r="D332" s="38" t="inlineStr">
        <is>
          <t>ENTRY, GLOBAL_CHECK, STOCKS_EXIT</t>
        </is>
      </c>
      <c r="E332" s="38" t="n"/>
      <c r="F332" s="30" t="n"/>
      <c r="G332" s="38">
        <f>IFERROR(VLOOKUP($A343&amp;"_"&amp;$B343,Results_Deltas!$A$2:$P$15000,5,FALSE),"")</f>
        <v/>
      </c>
      <c r="H332" s="38" t="inlineStr">
        <is>
          <t>Blanket (page end)</t>
        </is>
      </c>
      <c r="I332" s="30" t="n"/>
      <c r="J332" s="30" t="n"/>
      <c r="K332" s="30" t="n"/>
      <c r="L332" s="30" t="inlineStr">
        <is>
          <t>NO</t>
        </is>
      </c>
      <c r="M332" s="30" t="n">
        <v>-1.625078581446855</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7" t="inlineStr">
        <is>
          <t>SUSPICIOUS n=0 for stocks_short — keep, needs S1 fills (backtest-expert: &lt;30 trades, seek plateaus, punish)</t>
        </is>
      </c>
    </row>
    <row r="333" ht="15.75" customHeight="1" s="67">
      <c r="A333" s="37" t="inlineStr">
        <is>
          <t>HTF4_CONF</t>
        </is>
      </c>
      <c r="B333" s="73" t="inlineStr">
        <is>
          <t>False_ALT</t>
        </is>
      </c>
      <c r="C333" s="38" t="n"/>
      <c r="D333" s="38" t="inlineStr">
        <is>
          <t>GLOBAL_CHECK, STOCKS_EXIT</t>
        </is>
      </c>
      <c r="E333" s="38" t="n"/>
      <c r="F333" s="30" t="n"/>
      <c r="G333" s="38">
        <f>IFERROR(VLOOKUP($A361&amp;"_"&amp;$B361,Results_Deltas!$A$2:$P$15000,5,FALSE),"")</f>
        <v/>
      </c>
      <c r="H333" s="38" t="inlineStr">
        <is>
          <t>Blanket (page end)</t>
        </is>
      </c>
      <c r="I333" s="30" t="n"/>
      <c r="J333" s="30" t="n"/>
      <c r="K333" s="30" t="n"/>
      <c r="L333" s="30" t="inlineStr">
        <is>
          <t>NO</t>
        </is>
      </c>
      <c r="M333" s="30" t="n">
        <v>-1.611690988233404</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7" t="inlineStr">
        <is>
          <t>SUSPICIOUS n=0 for stocks_short — keep, needs S1 fills (backtest-expert: &lt;30 trades, seek plateaus, punish)</t>
        </is>
      </c>
    </row>
    <row r="334" ht="15.75" customHeight="1" s="67">
      <c r="A334" s="37" t="inlineStr">
        <is>
          <t>DELTA_REENTRY_FILTER_ENABLED</t>
        </is>
      </c>
      <c r="B334" s="73" t="inlineStr">
        <is>
          <t>True</t>
        </is>
      </c>
      <c r="C334" s="38" t="n"/>
      <c r="D334" s="38" t="inlineStr">
        <is>
          <t>ENTRY, GLOBAL_CHECK, STOCKS_EXIT</t>
        </is>
      </c>
      <c r="E334" s="38" t="n"/>
      <c r="F334" s="30" t="n"/>
      <c r="G334" s="38">
        <f>IFERROR(VLOOKUP($A351&amp;"_"&amp;$B351,Results_Deltas!$A$2:$P$15000,5,FALSE),"")</f>
        <v/>
      </c>
      <c r="H334" s="38" t="inlineStr">
        <is>
          <t>Blanket (page end)</t>
        </is>
      </c>
      <c r="I334" s="30" t="n"/>
      <c r="J334" s="30" t="n"/>
      <c r="K334" s="30" t="n"/>
      <c r="L334" s="30" t="inlineStr">
        <is>
          <t>NO</t>
        </is>
      </c>
      <c r="M334" s="30" t="n">
        <v>-1.582461945065869</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HTF4_CONF</t>
        </is>
      </c>
      <c r="B335" s="73" t="inlineStr">
        <is>
          <t>False</t>
        </is>
      </c>
      <c r="C335" s="38" t="n"/>
      <c r="D335" s="38" t="inlineStr">
        <is>
          <t>GLOBAL_CHECK, STOCKS_EXIT</t>
        </is>
      </c>
      <c r="E335" s="38" t="n"/>
      <c r="F335" s="30" t="n"/>
      <c r="G335" s="38">
        <f>IFERROR(VLOOKUP($A363&amp;"_"&amp;$B363,Results_Deltas!$A$2:$P$15000,5,FALSE),"")</f>
        <v/>
      </c>
      <c r="H335" s="38" t="inlineStr">
        <is>
          <t>Blanket (page end)</t>
        </is>
      </c>
      <c r="I335" s="30" t="n"/>
      <c r="J335" s="30" t="n"/>
      <c r="K335" s="30" t="n"/>
      <c r="L335" s="30" t="inlineStr">
        <is>
          <t>YES</t>
        </is>
      </c>
      <c r="M335" s="30" t="n">
        <v>-1.574322380474361</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7" t="inlineStr">
        <is>
          <t>SUSPICIOUS n=0 for stocks_short — keep, needs S1 fills (backtest-expert: &lt;30 trades, seek plateaus, punish)</t>
        </is>
      </c>
    </row>
    <row r="336" ht="15.75" customHeight="1" s="67">
      <c r="A336" s="37" t="inlineStr">
        <is>
          <t>NEWBORN_LOSS_KILL_GAIN_THRESHOLD_PCT</t>
        </is>
      </c>
      <c r="B336" s="73" t="inlineStr">
        <is>
          <t>0.5</t>
        </is>
      </c>
      <c r="C336" s="38" t="n"/>
      <c r="D336" s="38" t="inlineStr">
        <is>
          <t>AUGMENT, EXIT, GLOBAL_CHECK, REDUCE, STOCKS_EXIT</t>
        </is>
      </c>
      <c r="E336" s="38" t="n"/>
      <c r="F336" s="30" t="n"/>
      <c r="G336" s="38">
        <f>IFERROR(VLOOKUP($A364&amp;"_"&amp;$B364,Results_Deltas!$A$2:$P$15000,5,FALSE),"")</f>
        <v/>
      </c>
      <c r="H336" s="38" t="inlineStr">
        <is>
          <t>Blanket (page end)</t>
        </is>
      </c>
      <c r="I336" s="30" t="n"/>
      <c r="J336" s="30" t="n"/>
      <c r="K336" s="30" t="n"/>
      <c r="L336" s="30" t="inlineStr">
        <is>
          <t>NO</t>
        </is>
      </c>
      <c r="M336" s="30" t="n">
        <v>-1.56695447726347</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7" t="inlineStr">
        <is>
          <t>SUSPICIOUS n=0 for stocks_short — keep, needs S1 fills (backtest-expert: &lt;30 trades, seek plateaus, punish)</t>
        </is>
      </c>
    </row>
    <row r="337" ht="15.75" customHeight="1" s="67">
      <c r="A337" s="37" t="inlineStr">
        <is>
          <t>BANDAID_OFF_LOSER_RECOVER_PCT</t>
        </is>
      </c>
      <c r="B337" s="73" t="inlineStr">
        <is>
          <t>0</t>
        </is>
      </c>
      <c r="C337" s="38" t="n"/>
      <c r="D337" s="38" t="inlineStr">
        <is>
          <t>AUGMENT, ENTRY, EXIT, GLOBAL_CHECK, REDUCE, STOCKS_EXIT</t>
        </is>
      </c>
      <c r="E337" s="38" t="n"/>
      <c r="F337" s="30" t="n"/>
      <c r="G337" s="38">
        <f>IFERROR(VLOOKUP($A348&amp;"_"&amp;$B348,Results_Deltas!$A$2:$P$15000,5,FALSE),"")</f>
        <v/>
      </c>
      <c r="H337" s="38" t="inlineStr">
        <is>
          <t>Blanket (page end)</t>
        </is>
      </c>
      <c r="I337" s="30" t="n"/>
      <c r="J337" s="30" t="n"/>
      <c r="K337" s="30" t="n"/>
      <c r="L337" s="30" t="inlineStr">
        <is>
          <t>NO</t>
        </is>
      </c>
      <c r="M337" s="30" t="n">
        <v>-1.562025141176285</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7" t="inlineStr">
        <is>
          <t>SUSPICIOUS n=0 for stocks_short — keep, needs S1 fills (backtest-expert: &lt;30 trades, seek plateaus, punish)</t>
        </is>
      </c>
    </row>
    <row r="338" ht="15.75" customHeight="1" s="67">
      <c r="A338" s="37" t="inlineStr">
        <is>
          <t>LR_BAND_LADDER_TF_BOTTOM</t>
        </is>
      </c>
      <c r="B338" s="73" t="inlineStr">
        <is>
          <t>0</t>
        </is>
      </c>
      <c r="C338" s="38" t="n"/>
      <c r="D338" s="38" t="inlineStr">
        <is>
          <t>GLOBAL_CHECK, STOCKS_EXIT</t>
        </is>
      </c>
      <c r="E338" s="38" t="n"/>
      <c r="F338" s="30" t="n"/>
      <c r="G338" s="38">
        <f>IFERROR(VLOOKUP($A366&amp;"_"&amp;$B366,Results_Deltas!$A$2:$P$15000,5,FALSE),"")</f>
        <v/>
      </c>
      <c r="H338" s="38" t="inlineStr">
        <is>
          <t>Blanket (page end)</t>
        </is>
      </c>
      <c r="I338" s="30" t="n"/>
      <c r="J338" s="30" t="n"/>
      <c r="K338" s="30" t="n"/>
      <c r="L338" s="30" t="inlineStr">
        <is>
          <t>YES</t>
        </is>
      </c>
      <c r="M338" s="30" t="n">
        <v>-1.553032519261103</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7" t="inlineStr">
        <is>
          <t>SUSPICIOUS n=0 for stocks_short — keep, needs S1 fills (backtest-expert: &lt;30 trades, seek plateaus, punish)</t>
        </is>
      </c>
    </row>
    <row r="339" ht="15.75" customHeight="1" s="67">
      <c r="A339" s="37" t="inlineStr">
        <is>
          <t>LIVE_VEC_EMERGENCY_BRAKE_ENABLED</t>
        </is>
      </c>
      <c r="B339" s="73" t="inlineStr">
        <is>
          <t>True</t>
        </is>
      </c>
      <c r="C339" s="38" t="n"/>
      <c r="D339" s="38" t="inlineStr">
        <is>
          <t>GLOBAL_CHECK, STOCKS_EXIT</t>
        </is>
      </c>
      <c r="E339" s="38" t="n"/>
      <c r="F339" s="30" t="n"/>
      <c r="G339" s="38">
        <f>IFERROR(VLOOKUP($A367&amp;"_"&amp;$B367,Results_Deltas!$A$2:$P$15000,5,FALSE),"")</f>
        <v/>
      </c>
      <c r="H339" s="38" t="inlineStr">
        <is>
          <t>Blanket (page end)</t>
        </is>
      </c>
      <c r="I339" s="30" t="n"/>
      <c r="J339" s="30" t="n"/>
      <c r="K339" s="30" t="n"/>
      <c r="L339" s="30" t="inlineStr">
        <is>
          <t>NO</t>
        </is>
      </c>
      <c r="M339" s="30" t="n">
        <v>-1.511536136366862</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7" t="inlineStr">
        <is>
          <t>SUSPICIOUS n=0 for stocks_short — keep, needs S1 fills (backtest-expert: &lt;30 trades, seek plateaus, punish)</t>
        </is>
      </c>
    </row>
    <row r="340" ht="15.75" customHeight="1" s="67">
      <c r="A340" s="37" t="inlineStr">
        <is>
          <t>NEWBORN_LOSS_KILL_GAIN_THRESHOLD_PCT</t>
        </is>
      </c>
      <c r="B340" s="73" t="inlineStr">
        <is>
          <t>1.0</t>
        </is>
      </c>
      <c r="C340" s="38" t="n"/>
      <c r="D340" s="38" t="inlineStr">
        <is>
          <t>AUGMENT, EXIT, GLOBAL_CHECK, REDUCE, STOCKS_EXIT</t>
        </is>
      </c>
      <c r="E340" s="38" t="n"/>
      <c r="F340" s="30" t="n"/>
      <c r="G340" s="38">
        <f>IFERROR(VLOOKUP($A368&amp;"_"&amp;$B368,Results_Deltas!$A$2:$P$15000,5,FALSE),"")</f>
        <v/>
      </c>
      <c r="H340" s="38" t="inlineStr">
        <is>
          <t>Blanket (page end)</t>
        </is>
      </c>
      <c r="I340" s="30" t="n"/>
      <c r="J340" s="30" t="n"/>
      <c r="K340" s="30" t="n"/>
      <c r="L340" s="30" t="inlineStr">
        <is>
          <t>NO</t>
        </is>
      </c>
      <c r="M340" s="30" t="n">
        <v>-1.50816279068635</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7" t="inlineStr">
        <is>
          <t>SUSPICIOUS n=0 for stocks_short — keep, needs S1 fills (backtest-expert: &lt;30 trades, seek plateaus, punish)</t>
        </is>
      </c>
    </row>
    <row r="341" ht="15.75" customHeight="1" s="67">
      <c r="A341" s="37" t="inlineStr">
        <is>
          <t>LR_BAND_LADDER_TF_TOP</t>
        </is>
      </c>
      <c r="B341" s="73" t="inlineStr">
        <is>
          <t>0</t>
        </is>
      </c>
      <c r="C341" s="38" t="n"/>
      <c r="D341" s="38" t="inlineStr">
        <is>
          <t>GLOBAL_CHECK, STOCKS_EXIT</t>
        </is>
      </c>
      <c r="E341" s="38" t="n"/>
      <c r="F341" s="30" t="n"/>
      <c r="G341" s="38">
        <f>IFERROR(VLOOKUP($A369&amp;"_"&amp;$B369,Results_Deltas!$A$2:$P$15000,5,FALSE),"")</f>
        <v/>
      </c>
      <c r="H341" s="38" t="inlineStr">
        <is>
          <t>Blanket (page end)</t>
        </is>
      </c>
      <c r="I341" s="30" t="n"/>
      <c r="J341" s="30" t="n"/>
      <c r="K341" s="30" t="n"/>
      <c r="L341" s="30" t="inlineStr">
        <is>
          <t>YES</t>
        </is>
      </c>
      <c r="M341" s="30" t="n">
        <v>-1.504583209025842</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7" t="inlineStr">
        <is>
          <t>SUSPICIOUS n=0 for stocks_short — keep, needs S1 fills (backtest-expert: &lt;30 trades, seek plateaus, punish)</t>
        </is>
      </c>
    </row>
    <row r="342" ht="15.75" customHeight="1" s="67">
      <c r="A342" s="37" t="inlineStr">
        <is>
          <t>CRYPTO_SPIKE_FADE_THRESHOLD_PCT</t>
        </is>
      </c>
      <c r="B342" s="73" t="inlineStr">
        <is>
          <t>5</t>
        </is>
      </c>
      <c r="C342" s="38" t="n"/>
      <c r="D342" s="38" t="inlineStr">
        <is>
          <t>GLOBAL_CHECK, STOCKS_EXIT</t>
        </is>
      </c>
      <c r="E342" s="38" t="n"/>
      <c r="F342" s="30" t="n"/>
      <c r="G342" s="38">
        <f>IFERROR(VLOOKUP($A359&amp;"_"&amp;$B359,Results_Deltas!$A$2:$P$15000,5,FALSE),"")</f>
        <v/>
      </c>
      <c r="H342" s="38" t="inlineStr">
        <is>
          <t>Blanket (page end)</t>
        </is>
      </c>
      <c r="I342" s="30" t="n"/>
      <c r="J342" s="30" t="n"/>
      <c r="K342" s="30" t="n"/>
      <c r="L342" s="30" t="inlineStr">
        <is>
          <t>NO</t>
        </is>
      </c>
      <c r="M342" s="30" t="n">
        <v>-1.485774950102808</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7" t="inlineStr">
        <is>
          <t>SUSPICIOUS n=0 for stocks_short — keep, needs S1 fills (backtest-expert: &lt;30 trades, seek plateaus, punish)</t>
        </is>
      </c>
    </row>
    <row r="343" ht="15.75" customHeight="1" s="67">
      <c r="A343" s="39" t="inlineStr">
        <is>
          <t>CRYPTO_SPIKE_FADE_THRESHOLD_PCT</t>
        </is>
      </c>
      <c r="B343" s="73" t="inlineStr">
        <is>
          <t>10</t>
        </is>
      </c>
      <c r="C343" s="38" t="n"/>
      <c r="D343" s="38" t="inlineStr">
        <is>
          <t>GLOBAL_CHECK, STOCKS_EXIT</t>
        </is>
      </c>
      <c r="E343" s="38" t="n"/>
      <c r="F343" s="30" t="n"/>
      <c r="G343" s="38">
        <f>IFERROR(VLOOKUP($A360&amp;"_"&amp;$B360,Results_Deltas!$A$2:$P$15000,5,FALSE),"")</f>
        <v/>
      </c>
      <c r="H343" s="38" t="inlineStr">
        <is>
          <t>Blanket (page end)</t>
        </is>
      </c>
      <c r="I343" s="30" t="n"/>
      <c r="J343" s="30" t="n"/>
      <c r="K343" s="30" t="n"/>
      <c r="L343" s="30" t="inlineStr">
        <is>
          <t>NO</t>
        </is>
      </c>
      <c r="M343" s="30" t="n">
        <v>-1.456494472738336</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7" t="inlineStr">
        <is>
          <t>SUSPICIOUS n=0 for stocks_short — keep, needs S1 fills (backtest-expert: &lt;30 trades, seek plateaus, punish)</t>
        </is>
      </c>
    </row>
    <row r="344" ht="15.75" customHeight="1" s="67">
      <c r="A344" s="37" t="inlineStr">
        <is>
          <t>NEW_POSITION_MAX_LOSS_THRESHOLD</t>
        </is>
      </c>
      <c r="B344" s="73" t="inlineStr">
        <is>
          <t>1.0</t>
        </is>
      </c>
      <c r="C344" s="38" t="n"/>
      <c r="D344" s="38" t="inlineStr">
        <is>
          <t>AUGMENT, EXIT, GLOBAL_CHECK, REDUCE, STOCKS_EXIT</t>
        </is>
      </c>
      <c r="E344" s="38" t="n"/>
      <c r="F344" s="30" t="n"/>
      <c r="G344" s="38">
        <f>IFERROR(VLOOKUP($A372&amp;"_"&amp;$B372,Results_Deltas!$A$2:$P$15000,5,FALSE),"")</f>
        <v/>
      </c>
      <c r="H344" s="38" t="inlineStr">
        <is>
          <t>Blanket (page end)</t>
        </is>
      </c>
      <c r="I344" s="30" t="n"/>
      <c r="J344" s="30" t="n"/>
      <c r="K344" s="30" t="n"/>
      <c r="L344" s="30" t="inlineStr">
        <is>
          <t>NO</t>
        </is>
      </c>
      <c r="M344" s="30" t="n">
        <v>-1.383809896624489</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7" t="inlineStr">
        <is>
          <t>SUSPICIOUS n=0 for stocks_short — keep, needs S1 fills (backtest-expert: &lt;30 trades, seek plateaus, punish)</t>
        </is>
      </c>
    </row>
    <row r="345" ht="15.75" customHeight="1" s="67">
      <c r="A345" s="39" t="inlineStr">
        <is>
          <t>LH_HL_FILTER_ENABLED</t>
        </is>
      </c>
      <c r="B345" s="73" t="inlineStr">
        <is>
          <t>False</t>
        </is>
      </c>
      <c r="C345" s="38" t="n"/>
      <c r="D345" s="38" t="inlineStr">
        <is>
          <t>ENTRY, GLOBAL_CHECK, STOCKS_EXIT</t>
        </is>
      </c>
      <c r="E345" s="38" t="n"/>
      <c r="F345" s="30" t="n"/>
      <c r="G345" s="38">
        <f>IFERROR(VLOOKUP($A373&amp;"_"&amp;$B373,Results_Deltas!$A$2:$P$15000,5,FALSE),"")</f>
        <v/>
      </c>
      <c r="H345" s="38" t="inlineStr">
        <is>
          <t>Blanket (page end)</t>
        </is>
      </c>
      <c r="I345" s="30" t="n"/>
      <c r="J345" s="30" t="n"/>
      <c r="K345" s="30" t="n"/>
      <c r="L345" s="30" t="inlineStr">
        <is>
          <t>NO</t>
        </is>
      </c>
      <c r="M345" s="30" t="n">
        <v>-1.381008374727973</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7" t="inlineStr">
        <is>
          <t>SUSPICIOUS n=0 for stocks_short — keep, needs S1 fills (backtest-expert: &lt;30 trades, seek plateaus, punish)</t>
        </is>
      </c>
    </row>
    <row r="346" ht="15.75" customHeight="1" s="67">
      <c r="A346" s="39" t="inlineStr">
        <is>
          <t>DUP_GUARD_FILTER_TF</t>
        </is>
      </c>
      <c r="B346" s="73" t="inlineStr">
        <is>
          <t>15m</t>
        </is>
      </c>
      <c r="C346" s="38" t="n"/>
      <c r="D346" s="38" t="inlineStr">
        <is>
          <t>GLOBAL_CHECK</t>
        </is>
      </c>
      <c r="E346" s="38" t="n"/>
      <c r="F346" s="30" t="n"/>
      <c r="G346" s="38">
        <f>IFERROR(VLOOKUP($A363&amp;"_"&amp;$B363,Results_Deltas!$A$2:$P$15000,5,FALSE),"")</f>
        <v/>
      </c>
      <c r="H346" s="38" t="inlineStr">
        <is>
          <t>Blanket (page end)</t>
        </is>
      </c>
      <c r="I346" s="30" t="n"/>
      <c r="J346" s="30" t="n"/>
      <c r="K346" s="30" t="n"/>
      <c r="L346" s="30" t="inlineStr">
        <is>
          <t>NO</t>
        </is>
      </c>
      <c r="M346" s="30" t="n">
        <v>-1.251509664225104</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7" t="inlineStr">
        <is>
          <t>SUSPICIOUS n=0 for stocks_short — keep, needs S1 fills (backtest-expert: &lt;30 trades, seek plateaus, punish)</t>
        </is>
      </c>
    </row>
    <row r="347" ht="15.75" customHeight="1" s="67">
      <c r="A347" s="37" t="inlineStr">
        <is>
          <t>HLR_SMA_BAND_PCT</t>
        </is>
      </c>
      <c r="B347" s="73" t="inlineStr">
        <is>
          <t>0</t>
        </is>
      </c>
      <c r="C347" s="38" t="n"/>
      <c r="D347" s="38" t="inlineStr">
        <is>
          <t>ENTRY, GLOBAL_CHECK, STOCKS_EXIT</t>
        </is>
      </c>
      <c r="E347" s="38" t="n"/>
      <c r="F347" s="30" t="n"/>
      <c r="G347" s="38">
        <f>IFERROR(VLOOKUP($A375&amp;"_"&amp;$B375,Results_Deltas!$A$2:$P$15000,5,FALSE),"")</f>
        <v/>
      </c>
      <c r="H347" s="38" t="inlineStr">
        <is>
          <t>Blanket (page end)</t>
        </is>
      </c>
      <c r="I347" s="30" t="n"/>
      <c r="J347" s="30" t="n"/>
      <c r="K347" s="30" t="n"/>
      <c r="L347" s="30" t="inlineStr">
        <is>
          <t>NO</t>
        </is>
      </c>
      <c r="M347" s="30" t="n">
        <v>-1.249052667891591</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7" t="inlineStr">
        <is>
          <t>SUSPICIOUS n=0 for stocks_short — keep, needs S1 fills (backtest-expert: &lt;30 trades, seek plateaus, punish)</t>
        </is>
      </c>
    </row>
    <row r="348" ht="15.75" customHeight="1" s="67">
      <c r="A348" s="37" t="inlineStr">
        <is>
          <t>HLR_TOP_MIN_TFS</t>
        </is>
      </c>
      <c r="B348" s="73" t="inlineStr">
        <is>
          <t>0</t>
        </is>
      </c>
      <c r="C348" s="38" t="n"/>
      <c r="D348" s="38" t="inlineStr">
        <is>
          <t>GLOBAL_CHECK, REENTRY, STOCKS_EXIT</t>
        </is>
      </c>
      <c r="E348" s="38" t="n"/>
      <c r="F348" s="30" t="n"/>
      <c r="G348" s="38">
        <f>IFERROR(VLOOKUP($A376&amp;"_"&amp;$B376,Results_Deltas!$A$2:$P$15000,5,FALSE),"")</f>
        <v/>
      </c>
      <c r="H348" s="38" t="inlineStr">
        <is>
          <t>Blanket (page end)</t>
        </is>
      </c>
      <c r="I348" s="30" t="n"/>
      <c r="J348" s="30" t="n"/>
      <c r="K348" s="30" t="n"/>
      <c r="L348" s="30" t="inlineStr">
        <is>
          <t>NO</t>
        </is>
      </c>
      <c r="M348" s="30" t="n">
        <v>-1.249052667891591</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7" t="inlineStr">
        <is>
          <t>SUSPICIOUS n=0 for stocks_short — keep, needs S1 fills (backtest-expert: &lt;30 trades, seek plateaus, punish)</t>
        </is>
      </c>
    </row>
    <row r="349" ht="15.75" customHeight="1" s="67">
      <c r="A349" s="37" t="inlineStr">
        <is>
          <t>HTF_GATE_MIN_CONFIRMATIONS</t>
        </is>
      </c>
      <c r="B349" s="73" t="inlineStr">
        <is>
          <t>0.0</t>
        </is>
      </c>
      <c r="C349" s="38" t="n"/>
      <c r="D349" s="38" t="inlineStr">
        <is>
          <t>ENTRY, GLOBAL_CHECK, STOCKS_EXIT</t>
        </is>
      </c>
      <c r="E349" s="38" t="n"/>
      <c r="F349" s="30" t="n"/>
      <c r="G349" s="38">
        <f>IFERROR(VLOOKUP($A377&amp;"_"&amp;$B377,Results_Deltas!$A$2:$P$15000,5,FALSE),"")</f>
        <v/>
      </c>
      <c r="H349" s="38" t="inlineStr">
        <is>
          <t>Blanket (page end)</t>
        </is>
      </c>
      <c r="I349" s="30" t="n"/>
      <c r="J349" s="30" t="n"/>
      <c r="K349" s="30" t="n"/>
      <c r="L349" s="30" t="inlineStr">
        <is>
          <t>NO</t>
        </is>
      </c>
      <c r="M349" s="30" t="n">
        <v>-1.249052667891591</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7" t="inlineStr">
        <is>
          <t>SUSPICIOUS n=0 for stocks_short — keep, needs S1 fills (backtest-expert: &lt;30 trades, seek plateaus, punish)</t>
        </is>
      </c>
    </row>
    <row r="350" ht="15.75" customHeight="1" s="67">
      <c r="A350" s="37" t="inlineStr">
        <is>
          <t>HTF_GATE_MIN_CONFIRMATIONS</t>
        </is>
      </c>
      <c r="B350" s="73" t="inlineStr">
        <is>
          <t>0.0_ALT</t>
        </is>
      </c>
      <c r="C350" s="38" t="n"/>
      <c r="D350" s="38" t="inlineStr">
        <is>
          <t>ENTRY, GLOBAL_CHECK, STOCKS_EXIT</t>
        </is>
      </c>
      <c r="E350" s="38" t="n"/>
      <c r="F350" s="30" t="n"/>
      <c r="G350" s="38">
        <f>IFERROR(VLOOKUP($A378&amp;"_"&amp;$B378,Results_Deltas!$A$2:$P$15000,5,FALSE),"")</f>
        <v/>
      </c>
      <c r="H350" s="38" t="inlineStr">
        <is>
          <t>Blanket (page end)</t>
        </is>
      </c>
      <c r="I350" s="30" t="n"/>
      <c r="J350" s="30" t="n"/>
      <c r="K350" s="30" t="n"/>
      <c r="L350" s="30" t="inlineStr">
        <is>
          <t>YES</t>
        </is>
      </c>
      <c r="M350" s="30" t="n">
        <v>-1.249052667891591</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7" t="inlineStr">
        <is>
          <t>SUSPICIOUS n=0 for stocks_short — keep, needs S1 fills (backtest-expert: &lt;30 trades, seek plateaus, punish)</t>
        </is>
      </c>
    </row>
    <row r="351" ht="15.75" customHeight="1" s="67">
      <c r="A351" s="37" t="inlineStr">
        <is>
          <t>LEADERBOARD_FILTER</t>
        </is>
      </c>
      <c r="B351" s="73" t="inlineStr">
        <is>
          <t>False_ALT</t>
        </is>
      </c>
      <c r="C351" s="38" t="n"/>
      <c r="D351" s="38" t="inlineStr">
        <is>
          <t>AUGMENT, ENTRY, EXIT, GLOBAL_CHECK, REDUCE, STOCKS_EXIT</t>
        </is>
      </c>
      <c r="E351" s="38" t="n"/>
      <c r="F351" s="30" t="n"/>
      <c r="G351" s="38">
        <f>IFERROR(VLOOKUP($A379&amp;"_"&amp;$B379,Results_Deltas!$A$2:$P$15000,5,FALSE),"")</f>
        <v/>
      </c>
      <c r="H351" s="38" t="inlineStr">
        <is>
          <t>Blanket (page end)</t>
        </is>
      </c>
      <c r="I351" s="30" t="n"/>
      <c r="J351" s="30" t="n"/>
      <c r="K351" s="30" t="n"/>
      <c r="L351" s="30" t="inlineStr">
        <is>
          <t>NO</t>
        </is>
      </c>
      <c r="M351" s="30" t="n">
        <v>-1.249052667891591</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7" t="inlineStr">
        <is>
          <t>SUSPICIOUS n=0 for stocks_short — keep, needs S1 fills (backtest-expert: &lt;30 trades, seek plateaus, punish)</t>
        </is>
      </c>
    </row>
    <row r="352" ht="15.75" customHeight="1" s="67">
      <c r="A352" s="37" t="inlineStr">
        <is>
          <t>LH_HL_FILTER_REQUIRE_BOTH</t>
        </is>
      </c>
      <c r="B352" s="73" t="inlineStr">
        <is>
          <t>False_ALT</t>
        </is>
      </c>
      <c r="C352" s="38" t="n"/>
      <c r="D352" s="38" t="inlineStr">
        <is>
          <t>ENTRY, GLOBAL_CHECK, STOCKS_EXIT</t>
        </is>
      </c>
      <c r="E352" s="38" t="n"/>
      <c r="F352" s="30" t="n"/>
      <c r="G352" s="38">
        <f>IFERROR(VLOOKUP($A380&amp;"_"&amp;$B380,Results_Deltas!$A$2:$P$15000,5,FALSE),"")</f>
        <v/>
      </c>
      <c r="H352" s="38" t="inlineStr">
        <is>
          <t>Blanket (page end)</t>
        </is>
      </c>
      <c r="I352" s="30" t="n"/>
      <c r="J352" s="30" t="n"/>
      <c r="K352" s="30" t="n"/>
      <c r="L352" s="30" t="inlineStr">
        <is>
          <t>NO</t>
        </is>
      </c>
      <c r="M352" s="30" t="n">
        <v>-1.249052667891591</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7" t="inlineStr">
        <is>
          <t>SUSPICIOUS n=0 for stocks_short — keep, needs S1 fills (backtest-expert: &lt;30 trades, seek plateaus, punish)</t>
        </is>
      </c>
    </row>
    <row r="353" ht="15.75" customHeight="1" s="67">
      <c r="A353" s="37" t="inlineStr">
        <is>
          <t>MI_TF_AGREE_MIN</t>
        </is>
      </c>
      <c r="B353" s="73" t="inlineStr">
        <is>
          <t>0.0</t>
        </is>
      </c>
      <c r="C353" s="38" t="n"/>
      <c r="D353" s="38" t="inlineStr">
        <is>
          <t>ENTRY, GLOBAL_CHECK, STOCKS_EXIT</t>
        </is>
      </c>
      <c r="E353" s="38" t="n"/>
      <c r="F353" s="30" t="n"/>
      <c r="G353" s="38">
        <f>IFERROR(VLOOKUP($A381&amp;"_"&amp;$B381,Results_Deltas!$A$2:$P$15000,5,FALSE),"")</f>
        <v/>
      </c>
      <c r="H353" s="38" t="inlineStr">
        <is>
          <t>Blanket (page end)</t>
        </is>
      </c>
      <c r="I353" s="30" t="n"/>
      <c r="J353" s="30" t="n"/>
      <c r="K353" s="30" t="n"/>
      <c r="L353" s="30" t="inlineStr">
        <is>
          <t>NO</t>
        </is>
      </c>
      <c r="M353" s="30" t="n">
        <v>-1.249052667891591</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7" t="inlineStr">
        <is>
          <t>SUSPICIOUS n=0 for stocks_short — keep, needs S1 fills (backtest-expert: &lt;30 trades, seek plateaus, punish)</t>
        </is>
      </c>
    </row>
    <row r="354" ht="15.75" customHeight="1" s="67">
      <c r="A354" s="37" t="inlineStr">
        <is>
          <t>MI_TF_AGREE_MIN</t>
        </is>
      </c>
      <c r="B354" s="73" t="inlineStr">
        <is>
          <t>0.0_ALT</t>
        </is>
      </c>
      <c r="C354" s="38" t="n"/>
      <c r="D354" s="38" t="inlineStr">
        <is>
          <t>ENTRY, GLOBAL_CHECK, STOCKS_EXIT</t>
        </is>
      </c>
      <c r="E354" s="38" t="n"/>
      <c r="F354" s="30" t="n"/>
      <c r="G354" s="38">
        <f>IFERROR(VLOOKUP($A382&amp;"_"&amp;$B382,Results_Deltas!$A$2:$P$15000,5,FALSE),"")</f>
        <v/>
      </c>
      <c r="H354" s="38" t="inlineStr">
        <is>
          <t>Blanket (page end)</t>
        </is>
      </c>
      <c r="I354" s="30" t="n"/>
      <c r="J354" s="30" t="n"/>
      <c r="K354" s="30" t="n"/>
      <c r="L354" s="30" t="inlineStr">
        <is>
          <t>NO</t>
        </is>
      </c>
      <c r="M354" s="30" t="n">
        <v>-1.249052667891591</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7" t="inlineStr">
        <is>
          <t>SUSPICIOUS n=0 for stocks_short — keep, needs S1 fills (backtest-expert: &lt;30 trades, seek plateaus, punish)</t>
        </is>
      </c>
    </row>
    <row r="355" ht="15.75" customHeight="1" s="67">
      <c r="A355" s="37" t="inlineStr">
        <is>
          <t>OI_CONFIRM_MIN_CHANGE_PCT</t>
        </is>
      </c>
      <c r="B355" s="73" t="inlineStr">
        <is>
          <t>0</t>
        </is>
      </c>
      <c r="C355" s="38" t="n"/>
      <c r="D355" s="38" t="inlineStr">
        <is>
          <t>ENTRY, GLOBAL_CHECK, STOCKS_EXIT</t>
        </is>
      </c>
      <c r="E355" s="38" t="n"/>
      <c r="F355" s="30" t="n"/>
      <c r="G355" s="38">
        <f>IFERROR(VLOOKUP($A383&amp;"_"&amp;$B383,Results_Deltas!$A$2:$P$15000,5,FALSE),"")</f>
        <v/>
      </c>
      <c r="H355" s="38" t="inlineStr">
        <is>
          <t>Blanket (page end)</t>
        </is>
      </c>
      <c r="I355" s="30" t="n"/>
      <c r="J355" s="30" t="n"/>
      <c r="K355" s="30" t="n"/>
      <c r="L355" s="30" t="inlineStr">
        <is>
          <t>NO</t>
        </is>
      </c>
      <c r="M355" s="30" t="n">
        <v>-1.249052667891591</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7" t="inlineStr">
        <is>
          <t>SUSPICIOUS n=0 for stocks_short — keep, needs S1 fills (backtest-expert: &lt;30 trades, seek plateaus, punish)</t>
        </is>
      </c>
    </row>
    <row r="356" ht="15.75" customHeight="1" s="67">
      <c r="A356" s="37" t="inlineStr">
        <is>
          <t>OI_CONFIRM_MIN_PRICE_PCT</t>
        </is>
      </c>
      <c r="B356" s="73" t="inlineStr">
        <is>
          <t>0</t>
        </is>
      </c>
      <c r="C356" s="38" t="n"/>
      <c r="D356" s="38" t="inlineStr">
        <is>
          <t>ENTRY, GLOBAL_CHECK, STOCKS_EXIT</t>
        </is>
      </c>
      <c r="E356" s="38" t="n"/>
      <c r="F356" s="30" t="n"/>
      <c r="G356" s="38">
        <f>IFERROR(VLOOKUP($A384&amp;"_"&amp;$B384,Results_Deltas!$A$2:$P$15000,5,FALSE),"")</f>
        <v/>
      </c>
      <c r="H356" s="38" t="inlineStr">
        <is>
          <t>Blanket (page end)</t>
        </is>
      </c>
      <c r="I356" s="30" t="n"/>
      <c r="J356" s="30" t="n"/>
      <c r="K356" s="30" t="n"/>
      <c r="L356" s="30" t="inlineStr">
        <is>
          <t>NO</t>
        </is>
      </c>
      <c r="M356" s="30" t="n">
        <v>-1.249052667891591</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7" t="inlineStr">
        <is>
          <t>SUSPICIOUS n=0 for stocks_short — keep, needs S1 fills (backtest-expert: &lt;30 trades, seek plateaus, punish)</t>
        </is>
      </c>
    </row>
    <row r="357" ht="15.75" customHeight="1" s="67">
      <c r="A357" s="37" t="inlineStr">
        <is>
          <t>NEW_POSITION_MAX_LOSS_THRESHOLD</t>
        </is>
      </c>
      <c r="B357" s="73" t="inlineStr">
        <is>
          <t>0.5</t>
        </is>
      </c>
      <c r="C357" s="38" t="n"/>
      <c r="D357" s="38" t="inlineStr">
        <is>
          <t>AUGMENT, EXIT, GLOBAL_CHECK, REDUCE, STOCKS_EXIT</t>
        </is>
      </c>
      <c r="E357" s="38" t="n"/>
      <c r="F357" s="30" t="n"/>
      <c r="G357" s="38">
        <f>IFERROR(VLOOKUP($A385&amp;"_"&amp;$B385,Results_Deltas!$A$2:$P$15000,5,FALSE),"")</f>
        <v/>
      </c>
      <c r="H357" s="38" t="inlineStr">
        <is>
          <t>Blanket (page end)</t>
        </is>
      </c>
      <c r="I357" s="30" t="n"/>
      <c r="J357" s="30" t="n"/>
      <c r="K357" s="30" t="n"/>
      <c r="L357" s="30" t="inlineStr">
        <is>
          <t>NO</t>
        </is>
      </c>
      <c r="M357" s="30" t="n">
        <v>-1.2187067332657</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7" t="inlineStr">
        <is>
          <t>SUSPICIOUS n=0 for stocks_short — keep, needs S1 fills (backtest-expert: &lt;30 trades, seek plateaus, punish)</t>
        </is>
      </c>
    </row>
    <row r="358" ht="15.75" customHeight="1" s="67">
      <c r="A358" s="37" t="inlineStr">
        <is>
          <t>EZ_MANAGE_THROTTLER_RATE</t>
        </is>
      </c>
      <c r="B358" s="73" t="inlineStr">
        <is>
          <t>0.0</t>
        </is>
      </c>
      <c r="C358" s="38" t="n"/>
      <c r="D358" s="38" t="inlineStr">
        <is>
          <t>GLOBAL_CHECK, STOCKS_EXIT</t>
        </is>
      </c>
      <c r="E358" s="38" t="n"/>
      <c r="F358" s="30" t="n"/>
      <c r="G358" s="38">
        <f>IFERROR(VLOOKUP($A375&amp;"_"&amp;$B375,Results_Deltas!$A$2:$P$15000,5,FALSE),"")</f>
        <v/>
      </c>
      <c r="H358" s="38" t="inlineStr">
        <is>
          <t>Blanket (page end)</t>
        </is>
      </c>
      <c r="I358" s="30" t="n"/>
      <c r="J358" s="30" t="n"/>
      <c r="K358" s="30" t="n"/>
      <c r="L358" s="30" t="inlineStr">
        <is>
          <t>NO</t>
        </is>
      </c>
      <c r="M358" s="30" t="n">
        <v>-1.210447010012862</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7" t="inlineStr">
        <is>
          <t>SUSPICIOUS n=0 for stocks_short — keep, needs S1 fills (backtest-expert: &lt;30 trades, seek plateaus, punish)</t>
        </is>
      </c>
    </row>
    <row r="359" ht="15.75" customHeight="1" s="67">
      <c r="A359" s="37" t="inlineStr">
        <is>
          <t>EZ_MANAGE_THROTTLER_RATE</t>
        </is>
      </c>
      <c r="B359" s="73" t="inlineStr">
        <is>
          <t>0.0_ALT</t>
        </is>
      </c>
      <c r="C359" s="38" t="n"/>
      <c r="D359" s="38" t="inlineStr">
        <is>
          <t>GLOBAL_CHECK, STOCKS_EXIT</t>
        </is>
      </c>
      <c r="E359" s="38" t="n"/>
      <c r="F359" s="30" t="n"/>
      <c r="G359" s="38">
        <f>IFERROR(VLOOKUP($A376&amp;"_"&amp;$B376,Results_Deltas!$A$2:$P$15000,5,FALSE),"")</f>
        <v/>
      </c>
      <c r="H359" s="38" t="inlineStr">
        <is>
          <t>Blanket (page end)</t>
        </is>
      </c>
      <c r="I359" s="30" t="n"/>
      <c r="J359" s="30" t="n"/>
      <c r="K359" s="30" t="n"/>
      <c r="L359" s="30" t="inlineStr">
        <is>
          <t>NO</t>
        </is>
      </c>
      <c r="M359" s="30" t="n">
        <v>-1.210447010012862</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7" t="inlineStr">
        <is>
          <t>SUSPICIOUS n=0 for stocks_short — keep, needs S1 fills (backtest-expert: &lt;30 trades, seek plateaus, punish)</t>
        </is>
      </c>
    </row>
    <row r="360" ht="15.75" customHeight="1" s="67">
      <c r="A360" s="39" t="inlineStr">
        <is>
          <t>HA_WICK_QUALITY_ENABLED</t>
        </is>
      </c>
      <c r="B360" s="73" t="inlineStr">
        <is>
          <t>False</t>
        </is>
      </c>
      <c r="C360" s="38" t="n"/>
      <c r="D360" s="38" t="inlineStr">
        <is>
          <t>ENTRY, GLOBAL_CHECK, STOCKS_EXIT</t>
        </is>
      </c>
      <c r="E360" s="38" t="n"/>
      <c r="F360" s="30" t="n"/>
      <c r="G360" s="38">
        <f>IFERROR(VLOOKUP($A388&amp;"_"&amp;$B388,Results_Deltas!$A$2:$P$15000,5,FALSE),"")</f>
        <v/>
      </c>
      <c r="H360" s="38" t="inlineStr">
        <is>
          <t>Blanket (page end)</t>
        </is>
      </c>
      <c r="I360" s="30" t="n"/>
      <c r="J360" s="30" t="n"/>
      <c r="K360" s="30" t="n"/>
      <c r="L360" s="30" t="inlineStr">
        <is>
          <t>NO</t>
        </is>
      </c>
      <c r="M360" s="30" t="n">
        <v>-1.20069502012219</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7" t="inlineStr">
        <is>
          <t>SUSPICIOUS n=0 for stocks_short — keep, needs S1 fills (backtest-expert: &lt;30 trades, seek plateaus, punish)</t>
        </is>
      </c>
    </row>
    <row r="361" ht="15.75" customHeight="1" s="67">
      <c r="A361" s="37" t="inlineStr">
        <is>
          <t>HA_WICK_QUALITY_TF</t>
        </is>
      </c>
      <c r="B361" s="73" t="inlineStr">
        <is>
          <t>15m</t>
        </is>
      </c>
      <c r="C361" s="38" t="n"/>
      <c r="D361" s="38" t="inlineStr">
        <is>
          <t>ENTRY, GLOBAL_CHECK, STOCKS_EXIT</t>
        </is>
      </c>
      <c r="E361" s="38" t="n"/>
      <c r="F361" s="30" t="n"/>
      <c r="G361" s="38">
        <f>IFERROR(VLOOKUP($A389&amp;"_"&amp;$B389,Results_Deltas!$A$2:$P$15000,5,FALSE),"")</f>
        <v/>
      </c>
      <c r="H361" s="38" t="inlineStr">
        <is>
          <t>Blanket (page end)</t>
        </is>
      </c>
      <c r="I361" s="30" t="n"/>
      <c r="J361" s="30" t="n"/>
      <c r="K361" s="30" t="n"/>
      <c r="L361" s="30" t="inlineStr">
        <is>
          <t>NO</t>
        </is>
      </c>
      <c r="M361" s="30" t="n">
        <v>-1.20069502012219</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7" t="inlineStr">
        <is>
          <t>SUSPICIOUS n=0 for stocks_short — keep, needs S1 fills (backtest-expert: &lt;30 trades, seek plateaus, punish)</t>
        </is>
      </c>
    </row>
    <row r="362" ht="15.75" customHeight="1" s="67">
      <c r="A362" s="39" t="inlineStr">
        <is>
          <t>HTF_DIRECTION_GATE_ENABLED</t>
        </is>
      </c>
      <c r="B362" s="73" t="inlineStr">
        <is>
          <t>False</t>
        </is>
      </c>
      <c r="C362" s="38" t="n"/>
      <c r="D362" s="38" t="inlineStr">
        <is>
          <t>ENTRY, GLOBAL_CHECK, STOCKS_EXIT</t>
        </is>
      </c>
      <c r="E362" s="38" t="n"/>
      <c r="F362" s="30" t="n"/>
      <c r="G362" s="38">
        <f>IFERROR(VLOOKUP($A390&amp;"_"&amp;$B390,Results_Deltas!$A$2:$P$15000,5,FALSE),"")</f>
        <v/>
      </c>
      <c r="H362" s="38" t="inlineStr">
        <is>
          <t>Blanket (page end)</t>
        </is>
      </c>
      <c r="I362" s="30" t="n"/>
      <c r="J362" s="30" t="n"/>
      <c r="K362" s="30" t="n"/>
      <c r="L362" s="30" t="inlineStr">
        <is>
          <t>NO</t>
        </is>
      </c>
      <c r="M362" s="30" t="n">
        <v>-1.20069502012219</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7" t="inlineStr">
        <is>
          <t>SUSPICIOUS n=0 for stocks_short — keep, needs S1 fills (backtest-expert: &lt;30 trades, seek plateaus, punish)</t>
        </is>
      </c>
    </row>
    <row r="363" ht="15.75" customHeight="1" s="67">
      <c r="A363" s="37" t="inlineStr">
        <is>
          <t>LEADERBOARD_FILTER</t>
        </is>
      </c>
      <c r="B363" s="73" t="inlineStr">
        <is>
          <t>False</t>
        </is>
      </c>
      <c r="C363" s="38" t="n"/>
      <c r="D363" s="38" t="inlineStr">
        <is>
          <t>AUGMENT, ENTRY, EXIT, GLOBAL_CHECK, REDUCE, STOCKS_EXIT</t>
        </is>
      </c>
      <c r="E363" s="38" t="n"/>
      <c r="F363" s="30" t="n"/>
      <c r="G363" s="38">
        <f>IFERROR(VLOOKUP($A391&amp;"_"&amp;$B391,Results_Deltas!$A$2:$P$15000,5,FALSE),"")</f>
        <v/>
      </c>
      <c r="H363" s="38" t="inlineStr">
        <is>
          <t>Blanket (page end)</t>
        </is>
      </c>
      <c r="I363" s="30" t="n"/>
      <c r="J363" s="30" t="n"/>
      <c r="K363" s="30" t="n"/>
      <c r="L363" s="30" t="inlineStr">
        <is>
          <t>NO</t>
        </is>
      </c>
      <c r="M363" s="30" t="n">
        <v>-1.20069502012219</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7" t="inlineStr">
        <is>
          <t>SUSPICIOUS n=0 for stocks_short — keep, needs S1 fills (backtest-expert: &lt;30 trades, seek plateaus, punish)</t>
        </is>
      </c>
    </row>
    <row r="364" ht="15.75" customHeight="1" s="67">
      <c r="A364" s="39" t="inlineStr">
        <is>
          <t>LH_HL_FILTER_REQUIRE_BOTH</t>
        </is>
      </c>
      <c r="B364" s="73" t="inlineStr">
        <is>
          <t>False</t>
        </is>
      </c>
      <c r="C364" s="38" t="n"/>
      <c r="D364" s="38" t="inlineStr">
        <is>
          <t>ENTRY, GLOBAL_CHECK, STOCKS_EXIT</t>
        </is>
      </c>
      <c r="E364" s="38" t="n"/>
      <c r="F364" s="30" t="n"/>
      <c r="G364" s="38">
        <f>IFERROR(VLOOKUP($A392&amp;"_"&amp;$B392,Results_Deltas!$A$2:$P$15000,5,FALSE),"")</f>
        <v/>
      </c>
      <c r="H364" s="38" t="inlineStr">
        <is>
          <t>Blanket (page end)</t>
        </is>
      </c>
      <c r="I364" s="30" t="n"/>
      <c r="J364" s="30" t="n"/>
      <c r="K364" s="30" t="n"/>
      <c r="L364" s="30" t="inlineStr">
        <is>
          <t>NO</t>
        </is>
      </c>
      <c r="M364" s="30" t="n">
        <v>-1.20069502012219</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7" t="inlineStr">
        <is>
          <t>SUSPICIOUS n=0 for stocks_short — keep, needs S1 fills (backtest-expert: &lt;30 trades, seek plateaus, punish)</t>
        </is>
      </c>
    </row>
    <row r="365" ht="15.75" customHeight="1" s="67">
      <c r="A365" s="39" t="inlineStr">
        <is>
          <t>MARKET_QUALITY_SCORE_ENABLED</t>
        </is>
      </c>
      <c r="B365" s="73" t="inlineStr">
        <is>
          <t>False</t>
        </is>
      </c>
      <c r="C365" s="38" t="n"/>
      <c r="D365" s="38" t="inlineStr">
        <is>
          <t>ENTRY, GLOBAL_CHECK, STOCKS_EXIT</t>
        </is>
      </c>
      <c r="E365" s="38" t="n"/>
      <c r="F365" s="30" t="n"/>
      <c r="G365" s="38">
        <f>IFERROR(VLOOKUP($A393&amp;"_"&amp;$B393,Results_Deltas!$A$2:$P$15000,5,FALSE),"")</f>
        <v/>
      </c>
      <c r="H365" s="38" t="inlineStr">
        <is>
          <t>Blanket (page end)</t>
        </is>
      </c>
      <c r="I365" s="30" t="n"/>
      <c r="J365" s="30" t="n"/>
      <c r="K365" s="30" t="n"/>
      <c r="L365" s="30" t="inlineStr">
        <is>
          <t>NO</t>
        </is>
      </c>
      <c r="M365" s="30" t="n">
        <v>-1.20069502012219</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7" t="inlineStr">
        <is>
          <t>SUSPICIOUS n=0 for stocks_short — keep, needs S1 fills (backtest-expert: &lt;30 trades, seek plateaus, punish)</t>
        </is>
      </c>
    </row>
    <row r="366" ht="15.75" customHeight="1" s="67">
      <c r="A366" s="37" t="inlineStr">
        <is>
          <t>MTS_GATE_ENABLED</t>
        </is>
      </c>
      <c r="B366" s="73" t="inlineStr">
        <is>
          <t>False</t>
        </is>
      </c>
      <c r="C366" s="38" t="n"/>
      <c r="D366" s="38" t="inlineStr">
        <is>
          <t>ENTRY, GLOBAL_CHECK, STOCKS_EXIT</t>
        </is>
      </c>
      <c r="E366" s="38" t="n"/>
      <c r="F366" s="30" t="n"/>
      <c r="G366" s="38">
        <f>IFERROR(VLOOKUP($A394&amp;"_"&amp;$B394,Results_Deltas!$A$2:$P$15000,5,FALSE),"")</f>
        <v/>
      </c>
      <c r="H366" s="38" t="inlineStr">
        <is>
          <t>Blanket (page end)</t>
        </is>
      </c>
      <c r="I366" s="30" t="n"/>
      <c r="J366" s="30" t="n"/>
      <c r="K366" s="30" t="n"/>
      <c r="L366" s="30" t="inlineStr">
        <is>
          <t>NO</t>
        </is>
      </c>
      <c r="M366" s="30" t="n">
        <v>-1.20069502012219</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7" t="inlineStr">
        <is>
          <t>SUSPICIOUS n=0 for stocks_short — keep, needs S1 fills (backtest-expert: &lt;30 trades, seek plateaus, punish)</t>
        </is>
      </c>
    </row>
    <row r="367" ht="15.75" customHeight="1" s="67">
      <c r="A367" s="37" t="inlineStr">
        <is>
          <t>OI_CONFIRM_ENABLED</t>
        </is>
      </c>
      <c r="B367" s="73" t="inlineStr">
        <is>
          <t>False</t>
        </is>
      </c>
      <c r="C367" s="38" t="n"/>
      <c r="D367" s="38" t="inlineStr">
        <is>
          <t>ENTRY, GLOBAL_CHECK, STOCKS_EXIT</t>
        </is>
      </c>
      <c r="E367" s="38" t="n"/>
      <c r="F367" s="30" t="n"/>
      <c r="G367" s="38">
        <f>IFERROR(VLOOKUP($A395&amp;"_"&amp;$B395,Results_Deltas!$A$2:$P$15000,5,FALSE),"")</f>
        <v/>
      </c>
      <c r="H367" s="38" t="inlineStr">
        <is>
          <t>Blanket (page end)</t>
        </is>
      </c>
      <c r="I367" s="30" t="n"/>
      <c r="J367" s="30" t="n"/>
      <c r="K367" s="30" t="n"/>
      <c r="L367" s="30" t="inlineStr">
        <is>
          <t>NO</t>
        </is>
      </c>
      <c r="M367" s="30" t="n">
        <v>-1.20069502012219</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7" t="inlineStr">
        <is>
          <t>SUSPICIOUS n=0 for stocks_short — keep, needs S1 fills (backtest-expert: &lt;30 trades, seek plateaus, punish)</t>
        </is>
      </c>
    </row>
    <row r="368" ht="15.75" customHeight="1" s="67">
      <c r="A368" s="37" t="inlineStr">
        <is>
          <t>HTF_GATE_D_MANDATORY</t>
        </is>
      </c>
      <c r="B368" s="73" t="inlineStr">
        <is>
          <t>0.0</t>
        </is>
      </c>
      <c r="C368" s="38" t="n"/>
      <c r="D368" s="38" t="inlineStr">
        <is>
          <t>ENTRY, GLOBAL_CHECK, STOCKS_EXIT</t>
        </is>
      </c>
      <c r="E368" s="38" t="n"/>
      <c r="F368" s="30" t="n"/>
      <c r="G368" s="38">
        <f>IFERROR(VLOOKUP($A396&amp;"_"&amp;$B396,Results_Deltas!$A$2:$P$15000,5,FALSE),"")</f>
        <v/>
      </c>
      <c r="H368" s="38" t="inlineStr">
        <is>
          <t>Blanket (page end)</t>
        </is>
      </c>
      <c r="I368" s="30" t="n"/>
      <c r="J368" s="30" t="n"/>
      <c r="K368" s="30" t="n"/>
      <c r="L368" s="30" t="inlineStr">
        <is>
          <t>NO</t>
        </is>
      </c>
      <c r="M368" s="30" t="n">
        <v>-1.197006483874176</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7" t="inlineStr">
        <is>
          <t>SUSPICIOUS n=0 for stocks_short — keep, needs S1 fills (backtest-expert: &lt;30 trades, seek plateaus, punish)</t>
        </is>
      </c>
    </row>
    <row r="369" ht="15.75" customHeight="1" s="67">
      <c r="A369" s="37" t="inlineStr">
        <is>
          <t>HTF_GATE_D_MANDATORY</t>
        </is>
      </c>
      <c r="B369" s="73" t="inlineStr">
        <is>
          <t>0.0_ALT</t>
        </is>
      </c>
      <c r="C369" s="38" t="n"/>
      <c r="D369" s="38" t="inlineStr">
        <is>
          <t>ENTRY, GLOBAL_CHECK, STOCKS_EXIT</t>
        </is>
      </c>
      <c r="E369" s="38" t="n"/>
      <c r="F369" s="30" t="n"/>
      <c r="G369" s="38">
        <f>IFERROR(VLOOKUP($A397&amp;"_"&amp;$B397,Results_Deltas!$A$2:$P$15000,5,FALSE),"")</f>
        <v/>
      </c>
      <c r="H369" s="38" t="inlineStr">
        <is>
          <t>Blanket (page end)</t>
        </is>
      </c>
      <c r="I369" s="30" t="n"/>
      <c r="J369" s="30" t="n"/>
      <c r="K369" s="30" t="n"/>
      <c r="L369" s="30" t="inlineStr">
        <is>
          <t>YES</t>
        </is>
      </c>
      <c r="M369" s="30" t="n">
        <v>-1.197006483874176</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7" t="inlineStr">
        <is>
          <t>SUSPICIOUS n=0 for stocks_short — keep, needs S1 fills (backtest-expert: &lt;30 trades, seek plateaus, punish)</t>
        </is>
      </c>
    </row>
    <row r="370" ht="15.75" customHeight="1" s="67">
      <c r="A370" s="39" t="inlineStr">
        <is>
          <t>MANDATORY_REENTRY_WT_FILTER_MIN_VELOCITY</t>
        </is>
      </c>
      <c r="B370" s="73" t="inlineStr">
        <is>
          <t>0.0</t>
        </is>
      </c>
      <c r="C370" s="38" t="n"/>
      <c r="D370" s="38" t="inlineStr">
        <is>
          <t>GLOBAL_CHECK, STOCKS_EXIT</t>
        </is>
      </c>
      <c r="E370" s="38" t="n"/>
      <c r="F370" s="30" t="n"/>
      <c r="G370" s="38">
        <f>IFERROR(VLOOKUP($A398&amp;"_"&amp;$B398,Results_Deltas!$A$2:$P$15000,5,FALSE),"")</f>
        <v/>
      </c>
      <c r="H370" s="38" t="inlineStr">
        <is>
          <t>Blanket (page end)</t>
        </is>
      </c>
      <c r="I370" s="30" t="n"/>
      <c r="J370" s="30" t="n"/>
      <c r="K370" s="30" t="n"/>
      <c r="L370" s="30" t="inlineStr">
        <is>
          <t>NO</t>
        </is>
      </c>
      <c r="M370" s="30" t="n">
        <v>-1.197006483874176</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7" t="inlineStr">
        <is>
          <t>SUSPICIOUS n=0 for stocks_short — keep, needs S1 fills (backtest-expert: &lt;30 trades, seek plateaus, punish)</t>
        </is>
      </c>
    </row>
    <row r="371" ht="15.75" customHeight="1" s="67">
      <c r="A371" s="37" t="inlineStr">
        <is>
          <t>MANDATORY_REENTRY_WT_FILTER_MIN_VELOCITY</t>
        </is>
      </c>
      <c r="B371" s="73" t="inlineStr">
        <is>
          <t>0.0_ALT</t>
        </is>
      </c>
      <c r="C371" s="38" t="n"/>
      <c r="D371" s="38" t="inlineStr">
        <is>
          <t>GLOBAL_CHECK, STOCKS_EXIT</t>
        </is>
      </c>
      <c r="E371" s="38" t="n"/>
      <c r="F371" s="30" t="n"/>
      <c r="G371" s="38">
        <f>IFERROR(VLOOKUP($A399&amp;"_"&amp;$B399,Results_Deltas!$A$2:$P$15000,5,FALSE),"")</f>
        <v/>
      </c>
      <c r="H371" s="38" t="inlineStr">
        <is>
          <t>Blanket (page end)</t>
        </is>
      </c>
      <c r="I371" s="30" t="n"/>
      <c r="J371" s="30" t="n"/>
      <c r="K371" s="30" t="n"/>
      <c r="L371" s="30" t="inlineStr">
        <is>
          <t>NO</t>
        </is>
      </c>
      <c r="M371" s="30" t="n">
        <v>-1.197006483874176</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7" t="inlineStr">
        <is>
          <t>SUSPICIOUS n=0 for stocks_short — keep, needs S1 fills (backtest-expert: &lt;30 trades, seek plateaus, punish)</t>
        </is>
      </c>
    </row>
    <row r="372" ht="15.75" customHeight="1" s="67">
      <c r="A372" s="37" t="inlineStr">
        <is>
          <t>MANDATORY_REENTRY_WT_FILTER_REQUIRE_FLIP</t>
        </is>
      </c>
      <c r="B372" s="73" t="inlineStr">
        <is>
          <t>False_ALT</t>
        </is>
      </c>
      <c r="C372" s="38" t="n"/>
      <c r="D372" s="38" t="inlineStr">
        <is>
          <t>GLOBAL_CHECK, STOCKS_EXIT</t>
        </is>
      </c>
      <c r="E372" s="38" t="n"/>
      <c r="F372" s="30" t="n"/>
      <c r="G372" s="38">
        <f>IFERROR(VLOOKUP($A400&amp;"_"&amp;$B400,Results_Deltas!$A$2:$P$15000,5,FALSE),"")</f>
        <v/>
      </c>
      <c r="H372" s="38" t="inlineStr">
        <is>
          <t>Blanket (page end)</t>
        </is>
      </c>
      <c r="I372" s="30" t="n"/>
      <c r="J372" s="30" t="n"/>
      <c r="K372" s="30" t="n"/>
      <c r="L372" s="30" t="inlineStr">
        <is>
          <t>NO</t>
        </is>
      </c>
      <c r="M372" s="30" t="n">
        <v>-1.197006483874176</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7" t="inlineStr">
        <is>
          <t>SUSPICIOUS n=0 for stocks_short — keep, needs S1 fills (backtest-expert: &lt;30 trades, seek plateaus, punish)</t>
        </is>
      </c>
    </row>
    <row r="373" ht="15.75" customHeight="1" s="67">
      <c r="A373" s="39" t="inlineStr">
        <is>
          <t>MANDATORY_REENTRY_WT_FILTER_REQUIRE_FLIP</t>
        </is>
      </c>
      <c r="B373" s="73" t="inlineStr">
        <is>
          <t>False</t>
        </is>
      </c>
      <c r="C373" s="38" t="n"/>
      <c r="D373" s="38" t="inlineStr">
        <is>
          <t>GLOBAL_CHECK, STOCKS_EXIT</t>
        </is>
      </c>
      <c r="E373" s="38" t="n"/>
      <c r="F373" s="30" t="n"/>
      <c r="G373" s="38">
        <f>IFERROR(VLOOKUP($A401&amp;"_"&amp;$B401,Results_Deltas!$A$2:$P$15000,5,FALSE),"")</f>
        <v/>
      </c>
      <c r="H373" s="38" t="inlineStr">
        <is>
          <t>Blanket (page end)</t>
        </is>
      </c>
      <c r="I373" s="30" t="n"/>
      <c r="J373" s="30" t="n"/>
      <c r="K373" s="30" t="n"/>
      <c r="L373" s="30" t="inlineStr">
        <is>
          <t>NO</t>
        </is>
      </c>
      <c r="M373" s="30" t="n">
        <v>-1.147071679013338</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7" t="inlineStr">
        <is>
          <t>SUSPICIOUS n=0 for stocks_short — keep, needs S1 fills (backtest-expert: &lt;30 trades, seek plateaus, punish)</t>
        </is>
      </c>
    </row>
    <row r="374" ht="15.75" customHeight="1" s="67">
      <c r="A374" s="39" t="inlineStr">
        <is>
          <t>HTF_TREND_VETO_BYPASS_ENABLED</t>
        </is>
      </c>
      <c r="B374" s="73" t="inlineStr">
        <is>
          <t>True</t>
        </is>
      </c>
      <c r="C374" s="38" t="n"/>
      <c r="D374" s="38" t="inlineStr">
        <is>
          <t>GLOBAL_CHECK, STOCKS_EXIT</t>
        </is>
      </c>
      <c r="E374" s="38" t="n"/>
      <c r="F374" s="30" t="n"/>
      <c r="G374" s="38">
        <f>IFERROR(VLOOKUP($A402&amp;"_"&amp;$B402,Results_Deltas!$A$2:$P$15000,5,FALSE),"")</f>
        <v/>
      </c>
      <c r="H374" s="38" t="inlineStr">
        <is>
          <t>Blanket (page end)</t>
        </is>
      </c>
      <c r="I374" s="30" t="n"/>
      <c r="J374" s="30" t="n"/>
      <c r="K374" s="30" t="n"/>
      <c r="L374" s="30" t="inlineStr">
        <is>
          <t>YES</t>
        </is>
      </c>
      <c r="M374" s="30" t="n">
        <v>-1.10987325123889</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7" t="inlineStr">
        <is>
          <t>SUSPICIOUS n=0 for stocks_short — keep, needs S1 fills (backtest-expert: &lt;30 trades, seek plateaus, punish)</t>
        </is>
      </c>
    </row>
    <row r="375" ht="15.75" customHeight="1" s="67">
      <c r="A375" s="37" t="inlineStr">
        <is>
          <t>GR_FILTER_VEC_MIN_TFS</t>
        </is>
      </c>
      <c r="B375" s="73" t="inlineStr">
        <is>
          <t>0</t>
        </is>
      </c>
      <c r="C375" s="38" t="n"/>
      <c r="D375" s="38" t="inlineStr">
        <is>
          <t>GLOBAL_CHECK</t>
        </is>
      </c>
      <c r="E375" s="38" t="n"/>
      <c r="F375" s="30" t="n"/>
      <c r="G375" s="38">
        <f>IFERROR(VLOOKUP($A403&amp;"_"&amp;$B403,Results_Deltas!$A$2:$P$15000,5,FALSE),"")</f>
        <v/>
      </c>
      <c r="H375" s="38" t="inlineStr">
        <is>
          <t>Blanket (page end)</t>
        </is>
      </c>
      <c r="I375" s="30" t="n"/>
      <c r="J375" s="30" t="n"/>
      <c r="K375" s="30" t="n"/>
      <c r="L375" s="30" t="inlineStr">
        <is>
          <t>NO</t>
        </is>
      </c>
      <c r="M375" s="30" t="n">
        <v>-1.095315946851691</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7" t="inlineStr">
        <is>
          <t>SUSPICIOUS n=0 for stocks_short — keep, needs S1 fills (backtest-expert: &lt;30 trades, seek plateaus, punish)</t>
        </is>
      </c>
    </row>
    <row r="376" ht="15.75" customHeight="1" s="67">
      <c r="A376" s="37" t="inlineStr">
        <is>
          <t>NEWBORN_LOSS_KILL_GAIN_THRESHOLD_PCT</t>
        </is>
      </c>
      <c r="B376" s="73" t="inlineStr">
        <is>
          <t>2.0</t>
        </is>
      </c>
      <c r="C376" s="38" t="n"/>
      <c r="D376" s="38" t="inlineStr">
        <is>
          <t>AUGMENT, EXIT, GLOBAL_CHECK, REDUCE, STOCKS_EXIT</t>
        </is>
      </c>
      <c r="E376" s="38" t="n"/>
      <c r="F376" s="30" t="n"/>
      <c r="G376" s="38">
        <f>IFERROR(VLOOKUP($A404&amp;"_"&amp;$B404,Results_Deltas!$A$2:$P$15000,5,FALSE),"")</f>
        <v/>
      </c>
      <c r="H376" s="38" t="inlineStr">
        <is>
          <t>Blanket (page end)</t>
        </is>
      </c>
      <c r="I376" s="30" t="n"/>
      <c r="J376" s="30" t="n"/>
      <c r="K376" s="30" t="n"/>
      <c r="L376" s="30" t="inlineStr">
        <is>
          <t>NO</t>
        </is>
      </c>
      <c r="M376" s="30" t="n">
        <v>-1.049611312877476</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7" t="inlineStr">
        <is>
          <t>SUSPICIOUS n=0 for stocks_short — keep, needs S1 fills (backtest-expert: &lt;30 trades, seek plateaus, punish)</t>
        </is>
      </c>
    </row>
    <row r="377" ht="15.75" customHeight="1" s="67">
      <c r="A377" s="37" t="inlineStr">
        <is>
          <t>HTF_TREND_VETO_BYPASS_ENABLED</t>
        </is>
      </c>
      <c r="B377" s="73" t="inlineStr">
        <is>
          <t>False</t>
        </is>
      </c>
      <c r="C377" s="38" t="n"/>
      <c r="D377" s="38" t="inlineStr">
        <is>
          <t>GLOBAL_CHECK, STOCKS_EXIT</t>
        </is>
      </c>
      <c r="E377" s="38" t="n"/>
      <c r="F377" s="30" t="n"/>
      <c r="G377" s="38">
        <f>IFERROR(VLOOKUP($A405&amp;"_"&amp;$B405,Results_Deltas!$A$2:$P$15000,5,FALSE),"")</f>
        <v/>
      </c>
      <c r="H377" s="38" t="inlineStr">
        <is>
          <t>Blanket (page end)</t>
        </is>
      </c>
      <c r="I377" s="30" t="n"/>
      <c r="J377" s="30" t="n"/>
      <c r="K377" s="30" t="n"/>
      <c r="L377" s="30" t="inlineStr">
        <is>
          <t>NO</t>
        </is>
      </c>
      <c r="M377" s="30" t="n">
        <v>-1.005820609988664</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7" t="inlineStr">
        <is>
          <t>SUSPICIOUS n=0 for stocks_short — keep, needs S1 fills (backtest-expert: &lt;30 trades, seek plateaus, punish)</t>
        </is>
      </c>
    </row>
    <row r="378" ht="15.75" customHeight="1" s="67">
      <c r="A378" s="37" t="inlineStr">
        <is>
          <t>EXECUTE_NOW_SINGLE_GATE_ENFORCE</t>
        </is>
      </c>
      <c r="B378" s="73" t="inlineStr">
        <is>
          <t>0.0</t>
        </is>
      </c>
      <c r="C378" s="38" t="n"/>
      <c r="D378" s="38" t="inlineStr">
        <is>
          <t>ENTRY, GLOBAL_CHECK, STOCKS_EXIT</t>
        </is>
      </c>
      <c r="E378" s="38" t="n"/>
      <c r="F378" s="30" t="n"/>
      <c r="G378" s="38">
        <f>IFERROR(VLOOKUP($A395&amp;"_"&amp;$B395,Results_Deltas!$A$2:$P$15000,5,FALSE),"")</f>
        <v/>
      </c>
      <c r="H378" s="38" t="inlineStr">
        <is>
          <t>Blanket (page end)</t>
        </is>
      </c>
      <c r="I378" s="30" t="n"/>
      <c r="J378" s="30" t="n"/>
      <c r="K378" s="30" t="n"/>
      <c r="L378" s="30" t="inlineStr">
        <is>
          <t>NO</t>
        </is>
      </c>
      <c r="M378" s="30" t="n">
        <v>-0.9400548109778549</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7" t="inlineStr">
        <is>
          <t>SUSPICIOUS n=0 for stocks_short — keep, needs S1 fills (backtest-expert: &lt;30 trades, seek plateaus, punish)</t>
        </is>
      </c>
    </row>
    <row r="379" ht="15.75" customHeight="1" s="67">
      <c r="A379" s="37" t="inlineStr">
        <is>
          <t>EXECUTE_NOW_SINGLE_GATE_ENFORCE</t>
        </is>
      </c>
      <c r="B379" s="73" t="inlineStr">
        <is>
          <t>0.0_ALT</t>
        </is>
      </c>
      <c r="C379" s="38" t="n"/>
      <c r="D379" s="38" t="inlineStr">
        <is>
          <t>ENTRY, GLOBAL_CHECK, STOCKS_EXIT</t>
        </is>
      </c>
      <c r="E379" s="38" t="n"/>
      <c r="F379" s="30" t="n"/>
      <c r="G379" s="38">
        <f>IFERROR(VLOOKUP($A396&amp;"_"&amp;$B396,Results_Deltas!$A$2:$P$15000,5,FALSE),"")</f>
        <v/>
      </c>
      <c r="H379" s="38" t="inlineStr">
        <is>
          <t>Blanket (page end)</t>
        </is>
      </c>
      <c r="I379" s="30" t="n"/>
      <c r="J379" s="30" t="n"/>
      <c r="K379" s="30" t="n"/>
      <c r="L379" s="30" t="inlineStr">
        <is>
          <t>NO</t>
        </is>
      </c>
      <c r="M379" s="30" t="n">
        <v>-0.9400548109778549</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7" t="inlineStr">
        <is>
          <t>SUSPICIOUS n=0 for stocks_short — keep, needs S1 fills (backtest-expert: &lt;30 trades, seek plateaus, punish)</t>
        </is>
      </c>
    </row>
    <row r="380" ht="15.75" customHeight="1" s="67">
      <c r="A380" s="37" t="inlineStr">
        <is>
          <t>GOLDEN_RULE_BASE_USD</t>
        </is>
      </c>
      <c r="B380" s="73" t="inlineStr">
        <is>
          <t>0.0</t>
        </is>
      </c>
      <c r="C380" s="38" t="n"/>
      <c r="D380" s="38" t="inlineStr">
        <is>
          <t>GLOBAL_CHECK, STOCKS_EXIT</t>
        </is>
      </c>
      <c r="E380" s="38" t="n"/>
      <c r="F380" s="30" t="n"/>
      <c r="G380" s="38">
        <f>IFERROR(VLOOKUP($A408&amp;"_"&amp;$B408,Results_Deltas!$A$2:$P$15000,5,FALSE),"")</f>
        <v/>
      </c>
      <c r="H380" s="38" t="inlineStr">
        <is>
          <t>Blanket (page end)</t>
        </is>
      </c>
      <c r="I380" s="30" t="n"/>
      <c r="J380" s="30" t="n"/>
      <c r="K380" s="30" t="n"/>
      <c r="L380" s="30" t="inlineStr">
        <is>
          <t>YES</t>
        </is>
      </c>
      <c r="M380" s="30" t="n">
        <v>-0.916364449667765</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7" t="inlineStr">
        <is>
          <t>SUSPICIOUS n=0 for stocks_short — keep, needs S1 fills (backtest-expert: &lt;30 trades, seek plateaus, punish)</t>
        </is>
      </c>
    </row>
    <row r="381" ht="15.75" customHeight="1" s="67">
      <c r="A381" s="37" t="inlineStr">
        <is>
          <t>GOLDEN_RULE_BASE_USD</t>
        </is>
      </c>
      <c r="B381" s="73" t="inlineStr">
        <is>
          <t>0.0_ALT</t>
        </is>
      </c>
      <c r="C381" s="38" t="n"/>
      <c r="D381" s="38" t="inlineStr">
        <is>
          <t>GLOBAL_CHECK, STOCKS_EXIT</t>
        </is>
      </c>
      <c r="E381" s="38" t="n"/>
      <c r="F381" s="30" t="n"/>
      <c r="G381" s="38">
        <f>IFERROR(VLOOKUP($A409&amp;"_"&amp;$B409,Results_Deltas!$A$2:$P$15000,5,FALSE),"")</f>
        <v/>
      </c>
      <c r="H381" s="38" t="inlineStr">
        <is>
          <t>Blanket (page end)</t>
        </is>
      </c>
      <c r="I381" s="30" t="n"/>
      <c r="J381" s="30" t="n"/>
      <c r="K381" s="30" t="n"/>
      <c r="L381" s="30" t="inlineStr">
        <is>
          <t>NO</t>
        </is>
      </c>
      <c r="M381" s="30" t="n">
        <v>-0.916364449667765</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7" t="inlineStr">
        <is>
          <t>SUSPICIOUS n=0 for stocks_short — keep, needs S1 fills (backtest-expert: &lt;30 trades, seek plateaus, punish)</t>
        </is>
      </c>
    </row>
    <row r="382" ht="15.75" customHeight="1" s="67">
      <c r="A382" s="37" t="inlineStr">
        <is>
          <t>NEW_POSITION_MAX_LOSS_THRESHOLD</t>
        </is>
      </c>
      <c r="B382" s="73" t="inlineStr">
        <is>
          <t>0</t>
        </is>
      </c>
      <c r="C382" s="38" t="n"/>
      <c r="D382" s="38" t="inlineStr">
        <is>
          <t>AUGMENT, EXIT, GLOBAL_CHECK, REDUCE, STOCKS_EXIT</t>
        </is>
      </c>
      <c r="E382" s="38" t="n"/>
      <c r="F382" s="30" t="n"/>
      <c r="G382" s="38">
        <f>IFERROR(VLOOKUP($A410&amp;"_"&amp;$B410,Results_Deltas!$A$2:$P$15000,5,FALSE),"")</f>
        <v/>
      </c>
      <c r="H382" s="38" t="inlineStr">
        <is>
          <t>Blanket (page end)</t>
        </is>
      </c>
      <c r="I382" s="30" t="n"/>
      <c r="J382" s="30" t="n"/>
      <c r="K382" s="30" t="n"/>
      <c r="L382" s="30" t="inlineStr">
        <is>
          <t>NO</t>
        </is>
      </c>
      <c r="M382" s="30" t="n">
        <v>-0.9153343867037493</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7" t="inlineStr">
        <is>
          <t>SUSPICIOUS n=0 for stocks_short — keep, needs S1 fills (backtest-expert: &lt;30 trades, seek plateaus, punish)</t>
        </is>
      </c>
    </row>
    <row r="383" ht="15.75" customHeight="1" s="67">
      <c r="A383" s="39" t="inlineStr">
        <is>
          <t>COOLDOWN_LOCKS_FILTER_TF</t>
        </is>
      </c>
      <c r="B383" s="73" t="inlineStr">
        <is>
          <t>15m</t>
        </is>
      </c>
      <c r="C383" s="38" t="n"/>
      <c r="D383" s="38" t="inlineStr">
        <is>
          <t>GLOBAL_CHECK</t>
        </is>
      </c>
      <c r="E383" s="38" t="n"/>
      <c r="F383" s="30" t="n"/>
      <c r="G383" s="38">
        <f>IFERROR(VLOOKUP($A400&amp;"_"&amp;$B400,Results_Deltas!$A$2:$P$15000,5,FALSE),"")</f>
        <v/>
      </c>
      <c r="H383" s="38" t="inlineStr">
        <is>
          <t>Blanket (page end)</t>
        </is>
      </c>
      <c r="I383" s="30" t="n"/>
      <c r="J383" s="30" t="n"/>
      <c r="K383" s="30" t="n"/>
      <c r="L383" s="30" t="inlineStr">
        <is>
          <t>NO</t>
        </is>
      </c>
      <c r="M383" s="30" t="n">
        <v>-0.9126116490480508</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c r="IN383" s="77" t="inlineStr">
        <is>
          <t>SUSPICIOUS n=0 for stocks_short — keep, needs S1 fills (backtest-expert: &lt;30 trades, seek plateaus, punish)</t>
        </is>
      </c>
    </row>
    <row r="384" ht="15.75" customHeight="1" s="67">
      <c r="A384" s="37" t="inlineStr">
        <is>
          <t>NEWBORN_LOSS_KILL_REQUIRE_VEL_AGAINST</t>
        </is>
      </c>
      <c r="B384" s="73" t="inlineStr">
        <is>
          <t>0.0</t>
        </is>
      </c>
      <c r="C384" s="38" t="n"/>
      <c r="D384" s="38" t="inlineStr">
        <is>
          <t>AUGMENT, EXIT, GLOBAL_CHECK, REDUCE, STOCKS_EXIT</t>
        </is>
      </c>
      <c r="E384" s="38" t="n"/>
      <c r="F384" s="30" t="n"/>
      <c r="G384" s="38">
        <f>IFERROR(VLOOKUP($A412&amp;"_"&amp;$B412,Results_Deltas!$A$2:$P$15000,5,FALSE),"")</f>
        <v/>
      </c>
      <c r="H384" s="38" t="inlineStr">
        <is>
          <t>Blanket (page end)</t>
        </is>
      </c>
      <c r="I384" s="30" t="n"/>
      <c r="J384" s="30" t="n"/>
      <c r="K384" s="30" t="n"/>
      <c r="L384" s="30" t="inlineStr">
        <is>
          <t>YES</t>
        </is>
      </c>
      <c r="M384" s="30" t="n">
        <v>-0.9092477497599036</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7" t="inlineStr">
        <is>
          <t>SUSPICIOUS n=0 for stocks_short — keep, needs S1 fills (backtest-expert: &lt;30 trades, seek plateaus, punish)</t>
        </is>
      </c>
    </row>
    <row r="385" ht="15.75" customHeight="1" s="67">
      <c r="A385" s="37" t="inlineStr">
        <is>
          <t>NEWBORN_LOSS_KILL_REQUIRE_VEL_AGAINST</t>
        </is>
      </c>
      <c r="B385" s="73" t="inlineStr">
        <is>
          <t>0.0_ALT</t>
        </is>
      </c>
      <c r="C385" s="38" t="n"/>
      <c r="D385" s="38" t="inlineStr">
        <is>
          <t>AUGMENT, EXIT, GLOBAL_CHECK, REDUCE, STOCKS_EXIT</t>
        </is>
      </c>
      <c r="E385" s="38" t="n"/>
      <c r="F385" s="30" t="n"/>
      <c r="G385" s="38">
        <f>IFERROR(VLOOKUP($A413&amp;"_"&amp;$B413,Results_Deltas!$A$2:$P$15000,5,FALSE),"")</f>
        <v/>
      </c>
      <c r="H385" s="38" t="inlineStr">
        <is>
          <t>Blanket (page end)</t>
        </is>
      </c>
      <c r="I385" s="30" t="n"/>
      <c r="J385" s="30" t="n"/>
      <c r="K385" s="30" t="n"/>
      <c r="L385" s="30" t="inlineStr">
        <is>
          <t>NO</t>
        </is>
      </c>
      <c r="M385" s="30" t="n">
        <v>-0.9092477497599036</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7" t="inlineStr">
        <is>
          <t>SUSPICIOUS n=0 for stocks_short — keep, needs S1 fills (backtest-expert: &lt;30 trades, seek plateaus, punish)</t>
        </is>
      </c>
    </row>
    <row r="386" ht="15.75" customHeight="1" s="67">
      <c r="A386" s="37" t="inlineStr">
        <is>
          <t>HTF_GATE_BYPASS_RZ</t>
        </is>
      </c>
      <c r="B386" s="73" t="inlineStr">
        <is>
          <t>0.0</t>
        </is>
      </c>
      <c r="C386" s="38" t="n"/>
      <c r="D386" s="38" t="inlineStr">
        <is>
          <t>ENTRY, GLOBAL_CHECK, STOCKS_EXIT</t>
        </is>
      </c>
      <c r="E386" s="38" t="n"/>
      <c r="F386" s="30" t="n"/>
      <c r="G386" s="38">
        <f>IFERROR(VLOOKUP($A414&amp;"_"&amp;$B414,Results_Deltas!$A$2:$P$15000,5,FALSE),"")</f>
        <v/>
      </c>
      <c r="H386" s="38" t="inlineStr">
        <is>
          <t>Blanket (page end)</t>
        </is>
      </c>
      <c r="I386" s="30" t="n"/>
      <c r="J386" s="30" t="n"/>
      <c r="K386" s="30" t="n"/>
      <c r="L386" s="30" t="inlineStr">
        <is>
          <t>NO</t>
        </is>
      </c>
      <c r="M386" s="30" t="n">
        <v>-0.8832219609724327</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7" t="inlineStr">
        <is>
          <t>SUSPICIOUS n=0 for stocks_short — keep, needs S1 fills (backtest-expert: &lt;30 trades, seek plateaus, punish)</t>
        </is>
      </c>
    </row>
    <row r="387" ht="15.75" customHeight="1" s="67">
      <c r="A387" s="37" t="inlineStr">
        <is>
          <t>HTF_GATE_BYPASS_RZ</t>
        </is>
      </c>
      <c r="B387" s="73" t="inlineStr">
        <is>
          <t>0.0_ALT</t>
        </is>
      </c>
      <c r="C387" s="38" t="n"/>
      <c r="D387" s="38" t="inlineStr">
        <is>
          <t>ENTRY, GLOBAL_CHECK, STOCKS_EXIT</t>
        </is>
      </c>
      <c r="E387" s="38" t="n"/>
      <c r="F387" s="30" t="n"/>
      <c r="G387" s="38">
        <f>IFERROR(VLOOKUP($A415&amp;"_"&amp;$B415,Results_Deltas!$A$2:$P$15000,5,FALSE),"")</f>
        <v/>
      </c>
      <c r="H387" s="38" t="inlineStr">
        <is>
          <t>Blanket (page end)</t>
        </is>
      </c>
      <c r="I387" s="30" t="n"/>
      <c r="J387" s="30" t="n"/>
      <c r="K387" s="30" t="n"/>
      <c r="L387" s="30" t="inlineStr">
        <is>
          <t>YES</t>
        </is>
      </c>
      <c r="M387" s="30" t="n">
        <v>-0.8832219609724327</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7" t="inlineStr">
        <is>
          <t>SUSPICIOUS n=0 for stocks_short — keep, needs S1 fills (backtest-expert: &lt;30 trades, seek plateaus, punish)</t>
        </is>
      </c>
    </row>
    <row r="388" ht="15.75" customHeight="1" s="67">
      <c r="A388" s="37" t="inlineStr">
        <is>
          <t>HTF_TREND_VETO_BYPASS_REASONS</t>
        </is>
      </c>
      <c r="B388" s="73" t="inlineStr">
        <is>
          <t>0.0</t>
        </is>
      </c>
      <c r="C388" s="38" t="n"/>
      <c r="D388" s="38" t="inlineStr">
        <is>
          <t>GLOBAL_CHECK, STOCKS_EXIT</t>
        </is>
      </c>
      <c r="E388" s="38" t="n"/>
      <c r="F388" s="30" t="n"/>
      <c r="G388" s="38">
        <f>IFERROR(VLOOKUP($A416&amp;"_"&amp;$B416,Results_Deltas!$A$2:$P$15000,5,FALSE),"")</f>
        <v/>
      </c>
      <c r="H388" s="38" t="inlineStr">
        <is>
          <t>Blanket (page end)</t>
        </is>
      </c>
      <c r="I388" s="30" t="n"/>
      <c r="J388" s="30" t="n"/>
      <c r="K388" s="30" t="n"/>
      <c r="L388" s="30" t="inlineStr">
        <is>
          <t>NO</t>
        </is>
      </c>
      <c r="M388" s="30" t="n">
        <v>-0.8832219609724327</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7" t="inlineStr">
        <is>
          <t>SUSPICIOUS n=0 for stocks_short — keep, needs S1 fills (backtest-expert: &lt;30 trades, seek plateaus, punish)</t>
        </is>
      </c>
    </row>
    <row r="389" ht="15.75" customHeight="1" s="67">
      <c r="A389" s="37" t="inlineStr">
        <is>
          <t>HTF_TREND_VETO_BYPASS_REASONS</t>
        </is>
      </c>
      <c r="B389" s="73" t="inlineStr">
        <is>
          <t>0.0_ALT</t>
        </is>
      </c>
      <c r="C389" s="38" t="n"/>
      <c r="D389" s="38" t="inlineStr">
        <is>
          <t>GLOBAL_CHECK, STOCKS_EXIT</t>
        </is>
      </c>
      <c r="E389" s="38" t="n"/>
      <c r="F389" s="30" t="n"/>
      <c r="G389" s="38">
        <f>IFERROR(VLOOKUP($A417&amp;"_"&amp;$B417,Results_Deltas!$A$2:$P$15000,5,FALSE),"")</f>
        <v/>
      </c>
      <c r="H389" s="38" t="inlineStr">
        <is>
          <t>Blanket (page end)</t>
        </is>
      </c>
      <c r="I389" s="30" t="n"/>
      <c r="J389" s="30" t="n"/>
      <c r="K389" s="30" t="n"/>
      <c r="L389" s="30" t="inlineStr">
        <is>
          <t>YES</t>
        </is>
      </c>
      <c r="M389" s="30" t="n">
        <v>-0.8832219609724327</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7" t="inlineStr">
        <is>
          <t>SUSPICIOUS n=0 for stocks_short — keep, needs S1 fills (backtest-expert: &lt;30 trades, seek plateaus, punish)</t>
        </is>
      </c>
    </row>
    <row r="390" ht="15.75" customHeight="1" s="67">
      <c r="A390" s="37" t="inlineStr">
        <is>
          <t>MTF_FILTER_STRONG_BUY_QUICK_BYPASS</t>
        </is>
      </c>
      <c r="B390" s="73" t="inlineStr">
        <is>
          <t>0.0</t>
        </is>
      </c>
      <c r="C390" s="38" t="n"/>
      <c r="D390" s="38" t="inlineStr">
        <is>
          <t>GLOBAL_CHECK, STOCKS_EXIT</t>
        </is>
      </c>
      <c r="E390" s="38" t="n"/>
      <c r="F390" s="30" t="n"/>
      <c r="G390" s="38">
        <f>IFERROR(VLOOKUP($A418&amp;"_"&amp;$B418,Results_Deltas!$A$2:$P$15000,5,FALSE),"")</f>
        <v/>
      </c>
      <c r="H390" s="38" t="inlineStr">
        <is>
          <t>Blanket (page end)</t>
        </is>
      </c>
      <c r="I390" s="30" t="n"/>
      <c r="J390" s="30" t="n"/>
      <c r="K390" s="30" t="n"/>
      <c r="L390" s="30" t="inlineStr">
        <is>
          <t>NO</t>
        </is>
      </c>
      <c r="M390" s="30" t="n">
        <v>-0.8832219609724327</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7" t="inlineStr">
        <is>
          <t>SUSPICIOUS n=0 for stocks_short — keep, needs S1 fills (backtest-expert: &lt;30 trades, seek plateaus, punish)</t>
        </is>
      </c>
    </row>
    <row r="391" ht="15.75" customHeight="1" s="67">
      <c r="A391" s="37" t="inlineStr">
        <is>
          <t>MTF_FILTER_STRONG_BUY_QUICK_BYPASS</t>
        </is>
      </c>
      <c r="B391" s="73" t="inlineStr">
        <is>
          <t>0.0_ALT</t>
        </is>
      </c>
      <c r="C391" s="38" t="n"/>
      <c r="D391" s="38" t="inlineStr">
        <is>
          <t>GLOBAL_CHECK, STOCKS_EXIT</t>
        </is>
      </c>
      <c r="E391" s="38" t="n"/>
      <c r="F391" s="30" t="n"/>
      <c r="G391" s="38">
        <f>IFERROR(VLOOKUP($A419&amp;"_"&amp;$B419,Results_Deltas!$A$2:$P$15000,5,FALSE),"")</f>
        <v/>
      </c>
      <c r="H391" s="38" t="inlineStr">
        <is>
          <t>Blanket (page end)</t>
        </is>
      </c>
      <c r="I391" s="30" t="n"/>
      <c r="J391" s="30" t="n"/>
      <c r="K391" s="30" t="n"/>
      <c r="L391" s="30" t="inlineStr">
        <is>
          <t>NO</t>
        </is>
      </c>
      <c r="M391" s="30" t="n">
        <v>-0.8832219609724327</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7" t="inlineStr">
        <is>
          <t>SUSPICIOUS n=0 for stocks_short — keep, needs S1 fills (backtest-expert: &lt;30 trades, seek plateaus, punish)</t>
        </is>
      </c>
    </row>
    <row r="392" ht="15.75" customHeight="1" s="67">
      <c r="A392" s="37" t="inlineStr">
        <is>
          <t>GR_FILTER_ALL_ENTRIES</t>
        </is>
      </c>
      <c r="B392" s="73" t="inlineStr">
        <is>
          <t>0.0</t>
        </is>
      </c>
      <c r="C392" s="38" t="n"/>
      <c r="D392" s="38" t="inlineStr">
        <is>
          <t>GLOBAL_CHECK, STOCKS_EXIT</t>
        </is>
      </c>
      <c r="E392" s="38" t="n"/>
      <c r="F392" s="30" t="n"/>
      <c r="G392" s="38">
        <f>IFERROR(VLOOKUP($A420&amp;"_"&amp;$B420,Results_Deltas!$A$2:$P$15000,5,FALSE),"")</f>
        <v/>
      </c>
      <c r="H392" s="38" t="inlineStr">
        <is>
          <t>Blanket (page end)</t>
        </is>
      </c>
      <c r="I392" s="30" t="n"/>
      <c r="J392" s="30" t="n"/>
      <c r="K392" s="30" t="n"/>
      <c r="L392" s="30" t="inlineStr">
        <is>
          <t>NO</t>
        </is>
      </c>
      <c r="M392" s="30" t="n">
        <v>-0.8528491571277145</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7" t="inlineStr">
        <is>
          <t>SUSPICIOUS n=0 for stocks_short — keep, needs S1 fills (backtest-expert: &lt;30 trades, seek plateaus, punish)</t>
        </is>
      </c>
    </row>
    <row r="393" ht="15.75" customHeight="1" s="67">
      <c r="A393" s="37" t="inlineStr">
        <is>
          <t>GR_FILTER_ALL_ENTRIES</t>
        </is>
      </c>
      <c r="B393" s="73" t="inlineStr">
        <is>
          <t>0.0_ALT</t>
        </is>
      </c>
      <c r="C393" s="38" t="n"/>
      <c r="D393" s="38" t="inlineStr">
        <is>
          <t>GLOBAL_CHECK, STOCKS_EXIT</t>
        </is>
      </c>
      <c r="E393" s="38" t="n"/>
      <c r="F393" s="30" t="n"/>
      <c r="G393" s="38">
        <f>IFERROR(VLOOKUP($A421&amp;"_"&amp;$B421,Results_Deltas!$A$2:$P$15000,5,FALSE),"")</f>
        <v/>
      </c>
      <c r="H393" s="38" t="inlineStr">
        <is>
          <t>Blanket (page end)</t>
        </is>
      </c>
      <c r="I393" s="30" t="n"/>
      <c r="J393" s="30" t="n"/>
      <c r="K393" s="30" t="n"/>
      <c r="L393" s="30" t="inlineStr">
        <is>
          <t>NO</t>
        </is>
      </c>
      <c r="M393" s="30" t="n">
        <v>-0.8528491571277145</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7" t="inlineStr">
        <is>
          <t>SUSPICIOUS n=0 for stocks_short — keep, needs S1 fills (backtest-expert: &lt;30 trades, seek plateaus, punish)</t>
        </is>
      </c>
    </row>
    <row r="394" ht="15.75" customHeight="1" s="67">
      <c r="A394" s="39" t="inlineStr">
        <is>
          <t>NEWBORN_LOSS_KILL_GAIN_THRESHOLD_PCT</t>
        </is>
      </c>
      <c r="B394" s="73" t="inlineStr">
        <is>
          <t>0</t>
        </is>
      </c>
      <c r="C394" s="38" t="n"/>
      <c r="D394" s="38" t="inlineStr">
        <is>
          <t>AUGMENT, EXIT, GLOBAL_CHECK, REDUCE, STOCKS_EXIT</t>
        </is>
      </c>
      <c r="E394" s="38" t="n"/>
      <c r="F394" s="30" t="n"/>
      <c r="G394" s="38">
        <f>IFERROR(VLOOKUP($A422&amp;"_"&amp;$B422,Results_Deltas!$A$2:$P$15000,5,FALSE),"")</f>
        <v/>
      </c>
      <c r="H394" s="38" t="inlineStr">
        <is>
          <t>Blanket (page end)</t>
        </is>
      </c>
      <c r="I394" s="30" t="n"/>
      <c r="J394" s="30" t="n"/>
      <c r="K394" s="30" t="n"/>
      <c r="L394" s="30" t="inlineStr">
        <is>
          <t>YES</t>
        </is>
      </c>
      <c r="M394" s="30" t="n">
        <v>-0.8380236880253347</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7" t="inlineStr">
        <is>
          <t>SUSPICIOUS n=0 for stocks_short — keep, needs S1 fills (backtest-expert: &lt;30 trades, seek plateaus, punish)</t>
        </is>
      </c>
    </row>
    <row r="395" ht="15.75" customHeight="1" s="67">
      <c r="A395" s="39" t="inlineStr">
        <is>
          <t>DELTA_REENTRY_FILTER_ENABLED</t>
        </is>
      </c>
      <c r="B395" s="73" t="inlineStr">
        <is>
          <t>False</t>
        </is>
      </c>
      <c r="C395" s="38" t="n"/>
      <c r="D395" s="38" t="inlineStr">
        <is>
          <t>ENTRY, GLOBAL_CHECK, STOCKS_EXIT</t>
        </is>
      </c>
      <c r="E395" s="38" t="n"/>
      <c r="F395" s="30" t="n"/>
      <c r="G395" s="38">
        <f>IFERROR(VLOOKUP($A412&amp;"_"&amp;$B412,Results_Deltas!$A$2:$P$15000,5,FALSE),"")</f>
        <v/>
      </c>
      <c r="H395" s="38" t="inlineStr">
        <is>
          <t>Blanket (page end)</t>
        </is>
      </c>
      <c r="I395" s="30" t="n"/>
      <c r="J395" s="30" t="n"/>
      <c r="K395" s="30" t="n"/>
      <c r="L395" s="30" t="inlineStr">
        <is>
          <t>NO</t>
        </is>
      </c>
      <c r="M395" s="30" t="n">
        <v>-0.8160319508224588</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row>
    <row r="396" ht="15.75" customHeight="1" s="67">
      <c r="A396" s="39" t="inlineStr">
        <is>
          <t>LIVE_VEC_EMERGENCY_BRAKE_ENABLED</t>
        </is>
      </c>
      <c r="B396" s="73" t="inlineStr">
        <is>
          <t>False</t>
        </is>
      </c>
      <c r="C396" s="38" t="n"/>
      <c r="D396" s="38" t="inlineStr">
        <is>
          <t>GLOBAL_CHECK, STOCKS_EXIT</t>
        </is>
      </c>
      <c r="E396" s="38" t="n"/>
      <c r="F396" s="30" t="n"/>
      <c r="G396" s="38">
        <f>IFERROR(VLOOKUP($A424&amp;"_"&amp;$B424,Results_Deltas!$A$2:$P$15000,5,FALSE),"")</f>
        <v/>
      </c>
      <c r="H396" s="38" t="inlineStr">
        <is>
          <t>Blanket (page end)</t>
        </is>
      </c>
      <c r="I396" s="30" t="n"/>
      <c r="J396" s="30" t="n"/>
      <c r="K396" s="30" t="n"/>
      <c r="L396" s="30" t="inlineStr">
        <is>
          <t>YES</t>
        </is>
      </c>
      <c r="M396" s="30" t="n">
        <v>-0.8159462404875365</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7" t="inlineStr">
        <is>
          <t>SUSPICIOUS n=0 for stocks_short — keep, needs S1 fills (backtest-expert: &lt;30 trades, seek plateaus, punish)</t>
        </is>
      </c>
    </row>
    <row r="397" ht="15.75" customHeight="1" s="67">
      <c r="A397" s="39" t="inlineStr">
        <is>
          <t>GR_FILTER_VEC_ENABLED</t>
        </is>
      </c>
      <c r="B397" s="73" t="inlineStr">
        <is>
          <t>False</t>
        </is>
      </c>
      <c r="C397" s="38" t="n"/>
      <c r="D397" s="38" t="inlineStr">
        <is>
          <t>GLOBAL_CHECK</t>
        </is>
      </c>
      <c r="E397" s="38" t="n"/>
      <c r="F397" s="30" t="n"/>
      <c r="G397" s="38">
        <f>IFERROR(VLOOKUP($A425&amp;"_"&amp;$B425,Results_Deltas!$A$2:$P$15000,5,FALSE),"")</f>
        <v/>
      </c>
      <c r="H397" s="38" t="inlineStr">
        <is>
          <t>Blanket (page end)</t>
        </is>
      </c>
      <c r="I397" s="30" t="n"/>
      <c r="J397" s="30" t="n"/>
      <c r="K397" s="30" t="n"/>
      <c r="L397" s="30" t="inlineStr">
        <is>
          <t>NO</t>
        </is>
      </c>
      <c r="M397" s="30" t="n">
        <v>-0.7237046055994913</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7" t="inlineStr">
        <is>
          <t>SUSPICIOUS n=0 for stocks_short — keep, needs S1 fills (backtest-expert: &lt;30 trades, seek plateaus, punish)</t>
        </is>
      </c>
    </row>
    <row r="398" ht="15.75" customHeight="1" s="67">
      <c r="A398" s="39" t="inlineStr">
        <is>
          <t>EMA_BLANKET_FILTER_ENABLED</t>
        </is>
      </c>
      <c r="B398" s="73" t="inlineStr">
        <is>
          <t>True</t>
        </is>
      </c>
      <c r="C398" s="38" t="n"/>
      <c r="D398" s="38" t="inlineStr">
        <is>
          <t>GLOBAL_CHECK</t>
        </is>
      </c>
      <c r="E398" s="38" t="n"/>
      <c r="F398" s="30" t="n"/>
      <c r="G398" s="38">
        <f>IFERROR(VLOOKUP($A415&amp;"_"&amp;$B415,Results_Deltas!$A$2:$P$15000,5,FALSE),"")</f>
        <v/>
      </c>
      <c r="H398" s="38" t="inlineStr">
        <is>
          <t>Blanket (page end)</t>
        </is>
      </c>
      <c r="I398" s="30" t="n"/>
      <c r="J398" s="30" t="n"/>
      <c r="K398" s="30" t="n"/>
      <c r="L398" s="30" t="inlineStr">
        <is>
          <t>YES</t>
        </is>
      </c>
      <c r="M398" s="30" t="n">
        <v>-0.711721701788159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7" t="inlineStr">
        <is>
          <t>SUSPICIOUS n=0 for stocks_short — keep, needs S1 fills (backtest-expert: &lt;30 trades, seek plateaus, punish)</t>
        </is>
      </c>
    </row>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HLR_REENTRY_MULT_D</t>
        </is>
      </c>
      <c r="B3" s="72" t="inlineStr">
        <is>
          <t>3.75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2" t="n">
        <v>-2.731174798661419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ez_manage.py:4848 top()</t>
        </is>
      </c>
      <c r="IM3" s="30" t="inlineStr">
        <is>
          <t>v12_quick_engine.py:2028 x4</t>
        </is>
      </c>
      <c r="IN3" s="30" t="n"/>
      <c r="IO3" s="77" t="inlineStr">
        <is>
          <t>SUSPICIOUS n=0 for stocks_short — keep, needs S1 fills (backtest-expert: &lt;30 trades, seek plateaus, punish)</t>
        </is>
      </c>
    </row>
    <row r="4" ht="10.5" customHeight="1" s="67">
      <c r="A4" s="30" t="inlineStr">
        <is>
          <t>HLR_REENTRY_MULT_1H</t>
        </is>
      </c>
      <c r="B4" s="72" t="inlineStr">
        <is>
          <t>0.75</t>
        </is>
      </c>
      <c r="C4" s="30" t="n"/>
      <c r="D4" s="30" t="n"/>
      <c r="E4" s="30" t="n"/>
      <c r="F4" s="30" t="n"/>
      <c r="G4" s="30">
        <f>IFERROR(VLOOKUP($A4&amp;"="&amp;$B4,Results_Deltas!$A$2:$P$15000,5,FALSE),"")</f>
        <v/>
      </c>
      <c r="H4" s="30">
        <f>IFERROR(VLOOKUP($A4,Results_30d_Deltas!$A$2:$H$5000,7,FALSE)-E4,"")</f>
        <v/>
      </c>
      <c r="I4" s="30">
        <f>IFERROR(VLOOKUP($A4,Results_30d_Deltas!$A$2:$H$5000,6,FALSE),"")</f>
        <v/>
      </c>
      <c r="J4" s="30" t="n"/>
      <c r="K4" s="30" t="n"/>
      <c r="L4" s="30" t="inlineStr">
        <is>
          <t>NO</t>
        </is>
      </c>
      <c r="M4" s="32" t="n">
        <v>-2.673642353261924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ez_manage.py:4846 top()</t>
        </is>
      </c>
      <c r="IM4" s="30" t="inlineStr">
        <is>
          <t>v12_quick_engine.py:2026 x7</t>
        </is>
      </c>
      <c r="IN4" s="30" t="n"/>
      <c r="IO4" s="77" t="inlineStr">
        <is>
          <t>SUSPICIOUS n=0 for stocks_short — keep, needs S1 fills (backtest-expert: &lt;30 trades, seek plateaus, punish)</t>
        </is>
      </c>
    </row>
    <row r="5" ht="10.5" customHeight="1" s="67">
      <c r="A5" s="30" t="inlineStr">
        <is>
          <t>HLR_REENTRY_MULT_4H</t>
        </is>
      </c>
      <c r="B5" s="72"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2" t="n">
        <v>-2.67259428292116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ez_manage.py:4847 top()</t>
        </is>
      </c>
      <c r="IM5" s="30" t="inlineStr">
        <is>
          <t>v12_quick_engine.py:2027 x6</t>
        </is>
      </c>
      <c r="IN5" s="30" t="n"/>
      <c r="IO5" s="77" t="inlineStr">
        <is>
          <t>SUSPICIOUS n=0 for stocks_short — keep, needs S1 fills (backtest-expert: &lt;30 trades, seek plateaus, punish)</t>
        </is>
      </c>
    </row>
    <row r="6" ht="10.5" customHeight="1" s="67">
      <c r="A6" s="30" t="inlineStr">
        <is>
          <t>HLR_REENTRY_MULT_4H</t>
        </is>
      </c>
      <c r="B6" s="72" t="inlineStr">
        <is>
          <t>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v>-2.66273389780537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7" t="inlineStr">
        <is>
          <t>SUSPICIOUS n=0 for stocks_short — keep, needs S1 fills (backtest-expert: &lt;30 trades, seek plateaus, punish)</t>
        </is>
      </c>
    </row>
    <row r="7" ht="10.5" customHeight="1" s="67">
      <c r="A7" s="30" t="inlineStr">
        <is>
          <t>HLR_REENTRY_MULT_W</t>
        </is>
      </c>
      <c r="B7" s="72" t="inlineStr">
        <is>
          <t>4.5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v>-2.655044011506319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ez_manage.py:4849 top()</t>
        </is>
      </c>
      <c r="IM7" s="30" t="inlineStr">
        <is>
          <t>v12_quick_engine.py:2029 x4</t>
        </is>
      </c>
      <c r="IN7" s="30" t="n"/>
      <c r="IO7" s="77" t="inlineStr">
        <is>
          <t>SUSPICIOUS n=0 for stocks_short — keep, needs S1 fills (backtest-expert: &lt;30 trades, seek plateaus, punish)</t>
        </is>
      </c>
    </row>
    <row r="8" ht="10.5" customHeight="1" s="67">
      <c r="A8" s="30" t="inlineStr">
        <is>
          <t>HLR_REENTRY_MULT_D</t>
        </is>
      </c>
      <c r="B8" s="72" t="inlineStr">
        <is>
          <t>1.875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v>-2.610462458508187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ez_manage.py:4848 top()</t>
        </is>
      </c>
      <c r="IM8" s="30" t="inlineStr">
        <is>
          <t>v12_quick_engine.py:2028 x4</t>
        </is>
      </c>
      <c r="IN8" s="30" t="n"/>
      <c r="IO8" s="77" t="inlineStr">
        <is>
          <t>SUSPICIOUS n=0 for stocks_short — keep, needs S1 fills (backtest-expert: &lt;30 trades, seek plateaus, punish)</t>
        </is>
      </c>
    </row>
    <row r="9" ht="10.5" customHeight="1" s="67">
      <c r="A9" s="30" t="inlineStr">
        <is>
          <t>HLR_REENTRY_MULT_1H</t>
        </is>
      </c>
      <c r="B9" s="72" t="inlineStr">
        <is>
          <t>1.875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v>-2.568448571858425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ez_manage.py:4846 top()</t>
        </is>
      </c>
      <c r="IM9" s="30" t="inlineStr">
        <is>
          <t>v12_quick_engine.py:2026 x7</t>
        </is>
      </c>
      <c r="IN9" s="30" t="n"/>
      <c r="IO9" s="77" t="inlineStr">
        <is>
          <t>SUSPICIOUS n=0 for stocks_short — keep, needs S1 fills (backtest-expert: &lt;30 trades, seek plateaus, punish)</t>
        </is>
      </c>
    </row>
    <row r="10" ht="10.5" customHeight="1" s="67">
      <c r="A10" s="30" t="inlineStr">
        <is>
          <t>HLR_REENTRY_MULT_W</t>
        </is>
      </c>
      <c r="B10" s="72" t="inlineStr">
        <is>
          <t>1.5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v>-2.470909529052665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ez_manage.py:4849 top()</t>
        </is>
      </c>
      <c r="IM10" s="30" t="inlineStr">
        <is>
          <t>v12_quick_engine.py:2029 x4</t>
        </is>
      </c>
      <c r="IN10" s="30" t="n"/>
      <c r="IO10" s="77" t="inlineStr">
        <is>
          <t>SUSPICIOUS n=0 for stocks_short — keep, needs S1 fills (backtest-expert: &lt;30 trades, seek plateaus, punish)</t>
        </is>
      </c>
    </row>
    <row r="11" ht="10.5" customHeight="1" s="67">
      <c r="A11" s="30" t="inlineStr">
        <is>
          <t>HLR_REENTRY_MULT_1H</t>
        </is>
      </c>
      <c r="B11" s="72" t="inlineStr">
        <is>
          <t>1.125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v>-2.466852925125447</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ez_manage.py:4846 top()</t>
        </is>
      </c>
      <c r="IM11" s="30" t="inlineStr">
        <is>
          <t>v12_quick_engine.py:2026 x7</t>
        </is>
      </c>
      <c r="IN11" s="30" t="n"/>
      <c r="IO11" s="77" t="inlineStr">
        <is>
          <t>SUSPICIOUS n=0 for stocks_short — keep, needs S1 fills (backtest-expert: &lt;30 trades, seek plateaus, punish)</t>
        </is>
      </c>
    </row>
    <row r="12" ht="10.5" customHeight="1" s="67">
      <c r="A12" s="30" t="inlineStr">
        <is>
          <t>HLR_REENTRY_MULT_D</t>
        </is>
      </c>
      <c r="B12" s="72" t="inlineStr">
        <is>
          <t>3.125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v>-2.417742976079022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ez_manage.py:4848 top()</t>
        </is>
      </c>
      <c r="IM12" s="30" t="inlineStr">
        <is>
          <t>v12_quick_engine.py:2028 x4</t>
        </is>
      </c>
      <c r="IN12" s="30" t="n"/>
      <c r="IO12" s="77" t="inlineStr">
        <is>
          <t>SUSPICIOUS n=0 for stocks_short — keep, needs S1 fills (backtest-expert: &lt;30 trades, seek plateaus, punish)</t>
        </is>
      </c>
    </row>
    <row r="13" ht="10.5" customHeight="1" s="67">
      <c r="A13" s="30" t="inlineStr">
        <is>
          <t>HLR_REENTRY_MULT_4H</t>
        </is>
      </c>
      <c r="B13" s="72" t="inlineStr">
        <is>
          <t>3.0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v>-2.37179334705676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ez_manage.py:4847 top()</t>
        </is>
      </c>
      <c r="IM13" s="30" t="inlineStr">
        <is>
          <t>v12_quick_engine.py:2027 x6</t>
        </is>
      </c>
      <c r="IN13" s="30" t="n"/>
      <c r="IO13" s="77" t="inlineStr">
        <is>
          <t>SUSPICIOUS n=0 for stocks_short — keep, needs S1 fills (backtest-expert: &lt;30 trades, seek plateaus, punish)</t>
        </is>
      </c>
    </row>
    <row r="14" ht="10.5" customHeight="1" s="67">
      <c r="A14" s="30" t="inlineStr">
        <is>
          <t>HLR_REENTRY_MULT_4H</t>
        </is>
      </c>
      <c r="B14" s="72" t="inlineStr">
        <is>
          <t>1.5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v>-2.315085727854932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ez_manage.py:4847 top()</t>
        </is>
      </c>
      <c r="IM14" s="30" t="inlineStr">
        <is>
          <t>v12_quick_engine.py:2027 x6</t>
        </is>
      </c>
      <c r="IN14" s="30" t="n"/>
      <c r="IO14" s="77" t="inlineStr">
        <is>
          <t>SUSPICIOUS n=0 for stocks_short — keep, needs S1 fills (backtest-expert: &lt;30 trades, seek plateaus, punish)</t>
        </is>
      </c>
    </row>
    <row r="15" ht="10.5" customHeight="1" s="67">
      <c r="A15" s="30" t="inlineStr">
        <is>
          <t>HLR_REENTRY_MULT_1H</t>
        </is>
      </c>
      <c r="B15" s="72" t="inlineStr">
        <is>
          <t>2.25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v>-2.277215103978615</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ez_manage.py:4846 top()</t>
        </is>
      </c>
      <c r="IM15" s="30" t="inlineStr">
        <is>
          <t>v12_quick_engine.py:2026 x7</t>
        </is>
      </c>
      <c r="IN15" s="30" t="n"/>
      <c r="IO15" s="77" t="inlineStr">
        <is>
          <t>SUSPICIOUS n=0 for stocks_short — keep, needs S1 fills (backtest-expert: &lt;30 trades, seek plateaus, punish)</t>
        </is>
      </c>
    </row>
    <row r="16" ht="10.5" customHeight="1" s="67">
      <c r="A16" s="30" t="inlineStr">
        <is>
          <t>HLR_REENTRY_MAX_AGE_S</t>
        </is>
      </c>
      <c r="B16" s="72" t="inlineStr">
        <is>
          <t>2.0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2" t="n">
        <v>-2.246503828507825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ez_manage.py:4844 top()</t>
        </is>
      </c>
      <c r="IM16" s="30" t="inlineStr">
        <is>
          <t>v12_quick_engine.py:2024 x4</t>
        </is>
      </c>
      <c r="IN16" s="30" t="n"/>
      <c r="IO16" s="77" t="inlineStr">
        <is>
          <t>SUSPICIOUS n=0 for stocks_short — keep, needs S1 fills (backtest-expert: &lt;30 trades, seek plateaus, punish)</t>
        </is>
      </c>
    </row>
    <row r="17" ht="10.5" customHeight="1" s="67">
      <c r="A17" s="30" t="inlineStr">
        <is>
          <t>DAEMON_REENTRY_SHORT_WT_XUNDER_GATE_ENABLED</t>
        </is>
      </c>
      <c r="B17" s="72"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-2.237548602136092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ez_manage.py:4560 top()</t>
        </is>
      </c>
      <c r="IM17" s="30" t="inlineStr">
        <is>
          <t>v12_quick_engine.py:513 x9</t>
        </is>
      </c>
      <c r="IN17" s="30" t="n"/>
    </row>
    <row r="18" ht="10.5" customHeight="1" s="67">
      <c r="A18" s="30" t="inlineStr">
        <is>
          <t>HLR_REENTRY_MULT_W</t>
        </is>
      </c>
      <c r="B18" s="72" t="inlineStr">
        <is>
          <t>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v>-2.126652122019284</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ez_manage.py:4849 top()</t>
        </is>
      </c>
      <c r="IM18" s="30" t="inlineStr">
        <is>
          <t>v12_quick_engine.py:2029 x4</t>
        </is>
      </c>
      <c r="IN18" s="30" t="n"/>
      <c r="IO18" s="77" t="inlineStr">
        <is>
          <t>SUSPICIOUS n=0 for stocks_short — keep, needs S1 fills (backtest-expert: &lt;30 trades, seek plateaus, punish)</t>
        </is>
      </c>
    </row>
    <row r="19" ht="10.5" customHeight="1" s="67">
      <c r="A19" s="30" t="inlineStr">
        <is>
          <t>HLR_REENTRY_MULT_D</t>
        </is>
      </c>
      <c r="B19" s="72" t="inlineStr">
        <is>
          <t>1.25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v>-2.100404209971579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ez_manage.py:4848 top()</t>
        </is>
      </c>
      <c r="IM19" s="30" t="inlineStr">
        <is>
          <t>v12_quick_engine.py:2028 x4</t>
        </is>
      </c>
      <c r="IN19" s="30" t="n"/>
      <c r="IO19" s="77" t="inlineStr">
        <is>
          <t>SUSPICIOUS n=0 for stocks_short — keep, needs S1 fills (backtest-expert: &lt;30 trades, seek plateaus, punish)</t>
        </is>
      </c>
    </row>
    <row r="20" ht="10.5" customHeight="1" s="67">
      <c r="A20" s="30" t="inlineStr">
        <is>
          <t>HLR_REENTRY_MAX_AGE_S</t>
        </is>
      </c>
      <c r="B20" s="72"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v>-2.035086487953015</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ez_manage.py:4844 top()</t>
        </is>
      </c>
      <c r="IM20" s="30" t="inlineStr">
        <is>
          <t>v12_quick_engine.py:2024 x4</t>
        </is>
      </c>
      <c r="IN20" s="30" t="n"/>
      <c r="IO20" s="77" t="inlineStr">
        <is>
          <t>SUSPICIOUS n=0 for stocks_short — keep, needs S1 fills (backtest-expert: &lt;30 trades, seek plateaus, punish)</t>
        </is>
      </c>
    </row>
    <row r="21" ht="10.5" customHeight="1" s="67">
      <c r="A21" s="30" t="inlineStr">
        <is>
          <t>HLR_REENTRY_MAX_AGE_S</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v>-2.011189640548591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ez_manage.py:4844 top()</t>
        </is>
      </c>
      <c r="IM21" s="30" t="inlineStr">
        <is>
          <t>v12_quick_engine.py:2024 x4</t>
        </is>
      </c>
      <c r="IN21" s="30" t="n"/>
      <c r="IO21" s="77" t="inlineStr">
        <is>
          <t>SUSPICIOUS n=0 for stocks_short — keep, needs S1 fills (backtest-expert: &lt;30 trades, seek plateaus, punish)</t>
        </is>
      </c>
    </row>
    <row r="22" ht="10.5" customHeight="1" s="67">
      <c r="A22" s="30" t="inlineStr">
        <is>
          <t>HLR_REENTRY_MULT_W</t>
        </is>
      </c>
      <c r="B22" s="72" t="inlineStr">
        <is>
          <t>2.25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v>-1.972702476781466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ez_manage.py:4849 top()</t>
        </is>
      </c>
      <c r="IM22" s="30" t="inlineStr">
        <is>
          <t>v12_quick_engine.py:2029 x4</t>
        </is>
      </c>
      <c r="IN22" s="30" t="n"/>
      <c r="IO22" s="77" t="inlineStr">
        <is>
          <t>SUSPICIOUS n=0 for stocks_short — keep, needs S1 fills (backtest-expert: &lt;30 trades, seek plateaus, punish)</t>
        </is>
      </c>
    </row>
    <row r="23" ht="10.5" customHeight="1" s="67">
      <c r="A23" s="30" t="inlineStr">
        <is>
          <t>BREAKOUT_LEASH_REENTRY_MULT</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v>-1.801325879395336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4" t="n"/>
      <c r="AS23" s="34" t="n"/>
      <c r="AT23" s="34" t="n"/>
      <c r="AU23" s="34" t="n"/>
      <c r="AV23" s="34"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4" t="n"/>
      <c r="BR23" s="34" t="n"/>
      <c r="BS23" s="34" t="n"/>
      <c r="BT23" s="34" t="n"/>
      <c r="BU23" s="34"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4" t="n"/>
      <c r="DA23" s="34" t="n"/>
      <c r="DB23" s="34" t="n"/>
      <c r="DC23" s="34" t="n"/>
      <c r="DD23" s="34"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ez_manage.py:2999 top()</t>
        </is>
      </c>
      <c r="IM23" s="30" t="inlineStr">
        <is>
          <t>v12_quick_engine.py:371 x12</t>
        </is>
      </c>
      <c r="IN23" s="30" t="n"/>
      <c r="IO23" s="77" t="inlineStr">
        <is>
          <t>SUSPICIOUS n=0 for stocks_short — keep, needs S1 fills (backtest-expert: &lt;30 trades, seek plateaus, punish)</t>
        </is>
      </c>
    </row>
    <row r="24" ht="10.5" customHeight="1" s="67">
      <c r="A24" s="30" t="inlineStr">
        <is>
          <t>REENTRY_SIZE_BREAKOUT_MULT</t>
        </is>
      </c>
      <c r="B24" s="72" t="inlineStr">
        <is>
          <t>1.0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2" t="n">
        <v>-1.722835264959239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4" t="n"/>
      <c r="AS24" s="34" t="n"/>
      <c r="AT24" s="34" t="n"/>
      <c r="AU24" s="34" t="n"/>
      <c r="AV24" s="34"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4" t="n"/>
      <c r="BR24" s="34" t="n"/>
      <c r="BS24" s="34" t="n"/>
      <c r="BT24" s="34" t="n"/>
      <c r="BU24" s="34"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4" t="n"/>
      <c r="DA24" s="34" t="n"/>
      <c r="DB24" s="34" t="n"/>
      <c r="DC24" s="34" t="n"/>
      <c r="DD24" s="34"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4" t="n"/>
      <c r="GB24" s="34" t="n"/>
      <c r="GC24" s="34" t="n"/>
      <c r="GD24" s="34" t="n"/>
      <c r="GE24" s="34"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4" t="n"/>
      <c r="HK24" s="34" t="n"/>
      <c r="HL24" s="34" t="n"/>
      <c r="HM24" s="34" t="n"/>
      <c r="HN24" s="34"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ez_manage.py:3870 top()</t>
        </is>
      </c>
      <c r="IM24" s="30" t="inlineStr">
        <is>
          <t>v12_quick_engine.py:2903 x3</t>
        </is>
      </c>
      <c r="IN24" s="30" t="n"/>
      <c r="IO24" s="77" t="inlineStr">
        <is>
          <t>SUSPICIOUS n=0 for stocks_short — keep, needs S1 fills (backtest-expert: &lt;30 trades, seek plateaus, punish)</t>
        </is>
      </c>
    </row>
    <row r="25" ht="10.5" customHeight="1" s="67">
      <c r="A25" s="30" t="inlineStr">
        <is>
          <t>DAEMON_REENTRY_STALE_EXIT_ENABLED</t>
        </is>
      </c>
      <c r="B25" s="72" t="inlineStr">
        <is>
          <t>True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v>-1.687952147359733</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ez_manage.py:4561 top()</t>
        </is>
      </c>
      <c r="IM25" s="30" t="inlineStr">
        <is>
          <t>v12_quick_engine.py:519 x9</t>
        </is>
      </c>
      <c r="IN25" s="30" t="n"/>
    </row>
    <row r="26" ht="10.5" customHeight="1" s="67">
      <c r="A26" s="30" t="inlineStr">
        <is>
          <t>BREAKOUT_LEASH_REENTRY_MULT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-1.675336915085233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4" t="n"/>
      <c r="AS26" s="34" t="n"/>
      <c r="AT26" s="34" t="n"/>
      <c r="AU26" s="34" t="n"/>
      <c r="AV26" s="34"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4" t="n"/>
      <c r="BR26" s="34" t="n"/>
      <c r="BS26" s="34" t="n"/>
      <c r="BT26" s="34" t="n"/>
      <c r="BU26" s="34"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4" t="n"/>
      <c r="DA26" s="34" t="n"/>
      <c r="DB26" s="34" t="n"/>
      <c r="DC26" s="34" t="n"/>
      <c r="DD26" s="34"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4" t="n"/>
      <c r="GB26" s="34" t="n"/>
      <c r="GC26" s="34" t="n"/>
      <c r="GD26" s="34" t="n"/>
      <c r="GE26" s="34"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ez_manage.py:2999 top()</t>
        </is>
      </c>
      <c r="IM26" s="30" t="inlineStr">
        <is>
          <t>v12_quick_engine.py:371 x12</t>
        </is>
      </c>
      <c r="IN26" s="30" t="n"/>
      <c r="IO26" s="77" t="inlineStr">
        <is>
          <t>SUSPICIOUS n=0 for stocks_short — keep, needs S1 fills (backtest-expert: &lt;30 trades, seek plateaus, punish)</t>
        </is>
      </c>
    </row>
    <row r="27" ht="10.5" customHeight="1" s="67">
      <c r="A27" s="30" t="inlineStr">
        <is>
          <t>REENTRY_SIZE_BREAKOUT_MULT</t>
        </is>
      </c>
      <c r="B27" s="72"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v>-1.65965237940283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4" t="n"/>
      <c r="AS27" s="34" t="n"/>
      <c r="AT27" s="34" t="n"/>
      <c r="AU27" s="34" t="n"/>
      <c r="AV27" s="34"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4" t="n"/>
      <c r="BR27" s="34" t="n"/>
      <c r="BS27" s="34" t="n"/>
      <c r="BT27" s="34" t="n"/>
      <c r="BU27" s="34"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4" t="n"/>
      <c r="DA27" s="34" t="n"/>
      <c r="DB27" s="34" t="n"/>
      <c r="DC27" s="34" t="n"/>
      <c r="DD27" s="34"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4" t="n"/>
      <c r="GB27" s="34" t="n"/>
      <c r="GC27" s="34" t="n"/>
      <c r="GD27" s="34" t="n"/>
      <c r="GE27" s="34"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4" t="n"/>
      <c r="HK27" s="34" t="n"/>
      <c r="HL27" s="34" t="n"/>
      <c r="HM27" s="34" t="n"/>
      <c r="HN27" s="34"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ez_manage.py:3870 top()</t>
        </is>
      </c>
      <c r="IM27" s="30" t="inlineStr">
        <is>
          <t>v12_quick_engine.py:2903 x3</t>
        </is>
      </c>
      <c r="IN27" s="30" t="n"/>
      <c r="IO27" s="77" t="inlineStr">
        <is>
          <t>SUSPICIOUS n=0 for stocks_short — keep, needs S1 fills (backtest-expert: &lt;30 trades, seek plateaus, punish)</t>
        </is>
      </c>
    </row>
    <row r="28" ht="10.5" customHeight="1" s="67">
      <c r="A28" s="30" t="inlineStr">
        <is>
          <t>CHANNEL_REENTRY_STOP_ENABLED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2" t="n">
        <v>-1.638704120604436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4" t="n"/>
      <c r="EE28" s="34" t="n"/>
      <c r="EF28" s="34" t="n"/>
      <c r="EG28" s="34" t="n"/>
      <c r="EH28" s="34"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ez_manage.py:5968 top()</t>
        </is>
      </c>
      <c r="IM28" s="30" t="inlineStr">
        <is>
          <t>v12_quick_engine.py:482 x8</t>
        </is>
      </c>
      <c r="IN28" s="30" t="n"/>
    </row>
    <row r="29" ht="10.5" customHeight="1" s="67">
      <c r="A29" s="30" t="inlineStr">
        <is>
          <t>BREAKOUT_LEASH_REENTRY_MULT</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2" t="n">
        <v>-1.366482091254461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4" t="n"/>
      <c r="AS29" s="34" t="n"/>
      <c r="AT29" s="34" t="n"/>
      <c r="AU29" s="34" t="n"/>
      <c r="AV29" s="34"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4" t="n"/>
      <c r="BR29" s="34" t="n"/>
      <c r="BS29" s="34" t="n"/>
      <c r="BT29" s="34" t="n"/>
      <c r="BU29" s="34"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4" t="n"/>
      <c r="DA29" s="34" t="n"/>
      <c r="DB29" s="34" t="n"/>
      <c r="DC29" s="34" t="n"/>
      <c r="DD29" s="34"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4" t="n"/>
      <c r="GB29" s="34" t="n"/>
      <c r="GC29" s="34" t="n"/>
      <c r="GD29" s="34" t="n"/>
      <c r="GE29" s="34"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ez_manage.py:2999 top()</t>
        </is>
      </c>
      <c r="IM29" s="30" t="inlineStr">
        <is>
          <t>v12_quick_engine.py:371 x12</t>
        </is>
      </c>
      <c r="IN29" s="30" t="n"/>
      <c r="IO29" s="77" t="inlineStr">
        <is>
          <t>SUSPICIOUS n=0 for stocks_short — keep, needs S1 fills (backtest-expert: &lt;30 trades, seek plateaus, punish)</t>
        </is>
      </c>
    </row>
    <row r="30" ht="10.5" customHeight="1" s="67">
      <c r="A30" s="30" t="inlineStr">
        <is>
          <t>REENTRY_SIZE_BREAKOUT_MULT</t>
        </is>
      </c>
      <c r="B30" s="72" t="inlineStr">
        <is>
          <t>2.0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v>-1.299587412410771</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n"/>
      <c r="AS30" s="34" t="n"/>
      <c r="AT30" s="34" t="n"/>
      <c r="AU30" s="34" t="n"/>
      <c r="AV30" s="34"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n"/>
      <c r="BR30" s="34" t="n"/>
      <c r="BS30" s="34" t="n"/>
      <c r="BT30" s="34" t="n"/>
      <c r="BU30" s="34"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n"/>
      <c r="DA30" s="34" t="n"/>
      <c r="DB30" s="34" t="n"/>
      <c r="DC30" s="34" t="n"/>
      <c r="DD30" s="34"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4" t="n"/>
      <c r="GB30" s="34" t="n"/>
      <c r="GC30" s="34" t="n"/>
      <c r="GD30" s="34" t="n"/>
      <c r="GE30" s="34"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4" t="n"/>
      <c r="HK30" s="34" t="n"/>
      <c r="HL30" s="34" t="n"/>
      <c r="HM30" s="34" t="n"/>
      <c r="HN30" s="34"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ez_manage.py:3870 top()</t>
        </is>
      </c>
      <c r="IM30" s="30" t="inlineStr">
        <is>
          <t>v12_quick_engine.py:2903 x3</t>
        </is>
      </c>
      <c r="IN30" s="30" t="n"/>
      <c r="IO30" s="77" t="inlineStr">
        <is>
          <t>SUSPICIOUS n=0 for stocks_short — keep, needs S1 fills (backtest-expert: &lt;30 trades, seek plateaus, punish)</t>
        </is>
      </c>
    </row>
    <row r="31" ht="10.5" customHeight="1" s="67">
      <c r="A31" s="31" t="inlineStr">
        <is>
          <t>HLR_REENTRY_MULT_4H</t>
        </is>
      </c>
      <c r="B31" s="72"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-1.269474475191465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ez_manage.py:4847 top()</t>
        </is>
      </c>
      <c r="IM31" s="30" t="inlineStr">
        <is>
          <t>v12_quick_engine.py:2027 x6</t>
        </is>
      </c>
      <c r="IN31" s="30" t="n"/>
      <c r="IO31" s="77" t="inlineStr">
        <is>
          <t>SUSPICIOUS n=0 for stocks_short — keep, needs S1 fills (backtest-expert: &lt;30 trades, seek plateaus, punish)</t>
        </is>
      </c>
    </row>
    <row r="32" ht="10.5" customHeight="1" s="67">
      <c r="A32" s="31" t="inlineStr">
        <is>
          <t>HLR_REENTRY_MULT_1H</t>
        </is>
      </c>
      <c r="B32" s="72" t="inlineStr">
        <is>
          <t>1.5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2" t="n">
        <v>-1.260915806659652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ez_manage.py:4846 top()</t>
        </is>
      </c>
      <c r="IM32" s="30" t="inlineStr">
        <is>
          <t>v12_quick_engine.py:2026 x7</t>
        </is>
      </c>
      <c r="IN32" s="30" t="n"/>
      <c r="IO32" s="77" t="inlineStr">
        <is>
          <t>SUSPICIOUS n=0 for stocks_short — keep, needs S1 fills (backtest-expert: &lt;30 trades, seek plateaus, punish)</t>
        </is>
      </c>
    </row>
    <row r="33" ht="10.5" customHeight="1" s="67">
      <c r="A33" s="30" t="inlineStr">
        <is>
          <t>HLR_REENTRY_MAX_AGE_S</t>
        </is>
      </c>
      <c r="B33" s="72" t="inlineStr">
        <is>
          <t>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v>-1.260915806659652</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ez_manage.py:4844 top()</t>
        </is>
      </c>
      <c r="IM33" s="30" t="inlineStr">
        <is>
          <t>v12_quick_engine.py:2024 x4</t>
        </is>
      </c>
      <c r="IN33" s="30" t="n"/>
      <c r="IO33" s="77" t="inlineStr">
        <is>
          <t>SUSPICIOUS n=0 for stocks_short — keep, needs S1 fills (backtest-expert: &lt;30 trades, seek plateaus, punish)</t>
        </is>
      </c>
    </row>
    <row r="34" ht="10.5" customHeight="1" s="67">
      <c r="A34" s="31" t="inlineStr">
        <is>
          <t>HLR_REENTRY_MULT_D</t>
        </is>
      </c>
      <c r="B34" s="72" t="inlineStr">
        <is>
          <t>2.5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2" t="n">
        <v>-1.260915806659652</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ez_manage.py:4848 top()</t>
        </is>
      </c>
      <c r="IM34" s="30" t="inlineStr">
        <is>
          <t>v12_quick_engine.py:2028 x4</t>
        </is>
      </c>
      <c r="IN34" s="30" t="n"/>
      <c r="IO34" s="77" t="inlineStr">
        <is>
          <t>SUSPICIOUS n=0 for stocks_short — keep, needs S1 fills (backtest-expert: &lt;30 trades, seek plateaus, punish)</t>
        </is>
      </c>
    </row>
    <row r="35" ht="10.5" customHeight="1" s="67">
      <c r="A35" s="31" t="inlineStr">
        <is>
          <t>HLR_REENTRY_MULT_W</t>
        </is>
      </c>
      <c r="B35" s="72" t="inlineStr">
        <is>
          <t>3.0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2" t="n">
        <v>-1.260915806659652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ez_manage.py:4849 top()</t>
        </is>
      </c>
      <c r="IM35" s="30" t="inlineStr">
        <is>
          <t>v12_quick_engine.py:2029 x4</t>
        </is>
      </c>
      <c r="IN35" s="30" t="n"/>
      <c r="IO35" s="77" t="inlineStr">
        <is>
          <t>SUSPICIOUS n=0 for stocks_short — keep, needs S1 fills (backtest-expert: &lt;30 trades, seek plateaus, punish)</t>
        </is>
      </c>
    </row>
    <row r="36" ht="10.5" customHeight="1" s="67">
      <c r="A36" s="30" t="inlineStr">
        <is>
          <t>BREAKOUT_LEASH_REENTRY_MULT</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v>-1.020032921401801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4" t="n"/>
      <c r="AS36" s="34" t="n"/>
      <c r="AT36" s="34" t="n"/>
      <c r="AU36" s="34" t="n"/>
      <c r="AV36" s="34"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4" t="n"/>
      <c r="BR36" s="34" t="n"/>
      <c r="BS36" s="34" t="n"/>
      <c r="BT36" s="34" t="n"/>
      <c r="BU36" s="34"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4" t="n"/>
      <c r="DA36" s="34" t="n"/>
      <c r="DB36" s="34" t="n"/>
      <c r="DC36" s="34" t="n"/>
      <c r="DD36" s="34"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4" t="n"/>
      <c r="GB36" s="34" t="n"/>
      <c r="GC36" s="34" t="n"/>
      <c r="GD36" s="34" t="n"/>
      <c r="GE36" s="34"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ez_manage.py:2999 top()</t>
        </is>
      </c>
      <c r="IM36" s="30" t="inlineStr">
        <is>
          <t>v12_quick_engine.py:371 x12</t>
        </is>
      </c>
      <c r="IN36" s="30" t="n"/>
      <c r="IO36" s="77" t="inlineStr">
        <is>
          <t>SUSPICIOUS n=0 for stocks_short — keep, needs S1 fills (backtest-expert: &lt;30 trades, seek plateaus, punish)</t>
        </is>
      </c>
    </row>
    <row r="37" ht="10.5" customHeight="1" s="67">
      <c r="A37" s="30" t="inlineStr">
        <is>
          <t>REENTRY_SIZE_BREAKOUT_MULT</t>
        </is>
      </c>
      <c r="B37" s="72"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v>-1.020032921401801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7" t="inlineStr">
        <is>
          <t>SUSPICIOUS n=0 for stocks_short — keep, needs S1 fills (backtest-expert: &lt;30 trades, seek plateaus, punish)</t>
        </is>
      </c>
    </row>
    <row r="38" ht="10.5" customHeight="1" s="67">
      <c r="A38" s="31" t="inlineStr">
        <is>
          <t>DAEMON_REENTRY_SHORT_WT_XUNDER_GATE_ENABLED</t>
        </is>
      </c>
      <c r="B38" s="72"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2" t="n">
        <v>-0.839171053926862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ez_manage.py:4560 top()</t>
        </is>
      </c>
      <c r="IM38" s="30" t="inlineStr">
        <is>
          <t>v12_quick_engine.py:513 x9</t>
        </is>
      </c>
      <c r="IN38" s="30" t="n"/>
    </row>
    <row r="39" ht="10.5" customHeight="1" s="67">
      <c r="A39" s="31" t="inlineStr">
        <is>
          <t>CHANNEL_REENTRY_STOP_ENABLED</t>
        </is>
      </c>
      <c r="B39" s="72" t="inlineStr">
        <is>
          <t>False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YES</t>
        </is>
      </c>
      <c r="M39" s="32" t="n">
        <v>-0.7200466780829914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4" t="n"/>
      <c r="EE39" s="34" t="n"/>
      <c r="EF39" s="34" t="n"/>
      <c r="EG39" s="34" t="n"/>
      <c r="EH39" s="34"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ez_manage.py:5968 top()</t>
        </is>
      </c>
      <c r="IM39" s="30" t="inlineStr">
        <is>
          <t>v12_quick_engine.py:482 x8</t>
        </is>
      </c>
      <c r="IN39" s="30" t="n"/>
    </row>
    <row r="40" ht="10.5" customHeight="1" s="67">
      <c r="A40" s="31" t="inlineStr">
        <is>
          <t>DAEMON_REENTRY_STALE_EXIT_ENABLED</t>
        </is>
      </c>
      <c r="B40" s="72"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2" t="n">
        <v>-0.7166046339938345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ez_manage.py:4561 top()</t>
        </is>
      </c>
      <c r="IM40" s="30" t="inlineStr">
        <is>
          <t>v12_quick_engine.py:519 x9</t>
        </is>
      </c>
      <c r="IN40" s="30" t="n"/>
    </row>
    <row r="41" ht="15.75" customHeight="1" s="67">
      <c r="A41" s="37" t="inlineStr">
        <is>
          <t>BANDAID_OFF_LOSER_RECOVER_PCT</t>
        </is>
      </c>
      <c r="B41" s="73" t="inlineStr">
        <is>
          <t>0.5</t>
        </is>
      </c>
      <c r="C41" s="38" t="n"/>
      <c r="D41" s="38" t="inlineStr">
        <is>
          <t>AUGMENT, ENTRY, EXIT, GLOBAL_CHECK, REDUCE, STOCKS_EXIT</t>
        </is>
      </c>
      <c r="E41" s="38" t="n"/>
      <c r="F41" s="30" t="n"/>
      <c r="G41" s="38">
        <f>IFERROR(VLOOKUP($A41&amp;"_"&amp;$B41,Results_Deltas!$A$2:$P$15000,5,FALSE),"")</f>
        <v/>
      </c>
      <c r="H41" s="38" t="inlineStr">
        <is>
          <t>Blanket (page end)</t>
        </is>
      </c>
      <c r="I41" s="30" t="n"/>
      <c r="J41" s="30" t="n"/>
      <c r="K41" s="30" t="n"/>
      <c r="L41" s="30" t="inlineStr">
        <is>
          <t>NO</t>
        </is>
      </c>
      <c r="M41" s="30" t="n">
        <v>-4.476793566435578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7" t="inlineStr">
        <is>
          <t>SUSPICIOUS n=0 for stocks_short — keep, needs S1 fills (backtest-expert: &lt;30 trades, seek plateaus, punish)</t>
        </is>
      </c>
    </row>
    <row r="42" ht="15.75" customHeight="1" s="67">
      <c r="A42" s="39" t="inlineStr">
        <is>
          <t>LH_HL_FILTER_MODE</t>
        </is>
      </c>
      <c r="B42" s="73" t="inlineStr">
        <is>
          <t>STRICT_2BAR</t>
        </is>
      </c>
      <c r="C42" s="38" t="n"/>
      <c r="D42" s="38" t="inlineStr">
        <is>
          <t>ENTRY, GLOBAL_CHECK, STOCKS_EXIT</t>
        </is>
      </c>
      <c r="E42" s="38" t="n"/>
      <c r="F42" s="30" t="n"/>
      <c r="G42" s="38">
        <f>IFERROR(VLOOKUP($A59&amp;"_"&amp;$B59,Results_Deltas!$A$2:$P$15000,5,FALSE),"")</f>
        <v/>
      </c>
      <c r="H42" s="38" t="inlineStr">
        <is>
          <t>Blanket (page end)</t>
        </is>
      </c>
      <c r="I42" s="30" t="n"/>
      <c r="J42" s="30" t="n"/>
      <c r="K42" s="30" t="n"/>
      <c r="L42" s="30" t="inlineStr">
        <is>
          <t>NO</t>
        </is>
      </c>
      <c r="M42" s="30" t="n">
        <v>-4.038979431526581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7" t="inlineStr">
        <is>
          <t>SUSPICIOUS n=0 for stocks_short — keep, needs S1 fills (backtest-expert: &lt;30 trades, seek plateaus, punish)</t>
        </is>
      </c>
    </row>
    <row r="43" ht="15.75" customHeight="1" s="67">
      <c r="A43" s="37" t="inlineStr">
        <is>
          <t>BANDAID_OFF_LOSER_RECOVER_PCT</t>
        </is>
      </c>
      <c r="B43" s="73" t="inlineStr">
        <is>
          <t>1.0</t>
        </is>
      </c>
      <c r="C43" s="38" t="n"/>
      <c r="D43" s="38" t="inlineStr">
        <is>
          <t>AUGMENT, ENTRY, EXIT, GLOBAL_CHECK, REDUCE, STOCKS_EXIT</t>
        </is>
      </c>
      <c r="E43" s="38" t="n"/>
      <c r="F43" s="30" t="n"/>
      <c r="G43" s="38">
        <f>IFERROR(VLOOKUP($A43&amp;"_"&amp;$B43,Results_Deltas!$A$2:$P$15000,5,FALSE),"")</f>
        <v/>
      </c>
      <c r="H43" s="38" t="inlineStr">
        <is>
          <t>Blanket (page end)</t>
        </is>
      </c>
      <c r="I43" s="30" t="n"/>
      <c r="J43" s="30" t="n"/>
      <c r="K43" s="30" t="n"/>
      <c r="L43" s="30" t="inlineStr">
        <is>
          <t>NO</t>
        </is>
      </c>
      <c r="M43" s="30" t="n">
        <v>-4.017232622344085</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7" t="inlineStr">
        <is>
          <t>SUSPICIOUS n=0 for stocks_short — keep, needs S1 fills (backtest-expert: &lt;30 trades, seek plateaus, punish)</t>
        </is>
      </c>
    </row>
    <row r="44" ht="15.75" customHeight="1" s="67">
      <c r="A44" s="37" t="inlineStr">
        <is>
          <t>LH_HL_FILTER_MODE</t>
        </is>
      </c>
      <c r="B44" s="73" t="inlineStr">
        <is>
          <t>STRICT_2BAR_ALT</t>
        </is>
      </c>
      <c r="C44" s="38" t="n"/>
      <c r="D44" s="38" t="inlineStr">
        <is>
          <t>ENTRY, GLOBAL_CHECK, STOCKS_EXIT</t>
        </is>
      </c>
      <c r="E44" s="38" t="n"/>
      <c r="F44" s="30" t="n"/>
      <c r="G44" s="38">
        <f>IFERROR(VLOOKUP($A61&amp;"_"&amp;$B61,Results_Deltas!$A$2:$P$15000,5,FALSE),"")</f>
        <v/>
      </c>
      <c r="H44" s="38" t="inlineStr">
        <is>
          <t>Blanket (page end)</t>
        </is>
      </c>
      <c r="I44" s="30" t="n"/>
      <c r="J44" s="30" t="n"/>
      <c r="K44" s="30" t="n"/>
      <c r="L44" s="30" t="inlineStr">
        <is>
          <t>YES</t>
        </is>
      </c>
      <c r="M44" s="30" t="n">
        <v>-3.95013700341957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7" t="inlineStr">
        <is>
          <t>SUSPICIOUS n=0 for stocks_short — keep, needs S1 fills (backtest-expert: &lt;30 trades, seek plateaus, punish)</t>
        </is>
      </c>
    </row>
    <row r="45" ht="15.75" customHeight="1" s="67">
      <c r="A45" s="37" t="inlineStr">
        <is>
          <t>BANDAID_OFF_LOSER_RECOVER_PCT</t>
        </is>
      </c>
      <c r="B45" s="73" t="inlineStr">
        <is>
          <t>2.0</t>
        </is>
      </c>
      <c r="C45" s="38" t="n"/>
      <c r="D45" s="38" t="inlineStr">
        <is>
          <t>AUGMENT, ENTRY, EXIT, GLOBAL_CHECK, REDUCE, STOCKS_EXIT</t>
        </is>
      </c>
      <c r="E45" s="38" t="n"/>
      <c r="F45" s="30" t="n"/>
      <c r="G45" s="38">
        <f>IFERROR(VLOOKUP($A45&amp;"_"&amp;$B45,Results_Deltas!$A$2:$P$15000,5,FALSE),"")</f>
        <v/>
      </c>
      <c r="H45" s="38" t="inlineStr">
        <is>
          <t>Blanket (page end)</t>
        </is>
      </c>
      <c r="I45" s="30" t="n"/>
      <c r="J45" s="30" t="n"/>
      <c r="K45" s="30" t="n"/>
      <c r="L45" s="30" t="inlineStr">
        <is>
          <t>NO</t>
        </is>
      </c>
      <c r="M45" s="30" t="n">
        <v>-3.901253794042602</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7" t="inlineStr">
        <is>
          <t>SUSPICIOUS n=0 for stocks_short — keep, needs S1 fills (backtest-expert: &lt;30 trades, seek plateaus, punish)</t>
        </is>
      </c>
    </row>
    <row r="46" ht="15.75" customHeight="1" s="67">
      <c r="A46" s="37" t="inlineStr">
        <is>
          <t>DUP_GUARD_FILTER_TF</t>
        </is>
      </c>
      <c r="B46" s="73" t="inlineStr">
        <is>
          <t>OFF</t>
        </is>
      </c>
      <c r="C46" s="38" t="n"/>
      <c r="D46" s="38" t="inlineStr">
        <is>
          <t>GLOBAL_CHECK</t>
        </is>
      </c>
      <c r="E46" s="38" t="n"/>
      <c r="F46" s="30" t="n"/>
      <c r="G46" s="38">
        <f>IFERROR(VLOOKUP($A52&amp;"_"&amp;$B52,Results_Deltas!$A$2:$P$15000,5,FALSE),"")</f>
        <v/>
      </c>
      <c r="H46" s="38" t="inlineStr">
        <is>
          <t>Blanket (page end)</t>
        </is>
      </c>
      <c r="I46" s="30" t="n"/>
      <c r="J46" s="30" t="n"/>
      <c r="K46" s="30" t="n"/>
      <c r="L46" s="30" t="inlineStr">
        <is>
          <t>NO</t>
        </is>
      </c>
      <c r="M46" s="30" t="n">
        <v>-3.744798732451671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7" t="inlineStr">
        <is>
          <t>SUSPICIOUS n=0 for stocks_short — keep, needs S1 fills (backtest-expert: &lt;30 trades, seek plateaus, punish)</t>
        </is>
      </c>
    </row>
    <row r="47" ht="15.75" customHeight="1" s="67">
      <c r="A47" s="37" t="inlineStr">
        <is>
          <t>COOLDOWN_LOCKS_FILTER_TF</t>
        </is>
      </c>
      <c r="B47" s="73" t="inlineStr">
        <is>
          <t>1h</t>
        </is>
      </c>
      <c r="C47" s="38" t="n"/>
      <c r="D47" s="38" t="inlineStr">
        <is>
          <t>GLOBAL_CHECK</t>
        </is>
      </c>
      <c r="E47" s="38" t="n"/>
      <c r="F47" s="30" t="n"/>
      <c r="G47" s="38">
        <f>IFERROR(VLOOKUP($A53&amp;"_"&amp;$B53,Results_Deltas!$A$2:$P$15000,5,FALSE),"")</f>
        <v/>
      </c>
      <c r="H47" s="38" t="inlineStr">
        <is>
          <t>Blanket (page end)</t>
        </is>
      </c>
      <c r="I47" s="30" t="n"/>
      <c r="J47" s="30" t="n"/>
      <c r="K47" s="30" t="n"/>
      <c r="L47" s="30" t="inlineStr">
        <is>
          <t>NO</t>
        </is>
      </c>
      <c r="M47" s="30" t="n">
        <v>-3.470152089228809</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7" t="inlineStr">
        <is>
          <t>SUSPICIOUS n=0 for stocks_short — keep, needs S1 fills (backtest-expert: &lt;30 trades, seek plateaus, punish)</t>
        </is>
      </c>
    </row>
    <row r="48" ht="15.75" customHeight="1" s="67">
      <c r="A48" s="37" t="inlineStr">
        <is>
          <t>HA_WICK_QUALITY_TF</t>
        </is>
      </c>
      <c r="B48" s="73" t="inlineStr">
        <is>
          <t>4h</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NO</t>
        </is>
      </c>
      <c r="M48" s="30" t="n">
        <v>-3.343729369317225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7" t="inlineStr">
        <is>
          <t>SUSPICIOUS n=0 for stocks_short — keep, needs S1 fills (backtest-expert: &lt;30 trades, seek plateaus, punish)</t>
        </is>
      </c>
    </row>
    <row r="49" ht="15.75" customHeight="1" s="67">
      <c r="A49" s="37" t="inlineStr">
        <is>
          <t>COOLDOWN_LOCKS_FILTER_TF</t>
        </is>
      </c>
      <c r="B49" s="73" t="inlineStr">
        <is>
          <t>4h</t>
        </is>
      </c>
      <c r="C49" s="38" t="n"/>
      <c r="D49" s="38" t="inlineStr">
        <is>
          <t>GLOBAL_CHECK</t>
        </is>
      </c>
      <c r="E49" s="38" t="n"/>
      <c r="F49" s="30" t="n"/>
      <c r="G49" s="38">
        <f>IFERROR(VLOOKUP($A55&amp;"_"&amp;$B55,Results_Deltas!$A$2:$P$15000,5,FALSE),"")</f>
        <v/>
      </c>
      <c r="H49" s="38" t="inlineStr">
        <is>
          <t>Blanket (page end)</t>
        </is>
      </c>
      <c r="I49" s="30" t="n"/>
      <c r="J49" s="30" t="n"/>
      <c r="K49" s="30" t="n"/>
      <c r="L49" s="30" t="inlineStr">
        <is>
          <t>NO</t>
        </is>
      </c>
      <c r="M49" s="30" t="n">
        <v>-3.305386582364939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7" t="inlineStr">
        <is>
          <t>SUSPICIOUS n=0 for stocks_short — keep, needs S1 fills (backtest-expert: &lt;30 trades, seek plateaus, punish)</t>
        </is>
      </c>
    </row>
    <row r="50" ht="15.75" customHeight="1" s="67">
      <c r="A50" s="37" t="inlineStr">
        <is>
          <t>DUP_GUARD_FILTER_TF</t>
        </is>
      </c>
      <c r="B50" s="73" t="inlineStr">
        <is>
          <t>4h</t>
        </is>
      </c>
      <c r="C50" s="38" t="n"/>
      <c r="D50" s="38" t="inlineStr">
        <is>
          <t>GLOBAL_CHECK</t>
        </is>
      </c>
      <c r="E50" s="38" t="n"/>
      <c r="F50" s="30" t="n"/>
      <c r="G50" s="38">
        <f>IFERROR(VLOOKUP($A56&amp;"_"&amp;$B56,Results_Deltas!$A$2:$P$15000,5,FALSE),"")</f>
        <v/>
      </c>
      <c r="H50" s="38" t="inlineStr">
        <is>
          <t>Blanket (page end)</t>
        </is>
      </c>
      <c r="I50" s="30" t="n"/>
      <c r="J50" s="30" t="n"/>
      <c r="K50" s="30" t="n"/>
      <c r="L50" s="30" t="inlineStr">
        <is>
          <t>NO</t>
        </is>
      </c>
      <c r="M50" s="30" t="n">
        <v>-3.300249742669546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7" t="inlineStr">
        <is>
          <t>SUSPICIOUS n=0 for stocks_short — keep, needs S1 fills (backtest-expert: &lt;30 trades, seek plateaus, punish)</t>
        </is>
      </c>
    </row>
    <row r="51" ht="15.75" customHeight="1" s="67">
      <c r="A51" s="37" t="inlineStr">
        <is>
          <t>HA_WICK_QUALITY_TF</t>
        </is>
      </c>
      <c r="B51" s="73" t="inlineStr">
        <is>
          <t>D</t>
        </is>
      </c>
      <c r="C51" s="38" t="n"/>
      <c r="D51" s="38" t="inlineStr">
        <is>
          <t>ENTRY, GLOBAL_CHECK, STOCKS_EXIT</t>
        </is>
      </c>
      <c r="E51" s="38" t="n"/>
      <c r="F51" s="30" t="n"/>
      <c r="G51" s="38">
        <f>IFERROR(VLOOKUP($A68&amp;"_"&amp;$B68,Results_Deltas!$A$2:$P$15000,5,FALSE),"")</f>
        <v/>
      </c>
      <c r="H51" s="38" t="inlineStr">
        <is>
          <t>Blanket (page end)</t>
        </is>
      </c>
      <c r="I51" s="30" t="n"/>
      <c r="J51" s="30" t="n"/>
      <c r="K51" s="30" t="n"/>
      <c r="L51" s="30" t="inlineStr">
        <is>
          <t>NO</t>
        </is>
      </c>
      <c r="M51" s="30" t="n">
        <v>-3.226364111646614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7" t="inlineStr">
        <is>
          <t>SUSPICIOUS n=0 for stocks_short — keep, needs S1 fills (backtest-expert: &lt;30 trades, seek plateaus, punish)</t>
        </is>
      </c>
    </row>
    <row r="52" ht="15.75" customHeight="1" s="67">
      <c r="A52" s="37" t="inlineStr">
        <is>
          <t>MTF_GR_MIN_IND</t>
        </is>
      </c>
      <c r="B52" s="73" t="inlineStr">
        <is>
          <t>5</t>
        </is>
      </c>
      <c r="C52" s="38" t="n"/>
      <c r="D52" s="38" t="inlineStr">
        <is>
          <t>GLOBAL_CHECK, STOCKS_EXIT</t>
        </is>
      </c>
      <c r="E52" s="38" t="n"/>
      <c r="F52" s="30" t="n"/>
      <c r="G52" s="38">
        <f>IFERROR(VLOOKUP($A69&amp;"_"&amp;$B69,Results_Deltas!$A$2:$P$15000,5,FALSE),"")</f>
        <v/>
      </c>
      <c r="H52" s="38" t="inlineStr">
        <is>
          <t>Blanket (page end)</t>
        </is>
      </c>
      <c r="I52" s="30" t="n"/>
      <c r="J52" s="30" t="n"/>
      <c r="K52" s="30" t="n"/>
      <c r="L52" s="30" t="inlineStr">
        <is>
          <t>NO</t>
        </is>
      </c>
      <c r="M52" s="30" t="n">
        <v>-3.222758270580889</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7" t="inlineStr">
        <is>
          <t>SUSPICIOUS n=0 for stocks_short — keep, needs S1 fills (backtest-expert: &lt;30 trades, seek plateaus, punish)</t>
        </is>
      </c>
    </row>
    <row r="53" ht="15.75" customHeight="1" s="67">
      <c r="A53" s="37" t="inlineStr">
        <is>
          <t>MTF_GR_MIN_IND</t>
        </is>
      </c>
      <c r="B53" s="73" t="inlineStr">
        <is>
          <t>5_ALT</t>
        </is>
      </c>
      <c r="C53" s="38" t="n"/>
      <c r="D53" s="38" t="inlineStr">
        <is>
          <t>GLOBAL_CHECK, STOCKS_EXIT</t>
        </is>
      </c>
      <c r="E53" s="38" t="n"/>
      <c r="F53" s="30" t="n"/>
      <c r="G53" s="38">
        <f>IFERROR(VLOOKUP($A70&amp;"_"&amp;$B70,Results_Deltas!$A$2:$P$15000,5,FALSE),"")</f>
        <v/>
      </c>
      <c r="H53" s="38" t="inlineStr">
        <is>
          <t>Blanket (page end)</t>
        </is>
      </c>
      <c r="I53" s="30" t="n"/>
      <c r="J53" s="30" t="n"/>
      <c r="K53" s="30" t="n"/>
      <c r="L53" s="30" t="inlineStr">
        <is>
          <t>NO</t>
        </is>
      </c>
      <c r="M53" s="30" t="n">
        <v>-3.222758270580889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7" t="inlineStr">
        <is>
          <t>SUSPICIOUS n=0 for stocks_short — keep, needs S1 fills (backtest-expert: &lt;30 trades, seek plateaus, punish)</t>
        </is>
      </c>
    </row>
    <row r="54" ht="15.75" customHeight="1" s="67">
      <c r="A54" s="37" t="inlineStr">
        <is>
          <t>COOLDOWN_LOCKS_FILTER_TF</t>
        </is>
      </c>
      <c r="B54" s="73" t="inlineStr">
        <is>
          <t>D</t>
        </is>
      </c>
      <c r="C54" s="38" t="n"/>
      <c r="D54" s="38" t="inlineStr">
        <is>
          <t>GLOBAL_CHECK</t>
        </is>
      </c>
      <c r="E54" s="38" t="n"/>
      <c r="F54" s="30" t="n"/>
      <c r="G54" s="38">
        <f>IFERROR(VLOOKUP($A60&amp;"_"&amp;$B60,Results_Deltas!$A$2:$P$15000,5,FALSE),"")</f>
        <v/>
      </c>
      <c r="H54" s="38" t="inlineStr">
        <is>
          <t>Blanket (page end)</t>
        </is>
      </c>
      <c r="I54" s="30" t="n"/>
      <c r="J54" s="30" t="n"/>
      <c r="K54" s="30" t="n"/>
      <c r="L54" s="30" t="inlineStr">
        <is>
          <t>NO</t>
        </is>
      </c>
      <c r="M54" s="30" t="n">
        <v>-3.214301976803709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7" t="inlineStr">
        <is>
          <t>SUSPICIOUS n=0 for stocks_short — keep, needs S1 fills (backtest-expert: &lt;30 trades, seek plateaus, punish)</t>
        </is>
      </c>
    </row>
    <row r="55" ht="15.75" customHeight="1" s="67">
      <c r="A55" s="37" t="inlineStr">
        <is>
          <t>DC_MOMENT_STRONG_THRESHOLD</t>
        </is>
      </c>
      <c r="B55" s="73" t="inlineStr">
        <is>
          <t>30</t>
        </is>
      </c>
      <c r="C55" s="38" t="n"/>
      <c r="D55" s="38" t="inlineStr">
        <is>
          <t>ENTRY, GLOBAL_CHECK, STOCKS_EXIT</t>
        </is>
      </c>
      <c r="E55" s="38" t="n"/>
      <c r="F55" s="30" t="n"/>
      <c r="G55" s="38">
        <f>IFERROR(VLOOKUP($A61&amp;"_"&amp;$B61,Results_Deltas!$A$2:$P$15000,5,FALSE),"")</f>
        <v/>
      </c>
      <c r="H55" s="38" t="inlineStr">
        <is>
          <t>Blanket (page end)</t>
        </is>
      </c>
      <c r="I55" s="30" t="n"/>
      <c r="J55" s="30" t="n"/>
      <c r="K55" s="30" t="n"/>
      <c r="L55" s="30" t="inlineStr">
        <is>
          <t>NO</t>
        </is>
      </c>
      <c r="M55" s="30" t="n">
        <v>-3.180645006197951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7" t="inlineStr">
        <is>
          <t>SUSPICIOUS n=0 for stocks_short — keep, needs S1 fills (backtest-expert: &lt;30 trades, seek plateaus, punish)</t>
        </is>
      </c>
    </row>
    <row r="56" ht="15.75" customHeight="1" s="67">
      <c r="A56" s="39" t="inlineStr">
        <is>
          <t>MANDATORY_REENTRY_WT_FILTER_MIN_TFS</t>
        </is>
      </c>
      <c r="B56" s="73" t="inlineStr">
        <is>
          <t>1</t>
        </is>
      </c>
      <c r="C56" s="38" t="n"/>
      <c r="D56" s="38" t="inlineStr">
        <is>
          <t>GLOBAL_CHECK, STOCKS_EXIT</t>
        </is>
      </c>
      <c r="E56" s="38" t="n"/>
      <c r="F56" s="30" t="n"/>
      <c r="G56" s="38">
        <f>IFERROR(VLOOKUP($A73&amp;"_"&amp;$B73,Results_Deltas!$A$2:$P$15000,5,FALSE),"")</f>
        <v/>
      </c>
      <c r="H56" s="38" t="inlineStr">
        <is>
          <t>Blanket (page end)</t>
        </is>
      </c>
      <c r="I56" s="30" t="n"/>
      <c r="J56" s="30" t="n"/>
      <c r="K56" s="30" t="n"/>
      <c r="L56" s="30" t="inlineStr">
        <is>
          <t>NO</t>
        </is>
      </c>
      <c r="M56" s="30" t="n">
        <v>-3.174641891636877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7" t="inlineStr">
        <is>
          <t>SUSPICIOUS n=0 for stocks_short — keep, needs S1 fills (backtest-expert: &lt;30 trades, seek plateaus, punish)</t>
        </is>
      </c>
    </row>
    <row r="57" ht="15.75" customHeight="1" s="67">
      <c r="A57" s="37" t="inlineStr">
        <is>
          <t>DUP_GUARD_FILTER_TF</t>
        </is>
      </c>
      <c r="B57" s="73" t="inlineStr">
        <is>
          <t>1h</t>
        </is>
      </c>
      <c r="C57" s="38" t="n"/>
      <c r="D57" s="38" t="inlineStr">
        <is>
          <t>GLOBAL_CHECK</t>
        </is>
      </c>
      <c r="E57" s="38" t="n"/>
      <c r="F57" s="30" t="n"/>
      <c r="G57" s="38">
        <f>IFERROR(VLOOKUP($A63&amp;"_"&amp;$B63,Results_Deltas!$A$2:$P$15000,5,FALSE),"")</f>
        <v/>
      </c>
      <c r="H57" s="38" t="inlineStr">
        <is>
          <t>Blanket (page end)</t>
        </is>
      </c>
      <c r="I57" s="30" t="n"/>
      <c r="J57" s="30" t="n"/>
      <c r="K57" s="30" t="n"/>
      <c r="L57" s="30" t="inlineStr">
        <is>
          <t>NO</t>
        </is>
      </c>
      <c r="M57" s="30" t="n">
        <v>-3.154552189767193</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7" t="inlineStr">
        <is>
          <t>SUSPICIOUS n=0 for stocks_short — keep, needs S1 fills (backtest-expert: &lt;30 trades, seek plateaus, punish)</t>
        </is>
      </c>
    </row>
    <row r="58" ht="15.75" customHeight="1" s="67">
      <c r="A58" s="37" t="inlineStr">
        <is>
          <t>HLR_SMA_BAND_PCT</t>
        </is>
      </c>
      <c r="B58" s="73" t="inlineStr">
        <is>
          <t>1.0</t>
        </is>
      </c>
      <c r="C58" s="38" t="n"/>
      <c r="D58" s="38" t="inlineStr">
        <is>
          <t>ENTRY, GLOBAL_CHECK, STOCKS_EXIT</t>
        </is>
      </c>
      <c r="E58" s="38" t="n"/>
      <c r="F58" s="30" t="n"/>
      <c r="G58" s="38">
        <f>IFERROR(VLOOKUP($A75&amp;"_"&amp;$B75,Results_Deltas!$A$2:$P$15000,5,FALSE),"")</f>
        <v/>
      </c>
      <c r="H58" s="38" t="inlineStr">
        <is>
          <t>Blanket (page end)</t>
        </is>
      </c>
      <c r="I58" s="30" t="n"/>
      <c r="J58" s="30" t="n"/>
      <c r="K58" s="30" t="n"/>
      <c r="L58" s="30" t="inlineStr">
        <is>
          <t>NO</t>
        </is>
      </c>
      <c r="M58" s="30" t="n">
        <v>-3.154124438933714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7" t="inlineStr">
        <is>
          <t>SUSPICIOUS n=0 for stocks_short — keep, needs S1 fills (backtest-expert: &lt;30 trades, seek plateaus, punish)</t>
        </is>
      </c>
    </row>
    <row r="59" ht="15.75" customHeight="1" s="67">
      <c r="A59" s="39" t="inlineStr">
        <is>
          <t>MTS_BOTTOM_BONUS_THRESHOLD</t>
        </is>
      </c>
      <c r="B59" s="73" t="inlineStr">
        <is>
          <t>25</t>
        </is>
      </c>
      <c r="C59" s="38" t="n"/>
      <c r="D59" s="38" t="inlineStr">
        <is>
          <t>ENTRY, GLOBAL_CHECK, STOCKS_EXIT</t>
        </is>
      </c>
      <c r="E59" s="38" t="n"/>
      <c r="F59" s="30" t="n"/>
      <c r="G59" s="38">
        <f>IFERROR(VLOOKUP($A76&amp;"_"&amp;$B76,Results_Deltas!$A$2:$P$15000,5,FALSE),"")</f>
        <v/>
      </c>
      <c r="H59" s="38" t="inlineStr">
        <is>
          <t>Blanket (page end)</t>
        </is>
      </c>
      <c r="I59" s="30" t="n"/>
      <c r="J59" s="30" t="n"/>
      <c r="K59" s="30" t="n"/>
      <c r="L59" s="30" t="inlineStr">
        <is>
          <t>NO</t>
        </is>
      </c>
      <c r="M59" s="30" t="n">
        <v>-3.149814085019551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7" t="inlineStr">
        <is>
          <t>SUSPICIOUS n=0 for stocks_short — keep, needs S1 fills (backtest-expert: &lt;30 trades, seek plateaus, punish)</t>
        </is>
      </c>
    </row>
    <row r="60" ht="15.75" customHeight="1" s="67">
      <c r="A60" s="37" t="inlineStr">
        <is>
          <t>MTS_BOTTOM_STRONG_THRESHOLD</t>
        </is>
      </c>
      <c r="B60" s="73" t="inlineStr">
        <is>
          <t>50</t>
        </is>
      </c>
      <c r="C60" s="38" t="n"/>
      <c r="D60" s="38" t="inlineStr">
        <is>
          <t>ENTRY, GLOBAL_CHECK, STOCKS_EXIT</t>
        </is>
      </c>
      <c r="E60" s="38" t="n"/>
      <c r="F60" s="30" t="n"/>
      <c r="G60" s="38">
        <f>IFERROR(VLOOKUP($A77&amp;"_"&amp;$B77,Results_Deltas!$A$2:$P$15000,5,FALSE),"")</f>
        <v/>
      </c>
      <c r="H60" s="38" t="inlineStr">
        <is>
          <t>Blanket (page end)</t>
        </is>
      </c>
      <c r="I60" s="30" t="n"/>
      <c r="J60" s="30" t="n"/>
      <c r="K60" s="30" t="n"/>
      <c r="L60" s="30" t="inlineStr">
        <is>
          <t>YES</t>
        </is>
      </c>
      <c r="M60" s="30" t="n">
        <v>-3.144357846662049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7" t="inlineStr">
        <is>
          <t>SUSPICIOUS n=0 for stocks_short — keep, needs S1 fills (backtest-expert: &lt;30 trades, seek plateaus, punish)</t>
        </is>
      </c>
    </row>
    <row r="61" ht="15.75" customHeight="1" s="67">
      <c r="A61" s="37" t="inlineStr">
        <is>
          <t>FG_GREED_THRESHOLD</t>
        </is>
      </c>
      <c r="B61" s="73" t="inlineStr">
        <is>
          <t>56.25</t>
        </is>
      </c>
      <c r="C61" s="38" t="n"/>
      <c r="D61" s="38" t="inlineStr">
        <is>
          <t>GLOBAL_CHECK, STOCKS_EXIT</t>
        </is>
      </c>
      <c r="E61" s="38" t="n"/>
      <c r="F61" s="30" t="n"/>
      <c r="G61" s="38">
        <f>IFERROR(VLOOKUP($A67&amp;"_"&amp;$B67,Results_Deltas!$A$2:$P$15000,5,FALSE),"")</f>
        <v/>
      </c>
      <c r="H61" s="38" t="inlineStr">
        <is>
          <t>Blanket (page end)</t>
        </is>
      </c>
      <c r="I61" s="30" t="n"/>
      <c r="J61" s="30" t="n"/>
      <c r="K61" s="30" t="n"/>
      <c r="L61" s="30" t="inlineStr">
        <is>
          <t>NO</t>
        </is>
      </c>
      <c r="M61" s="30" t="n">
        <v>-3.134319439070136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7" t="inlineStr">
        <is>
          <t>SUSPICIOUS n=0 for stocks_short — keep, needs S1 fills (backtest-expert: &lt;30 trades, seek plateaus, punish)</t>
        </is>
      </c>
    </row>
    <row r="62" ht="15.75" customHeight="1" s="67">
      <c r="A62" s="37" t="inlineStr">
        <is>
          <t>DUP_GUARD_FILTER_TF</t>
        </is>
      </c>
      <c r="B62" s="73" t="inlineStr">
        <is>
          <t>D</t>
        </is>
      </c>
      <c r="C62" s="38" t="n"/>
      <c r="D62" s="38" t="inlineStr">
        <is>
          <t>GLOBAL_CHECK</t>
        </is>
      </c>
      <c r="E62" s="38" t="n"/>
      <c r="F62" s="30" t="n"/>
      <c r="G62" s="38">
        <f>IFERROR(VLOOKUP($A68&amp;"_"&amp;$B68,Results_Deltas!$A$2:$P$15000,5,FALSE),"")</f>
        <v/>
      </c>
      <c r="H62" s="38" t="inlineStr">
        <is>
          <t>Blanket (page end)</t>
        </is>
      </c>
      <c r="I62" s="30" t="n"/>
      <c r="J62" s="30" t="n"/>
      <c r="K62" s="30" t="n"/>
      <c r="L62" s="30" t="inlineStr">
        <is>
          <t>NO</t>
        </is>
      </c>
      <c r="M62" s="30" t="n">
        <v>-3.111104889921106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7" t="inlineStr">
        <is>
          <t>SUSPICIOUS n=0 for stocks_short — keep, needs S1 fills (backtest-expert: &lt;30 trades, seek plateaus, punish)</t>
        </is>
      </c>
    </row>
    <row r="63" ht="15.75" customHeight="1" s="67">
      <c r="A63" s="37" t="inlineStr">
        <is>
          <t>FG_FEAR_THRESHOLD</t>
        </is>
      </c>
      <c r="B63" s="73" t="inlineStr">
        <is>
          <t>18.75</t>
        </is>
      </c>
      <c r="C63" s="38" t="n"/>
      <c r="D63" s="38" t="inlineStr">
        <is>
          <t>GLOBAL_CHECK, STOCKS_EXIT</t>
        </is>
      </c>
      <c r="E63" s="38" t="n"/>
      <c r="F63" s="30" t="n"/>
      <c r="G63" s="38">
        <f>IFERROR(VLOOKUP($A69&amp;"_"&amp;$B69,Results_Deltas!$A$2:$P$15000,5,FALSE),"")</f>
        <v/>
      </c>
      <c r="H63" s="38" t="inlineStr">
        <is>
          <t>Blanket (page end)</t>
        </is>
      </c>
      <c r="I63" s="30" t="n"/>
      <c r="J63" s="30" t="n"/>
      <c r="K63" s="30" t="n"/>
      <c r="L63" s="30" t="inlineStr">
        <is>
          <t>NO</t>
        </is>
      </c>
      <c r="M63" s="30" t="n">
        <v>-3.099187817078413</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7" t="inlineStr">
        <is>
          <t>SUSPICIOUS n=0 for stocks_short — keep, needs S1 fills (backtest-expert: &lt;30 trades, seek plateaus, punish)</t>
        </is>
      </c>
    </row>
    <row r="64" ht="15.75" customHeight="1" s="67">
      <c r="A64" s="39" t="inlineStr">
        <is>
          <t>HLR_TOP_MIN_TFS</t>
        </is>
      </c>
      <c r="B64" s="73" t="inlineStr">
        <is>
          <t>2</t>
        </is>
      </c>
      <c r="C64" s="38" t="n"/>
      <c r="D64" s="38" t="inlineStr">
        <is>
          <t>GLOBAL_CHECK, REENTRY, STOCKS_EXIT</t>
        </is>
      </c>
      <c r="E64" s="38" t="n"/>
      <c r="F64" s="30" t="n"/>
      <c r="G64" s="38">
        <f>IFERROR(VLOOKUP($A81&amp;"_"&amp;$B81,Results_Deltas!$A$2:$P$15000,5,FALSE),"")</f>
        <v/>
      </c>
      <c r="H64" s="38" t="inlineStr">
        <is>
          <t>Blanket (page end)</t>
        </is>
      </c>
      <c r="I64" s="30" t="n"/>
      <c r="J64" s="30" t="n"/>
      <c r="K64" s="30" t="n"/>
      <c r="L64" s="30" t="inlineStr">
        <is>
          <t>NO</t>
        </is>
      </c>
      <c r="M64" s="30" t="n">
        <v>-3.085810580061768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7" t="inlineStr">
        <is>
          <t>SUSPICIOUS n=0 for stocks_short — keep, needs S1 fills (backtest-expert: &lt;30 trades, seek plateaus, punish)</t>
        </is>
      </c>
    </row>
    <row r="65" ht="15.75" customHeight="1" s="67">
      <c r="A65" s="37" t="inlineStr">
        <is>
          <t>OI_CONFIRM_MIN_CHANGE_PCT</t>
        </is>
      </c>
      <c r="B65" s="73" t="inlineStr">
        <is>
          <t>2.0</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NO</t>
        </is>
      </c>
      <c r="M65" s="30" t="n">
        <v>-3.080927269979117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7" t="inlineStr">
        <is>
          <t>SUSPICIOUS n=0 for stocks_short — keep, needs S1 fills (backtest-expert: &lt;30 trades, seek plateaus, punish)</t>
        </is>
      </c>
    </row>
    <row r="66" ht="15.75" customHeight="1" s="67">
      <c r="A66" s="37" t="inlineStr">
        <is>
          <t>HA_WICK_QUALITY_ENABLED</t>
        </is>
      </c>
      <c r="B66" s="73" t="inlineStr">
        <is>
          <t>True</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YES</t>
        </is>
      </c>
      <c r="M66" s="30" t="n">
        <v>-3.074360039160081</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7" t="inlineStr">
        <is>
          <t>SUSPICIOUS n=0 for stocks_short — keep, needs S1 fills (backtest-expert: &lt;30 trades, seek plateaus, punish)</t>
        </is>
      </c>
    </row>
    <row r="67" ht="15.75" customHeight="1" s="67">
      <c r="A67" s="37" t="inlineStr">
        <is>
          <t>MTS_BOTTOM_STRONG_THRESHOLD</t>
        </is>
      </c>
      <c r="B67" s="73" t="inlineStr">
        <is>
          <t>30</t>
        </is>
      </c>
      <c r="C67" s="38" t="n"/>
      <c r="D67" s="38" t="inlineStr">
        <is>
          <t>ENTRY, GLOBAL_CHECK, STOCKS_EXIT</t>
        </is>
      </c>
      <c r="E67" s="38" t="n"/>
      <c r="F67" s="30" t="n"/>
      <c r="G67" s="38">
        <f>IFERROR(VLOOKUP($A84&amp;"_"&amp;$B84,Results_Deltas!$A$2:$P$15000,5,FALSE),"")</f>
        <v/>
      </c>
      <c r="H67" s="38" t="inlineStr">
        <is>
          <t>Blanket (page end)</t>
        </is>
      </c>
      <c r="I67" s="30" t="n"/>
      <c r="J67" s="30" t="n"/>
      <c r="K67" s="30" t="n"/>
      <c r="L67" s="30" t="inlineStr">
        <is>
          <t>NO</t>
        </is>
      </c>
      <c r="M67" s="30" t="n">
        <v>-3.068364663993749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7" t="inlineStr">
        <is>
          <t>SUSPICIOUS n=0 for stocks_short — keep, needs S1 fills (backtest-expert: &lt;30 trades, seek plateaus, punish)</t>
        </is>
      </c>
    </row>
    <row r="68" ht="15.75" customHeight="1" s="67">
      <c r="A68" s="39" t="inlineStr">
        <is>
          <t>FG_GREED_THRESHOLD</t>
        </is>
      </c>
      <c r="B68" s="73" t="inlineStr">
        <is>
          <t>75</t>
        </is>
      </c>
      <c r="C68" s="38" t="n"/>
      <c r="D68" s="38" t="inlineStr">
        <is>
          <t>GLOBAL_CHECK, STOCKS_EXIT</t>
        </is>
      </c>
      <c r="E68" s="38" t="n"/>
      <c r="F68" s="30" t="n"/>
      <c r="G68" s="38">
        <f>IFERROR(VLOOKUP($A74&amp;"_"&amp;$B74,Results_Deltas!$A$2:$P$15000,5,FALSE),"")</f>
        <v/>
      </c>
      <c r="H68" s="38" t="inlineStr">
        <is>
          <t>Blanket (page end)</t>
        </is>
      </c>
      <c r="I68" s="30" t="n"/>
      <c r="J68" s="30" t="n"/>
      <c r="K68" s="30" t="n"/>
      <c r="L68" s="30" t="inlineStr">
        <is>
          <t>YES</t>
        </is>
      </c>
      <c r="M68" s="30" t="n">
        <v>-3.03173940820608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7" t="inlineStr">
        <is>
          <t>SUSPICIOUS n=0 for stocks_short — keep, needs S1 fills (backtest-expert: &lt;30 trades, seek plateaus, punish)</t>
        </is>
      </c>
    </row>
    <row r="69" ht="15.75" customHeight="1" s="67">
      <c r="A69" s="37" t="inlineStr">
        <is>
          <t>LH_HL_FILTER_ENABLED</t>
        </is>
      </c>
      <c r="B69" s="73" t="inlineStr">
        <is>
          <t>True</t>
        </is>
      </c>
      <c r="C69" s="38" t="n"/>
      <c r="D69" s="38" t="inlineStr">
        <is>
          <t>ENTRY, GLOBAL_CHECK, STOCKS_EXIT</t>
        </is>
      </c>
      <c r="E69" s="38" t="n"/>
      <c r="F69" s="30" t="n"/>
      <c r="G69" s="38">
        <f>IFERROR(VLOOKUP($A86&amp;"_"&amp;$B86,Results_Deltas!$A$2:$P$15000,5,FALSE),"")</f>
        <v/>
      </c>
      <c r="H69" s="38" t="inlineStr">
        <is>
          <t>Blanket (page end)</t>
        </is>
      </c>
      <c r="I69" s="30" t="n"/>
      <c r="J69" s="30" t="n"/>
      <c r="K69" s="30" t="n"/>
      <c r="L69" s="30" t="inlineStr">
        <is>
          <t>YES</t>
        </is>
      </c>
      <c r="M69" s="30" t="n">
        <v>-3.02224085232601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7" t="inlineStr">
        <is>
          <t>SUSPICIOUS n=0 for stocks_short — keep, needs S1 fills (backtest-expert: &lt;30 trades, seek plateaus, punish)</t>
        </is>
      </c>
    </row>
    <row r="70" ht="15.75" customHeight="1" s="67">
      <c r="A70" s="39" t="inlineStr">
        <is>
          <t>MANDATORY_REENTRY_WT_FILTER_VELOCITY_RATIO</t>
        </is>
      </c>
      <c r="B70" s="73" t="inlineStr">
        <is>
          <t>0.90</t>
        </is>
      </c>
      <c r="C70" s="38" t="n"/>
      <c r="D70" s="38" t="inlineStr">
        <is>
          <t>GLOBAL_CHECK, STOCKS_EXIT</t>
        </is>
      </c>
      <c r="E70" s="38" t="n"/>
      <c r="F70" s="30" t="n"/>
      <c r="G70" s="38">
        <f>IFERROR(VLOOKUP($A87&amp;"_"&amp;$B87,Results_Deltas!$A$2:$P$15000,5,FALSE),"")</f>
        <v/>
      </c>
      <c r="H70" s="38" t="inlineStr">
        <is>
          <t>Blanket (page end)</t>
        </is>
      </c>
      <c r="I70" s="30" t="n"/>
      <c r="J70" s="30" t="n"/>
      <c r="K70" s="30" t="n"/>
      <c r="L70" s="30" t="inlineStr">
        <is>
          <t>NO</t>
        </is>
      </c>
      <c r="M70" s="30" t="n">
        <v>-3.021644809888808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7" t="inlineStr">
        <is>
          <t>SUSPICIOUS n=0 for stocks_short — keep, needs S1 fills (backtest-expert: &lt;30 trades, seek plateaus, punish)</t>
        </is>
      </c>
    </row>
    <row r="71" ht="15.75" customHeight="1" s="67">
      <c r="A71" s="37" t="inlineStr">
        <is>
          <t>MANDATORY_REENTRY_WT_FILTER_VELOCITY_RATIO</t>
        </is>
      </c>
      <c r="B71" s="73" t="inlineStr">
        <is>
          <t>0.90_ALT</t>
        </is>
      </c>
      <c r="C71" s="38" t="n"/>
      <c r="D71" s="38" t="inlineStr">
        <is>
          <t>GLOBAL_CHECK, STOCKS_EXIT</t>
        </is>
      </c>
      <c r="E71" s="38" t="n"/>
      <c r="F71" s="30" t="n"/>
      <c r="G71" s="38">
        <f>IFERROR(VLOOKUP($A88&amp;"_"&amp;$B88,Results_Deltas!$A$2:$P$15000,5,FALSE),"")</f>
        <v/>
      </c>
      <c r="H71" s="38" t="inlineStr">
        <is>
          <t>Blanket (page end)</t>
        </is>
      </c>
      <c r="I71" s="30" t="n"/>
      <c r="J71" s="30" t="n"/>
      <c r="K71" s="30" t="n"/>
      <c r="L71" s="30" t="inlineStr">
        <is>
          <t>YES</t>
        </is>
      </c>
      <c r="M71" s="30" t="n">
        <v>-3.021644809888808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7" t="inlineStr">
        <is>
          <t>SUSPICIOUS n=0 for stocks_short — keep, needs S1 fills (backtest-expert: &lt;30 trades, seek plateaus, punish)</t>
        </is>
      </c>
    </row>
    <row r="72" ht="15.75" customHeight="1" s="67">
      <c r="A72" s="39" t="inlineStr">
        <is>
          <t>ADX_RANGING_THRESHOLD</t>
        </is>
      </c>
      <c r="B72" s="73" t="inlineStr">
        <is>
          <t>10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YES</t>
        </is>
      </c>
      <c r="M72" s="30" t="n">
        <v>-2.993077418861197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7" t="inlineStr">
        <is>
          <t>SUSPICIOUS n=0 for stocks_short — keep, needs S1 fills (backtest-expert: &lt;30 trades, seek plateaus, punish)</t>
        </is>
      </c>
    </row>
    <row r="73" ht="15.75" customHeight="1" s="67">
      <c r="A73" s="37" t="inlineStr">
        <is>
          <t>MTS_BOTTOM_BONUS_THRESHOLD</t>
        </is>
      </c>
      <c r="B73" s="73" t="inlineStr">
        <is>
          <t>12.5</t>
        </is>
      </c>
      <c r="C73" s="38" t="n"/>
      <c r="D73" s="38" t="inlineStr">
        <is>
          <t>ENTRY, GLOBAL_CHECK, STOCKS_EXIT</t>
        </is>
      </c>
      <c r="E73" s="38" t="n"/>
      <c r="F73" s="30" t="n"/>
      <c r="G73" s="38">
        <f>IFERROR(VLOOKUP($A90&amp;"_"&amp;$B90,Results_Deltas!$A$2:$P$15000,5,FALSE),"")</f>
        <v/>
      </c>
      <c r="H73" s="38" t="inlineStr">
        <is>
          <t>Blanket (page end)</t>
        </is>
      </c>
      <c r="I73" s="30" t="n"/>
      <c r="J73" s="30" t="n"/>
      <c r="K73" s="30" t="n"/>
      <c r="L73" s="30" t="inlineStr">
        <is>
          <t>NO</t>
        </is>
      </c>
      <c r="M73" s="30" t="n">
        <v>-2.991728021645415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7" t="inlineStr">
        <is>
          <t>SUSPICIOUS n=0 for stocks_short — keep, needs S1 fills (backtest-expert: &lt;30 trades, seek plateaus, punish)</t>
        </is>
      </c>
    </row>
    <row r="74" ht="15.75" customHeight="1" s="67">
      <c r="A74" s="37" t="inlineStr">
        <is>
          <t>ADX_RANGING_THRESHOLD</t>
        </is>
      </c>
      <c r="B74" s="73" t="inlineStr">
        <is>
          <t>25</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v>-2.988105624504882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7" t="inlineStr">
        <is>
          <t>SUSPICIOUS n=0 for stocks_short — keep, needs S1 fills (backtest-expert: &lt;30 trades, seek plateaus, punish)</t>
        </is>
      </c>
    </row>
    <row r="75" ht="15.75" customHeight="1" s="67">
      <c r="A75" s="37" t="inlineStr">
        <is>
          <t>OI_CONFIRM_MIN_PRICE_PCT</t>
        </is>
      </c>
      <c r="B75" s="73" t="inlineStr">
        <is>
          <t>1.0</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NO</t>
        </is>
      </c>
      <c r="M75" s="30" t="n">
        <v>-2.970518952458124</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7" t="inlineStr">
        <is>
          <t>SUSPICIOUS n=0 for stocks_short — keep, needs S1 fills (backtest-expert: &lt;30 trades, seek plateaus, punish)</t>
        </is>
      </c>
    </row>
    <row r="76" ht="15.75" customHeight="1" s="67">
      <c r="A76" s="39" t="inlineStr">
        <is>
          <t>FG_FEAR_THRESHOLD</t>
        </is>
      </c>
      <c r="B76" s="73" t="inlineStr">
        <is>
          <t>25</t>
        </is>
      </c>
      <c r="C76" s="38" t="n"/>
      <c r="D76" s="38" t="inlineStr">
        <is>
          <t>GLOBAL_CHECK, STOCKS_EXIT</t>
        </is>
      </c>
      <c r="E76" s="38" t="n"/>
      <c r="F76" s="30" t="n"/>
      <c r="G76" s="38">
        <f>IFERROR(VLOOKUP($A82&amp;"_"&amp;$B82,Results_Deltas!$A$2:$P$15000,5,FALSE),"")</f>
        <v/>
      </c>
      <c r="H76" s="38" t="inlineStr">
        <is>
          <t>Blanket (page end)</t>
        </is>
      </c>
      <c r="I76" s="30" t="n"/>
      <c r="J76" s="30" t="n"/>
      <c r="K76" s="30" t="n"/>
      <c r="L76" s="30" t="inlineStr">
        <is>
          <t>YES</t>
        </is>
      </c>
      <c r="M76" s="30" t="n">
        <v>-2.961146492249719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7" t="inlineStr">
        <is>
          <t>SUSPICIOUS n=0 for stocks_short — keep, needs S1 fills (backtest-expert: &lt;30 trades, seek plateaus, punish)</t>
        </is>
      </c>
    </row>
    <row r="77" ht="15.75" customHeight="1" s="67">
      <c r="A77" s="37" t="inlineStr">
        <is>
          <t>FG_FEAR_THRESHOLD</t>
        </is>
      </c>
      <c r="B77" s="73" t="inlineStr">
        <is>
          <t>31.25</t>
        </is>
      </c>
      <c r="C77" s="38" t="n"/>
      <c r="D77" s="38" t="inlineStr">
        <is>
          <t>GLOBAL_CHECK, STOCKS_EXIT</t>
        </is>
      </c>
      <c r="E77" s="38" t="n"/>
      <c r="F77" s="30" t="n"/>
      <c r="G77" s="38">
        <f>IFERROR(VLOOKUP($A83&amp;"_"&amp;$B83,Results_Deltas!$A$2:$P$15000,5,FALSE),"")</f>
        <v/>
      </c>
      <c r="H77" s="38" t="inlineStr">
        <is>
          <t>Blanket (page end)</t>
        </is>
      </c>
      <c r="I77" s="30" t="n"/>
      <c r="J77" s="30" t="n"/>
      <c r="K77" s="30" t="n"/>
      <c r="L77" s="30" t="inlineStr">
        <is>
          <t>NO</t>
        </is>
      </c>
      <c r="M77" s="30" t="n">
        <v>-2.955857972377816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7" t="inlineStr">
        <is>
          <t>SUSPICIOUS n=0 for stocks_short — keep, needs S1 fills (backtest-expert: &lt;30 trades, seek plateaus, punish)</t>
        </is>
      </c>
    </row>
    <row r="78" ht="15.75" customHeight="1" s="67">
      <c r="A78" s="37" t="inlineStr">
        <is>
          <t>HLR_SMA_BAND_PCT</t>
        </is>
      </c>
      <c r="B78" s="73" t="inlineStr">
        <is>
          <t>2.0</t>
        </is>
      </c>
      <c r="C78" s="38" t="n"/>
      <c r="D78" s="38" t="inlineStr">
        <is>
          <t>ENTRY, GLOBAL_CHECK, STOCKS_EXIT</t>
        </is>
      </c>
      <c r="E78" s="38" t="n"/>
      <c r="F78" s="30" t="n"/>
      <c r="G78" s="38">
        <f>IFERROR(VLOOKUP($A95&amp;"_"&amp;$B95,Results_Deltas!$A$2:$P$15000,5,FALSE),"")</f>
        <v/>
      </c>
      <c r="H78" s="38" t="inlineStr">
        <is>
          <t>Blanket (page end)</t>
        </is>
      </c>
      <c r="I78" s="30" t="n"/>
      <c r="J78" s="30" t="n"/>
      <c r="K78" s="30" t="n"/>
      <c r="L78" s="30" t="inlineStr">
        <is>
          <t>NO</t>
        </is>
      </c>
      <c r="M78" s="30" t="n">
        <v>-2.941567035668756</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7" t="inlineStr">
        <is>
          <t>SUSPICIOUS n=0 for stocks_short — keep, needs S1 fills (backtest-expert: &lt;30 trades, seek plateaus, punish)</t>
        </is>
      </c>
    </row>
    <row r="79" ht="15.75" customHeight="1" s="67">
      <c r="A79" s="39" t="inlineStr">
        <is>
          <t>HA_WICK_QUALITY_SCORE</t>
        </is>
      </c>
      <c r="B79" s="73" t="inlineStr">
        <is>
          <t>15</t>
        </is>
      </c>
      <c r="C79" s="38" t="n"/>
      <c r="D79" s="38" t="inlineStr">
        <is>
          <t>ENTRY, GLOBAL_CHECK, STOCKS_EXIT</t>
        </is>
      </c>
      <c r="E79" s="38" t="n"/>
      <c r="F79" s="30" t="n"/>
      <c r="G79" s="38">
        <f>IFERROR(VLOOKUP($A96&amp;"_"&amp;$B96,Results_Deltas!$A$2:$P$15000,5,FALSE),"")</f>
        <v/>
      </c>
      <c r="H79" s="38" t="inlineStr">
        <is>
          <t>Blanket (page end)</t>
        </is>
      </c>
      <c r="I79" s="30" t="n"/>
      <c r="J79" s="30" t="n"/>
      <c r="K79" s="30" t="n"/>
      <c r="L79" s="30" t="inlineStr">
        <is>
          <t>NO</t>
        </is>
      </c>
      <c r="M79" s="30" t="n">
        <v>-2.938477845128968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7" t="inlineStr">
        <is>
          <t>SUSPICIOUS n=0 for stocks_short — keep, needs S1 fills (backtest-expert: &lt;30 trades, seek plateaus, punish)</t>
        </is>
      </c>
    </row>
    <row r="80" ht="15.75" customHeight="1" s="67">
      <c r="A80" s="37" t="inlineStr">
        <is>
          <t>HA_WICK_QUALITY_SCORE</t>
        </is>
      </c>
      <c r="B80" s="73" t="inlineStr">
        <is>
          <t>15_ALT</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YES</t>
        </is>
      </c>
      <c r="M80" s="30" t="n">
        <v>-2.938477845128968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7" t="inlineStr">
        <is>
          <t>SUSPICIOUS n=0 for stocks_short — keep, needs S1 fills (backtest-expert: &lt;30 trades, seek plateaus, punish)</t>
        </is>
      </c>
    </row>
    <row r="81" ht="15.75" customHeight="1" s="67">
      <c r="A81" s="37" t="inlineStr">
        <is>
          <t>BAND_ARROW_ENABLED</t>
        </is>
      </c>
      <c r="B81" s="73" t="inlineStr">
        <is>
          <t>True</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v>-2.935731185075057</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7" t="inlineStr">
        <is>
          <t>SUSPICIOUS n=0 for stocks_short — keep, needs S1 fills (backtest-expert: &lt;30 trades, seek plateaus, punish)</t>
        </is>
      </c>
    </row>
    <row r="82" ht="15.75" customHeight="1" s="67">
      <c r="A82" s="39" t="inlineStr">
        <is>
          <t>MTS_BOTTOM_STRONG_THRESHOLD</t>
        </is>
      </c>
      <c r="B82" s="73" t="inlineStr">
        <is>
          <t>40</t>
        </is>
      </c>
      <c r="C82" s="38" t="n"/>
      <c r="D82" s="38" t="inlineStr">
        <is>
          <t>ENTRY, GLOBAL_CHECK, STOCKS_EXIT</t>
        </is>
      </c>
      <c r="E82" s="38" t="n"/>
      <c r="F82" s="30" t="n"/>
      <c r="G82" s="38">
        <f>IFERROR(VLOOKUP($A99&amp;"_"&amp;$B99,Results_Deltas!$A$2:$P$15000,5,FALSE),"")</f>
        <v/>
      </c>
      <c r="H82" s="38" t="inlineStr">
        <is>
          <t>Blanket (page end)</t>
        </is>
      </c>
      <c r="I82" s="30" t="n"/>
      <c r="J82" s="30" t="n"/>
      <c r="K82" s="30" t="n"/>
      <c r="L82" s="30" t="inlineStr">
        <is>
          <t>NO</t>
        </is>
      </c>
      <c r="M82" s="30" t="n">
        <v>-2.914543059368584</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7" t="inlineStr">
        <is>
          <t>SUSPICIOUS n=0 for stocks_short — keep, needs S1 fills (backtest-expert: &lt;30 trades, seek plateaus, punish)</t>
        </is>
      </c>
    </row>
    <row r="83" ht="15.75" customHeight="1" s="67">
      <c r="A83" s="39" t="inlineStr">
        <is>
          <t>OI_CONFIRM_ENABLED</t>
        </is>
      </c>
      <c r="B83" s="73" t="inlineStr">
        <is>
          <t>True</t>
        </is>
      </c>
      <c r="C83" s="38" t="n"/>
      <c r="D83" s="38" t="inlineStr">
        <is>
          <t>ENTRY, GLOBAL_CHECK, STOCKS_EXIT</t>
        </is>
      </c>
      <c r="E83" s="38" t="n"/>
      <c r="F83" s="30" t="n"/>
      <c r="G83" s="38">
        <f>IFERROR(VLOOKUP($A100&amp;"_"&amp;$B100,Results_Deltas!$A$2:$P$15000,5,FALSE),"")</f>
        <v/>
      </c>
      <c r="H83" s="38" t="inlineStr">
        <is>
          <t>Blanket (page end)</t>
        </is>
      </c>
      <c r="I83" s="30" t="n"/>
      <c r="J83" s="30" t="n"/>
      <c r="K83" s="30" t="n"/>
      <c r="L83" s="30" t="inlineStr">
        <is>
          <t>NO</t>
        </is>
      </c>
      <c r="M83" s="30" t="n">
        <v>-2.912611783463626</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7" t="inlineStr">
        <is>
          <t>SUSPICIOUS n=0 for stocks_short — keep, needs S1 fills (backtest-expert: &lt;30 trades, seek plateaus, punish)</t>
        </is>
      </c>
    </row>
    <row r="84" ht="15.75" customHeight="1" s="67">
      <c r="A84" s="37" t="inlineStr">
        <is>
          <t>OI_CONFIRM_MIN_PRICE_PCT</t>
        </is>
      </c>
      <c r="B84" s="73" t="inlineStr">
        <is>
          <t>0.5</t>
        </is>
      </c>
      <c r="C84" s="38" t="n"/>
      <c r="D84" s="38" t="inlineStr">
        <is>
          <t>ENTRY, GLOBAL_CHECK, STOCKS_EXIT</t>
        </is>
      </c>
      <c r="E84" s="38" t="n"/>
      <c r="F84" s="30" t="n"/>
      <c r="G84" s="38">
        <f>IFERROR(VLOOKUP($A101&amp;"_"&amp;$B101,Results_Deltas!$A$2:$P$15000,5,FALSE),"")</f>
        <v/>
      </c>
      <c r="H84" s="38" t="inlineStr">
        <is>
          <t>Blanket (page end)</t>
        </is>
      </c>
      <c r="I84" s="30" t="n"/>
      <c r="J84" s="30" t="n"/>
      <c r="K84" s="30" t="n"/>
      <c r="L84" s="30" t="inlineStr">
        <is>
          <t>NO</t>
        </is>
      </c>
      <c r="M84" s="30" t="n">
        <v>-2.911420489133376</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7" t="inlineStr">
        <is>
          <t>SUSPICIOUS n=0 for stocks_short — keep, needs S1 fills (backtest-expert: &lt;30 trades, seek plateaus, punish)</t>
        </is>
      </c>
    </row>
    <row r="85" ht="15.75" customHeight="1" s="67">
      <c r="A85" s="37" t="inlineStr">
        <is>
          <t>MOVER_THRESHOLD</t>
        </is>
      </c>
      <c r="B85" s="73" t="inlineStr">
        <is>
          <t>3.75</t>
        </is>
      </c>
      <c r="C85" s="38" t="n"/>
      <c r="D85" s="38" t="inlineStr">
        <is>
          <t>ENTRY, GLOBAL_CHECK, STOCKS_EXIT</t>
        </is>
      </c>
      <c r="E85" s="38" t="n"/>
      <c r="F85" s="30" t="n"/>
      <c r="G85" s="38">
        <f>IFERROR(VLOOKUP($A102&amp;"_"&amp;$B102,Results_Deltas!$A$2:$P$15000,5,FALSE),"")</f>
        <v/>
      </c>
      <c r="H85" s="38" t="inlineStr">
        <is>
          <t>Blanket (page end)</t>
        </is>
      </c>
      <c r="I85" s="30" t="n"/>
      <c r="J85" s="30" t="n"/>
      <c r="K85" s="30" t="n"/>
      <c r="L85" s="30" t="inlineStr">
        <is>
          <t>NO</t>
        </is>
      </c>
      <c r="M85" s="30" t="n">
        <v>-2.899610136889673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7" t="inlineStr">
        <is>
          <t>SUSPICIOUS n=0 for stocks_short — keep, needs S1 fills (backtest-expert: &lt;30 trades, seek plateaus, punish)</t>
        </is>
      </c>
    </row>
    <row r="86" ht="15.75" customHeight="1" s="67">
      <c r="A86" s="37" t="inlineStr">
        <is>
          <t>DC_MOMENT_STRONG_THRESHOLD</t>
        </is>
      </c>
      <c r="B86" s="73" t="inlineStr">
        <is>
          <t>50</t>
        </is>
      </c>
      <c r="C86" s="38" t="n"/>
      <c r="D86" s="38" t="inlineStr">
        <is>
          <t>ENTRY, GLOBAL_CHECK, STOCKS_EXIT</t>
        </is>
      </c>
      <c r="E86" s="38" t="n"/>
      <c r="F86" s="30" t="n"/>
      <c r="G86" s="38">
        <f>IFERROR(VLOOKUP($A92&amp;"_"&amp;$B92,Results_Deltas!$A$2:$P$15000,5,FALSE),"")</f>
        <v/>
      </c>
      <c r="H86" s="38" t="inlineStr">
        <is>
          <t>Blanket (page end)</t>
        </is>
      </c>
      <c r="I86" s="30" t="n"/>
      <c r="J86" s="30" t="n"/>
      <c r="K86" s="30" t="n"/>
      <c r="L86" s="30" t="inlineStr">
        <is>
          <t>NO</t>
        </is>
      </c>
      <c r="M86" s="30" t="n">
        <v>-2.89743163197745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7" t="inlineStr">
        <is>
          <t>SUSPICIOUS n=0 for stocks_short — keep, needs S1 fills (backtest-expert: &lt;30 trades, seek plateaus, punish)</t>
        </is>
      </c>
    </row>
    <row r="87" ht="15.75" customHeight="1" s="67">
      <c r="A87" s="37" t="inlineStr">
        <is>
          <t>HLR_SMA_BAND_PCT</t>
        </is>
      </c>
      <c r="B87" s="73" t="inlineStr">
        <is>
          <t>0.5</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NO</t>
        </is>
      </c>
      <c r="M87" s="30" t="n">
        <v>-2.897315668115664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7" t="inlineStr">
        <is>
          <t>SUSPICIOUS n=0 for stocks_short — keep, needs S1 fills (backtest-expert: &lt;30 trades, seek plateaus, punish)</t>
        </is>
      </c>
    </row>
    <row r="88" ht="15.75" customHeight="1" s="67">
      <c r="A88" s="37" t="inlineStr">
        <is>
          <t>MTS_BOTTOM_BONUS_THRESHOLD</t>
        </is>
      </c>
      <c r="B88" s="73" t="inlineStr">
        <is>
          <t>31.25</t>
        </is>
      </c>
      <c r="C88" s="38" t="n"/>
      <c r="D88" s="38" t="inlineStr">
        <is>
          <t>ENTRY, GLOBAL_CHECK, STOCKS_EXIT</t>
        </is>
      </c>
      <c r="E88" s="38" t="n"/>
      <c r="F88" s="30" t="n"/>
      <c r="G88" s="38">
        <f>IFERROR(VLOOKUP($A105&amp;"_"&amp;$B105,Results_Deltas!$A$2:$P$15000,5,FALSE),"")</f>
        <v/>
      </c>
      <c r="H88" s="38" t="inlineStr">
        <is>
          <t>Blanket (page end)</t>
        </is>
      </c>
      <c r="I88" s="30" t="n"/>
      <c r="J88" s="30" t="n"/>
      <c r="K88" s="30" t="n"/>
      <c r="L88" s="30" t="inlineStr">
        <is>
          <t>YES</t>
        </is>
      </c>
      <c r="M88" s="30" t="n">
        <v>-2.89279651124118</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7" t="inlineStr">
        <is>
          <t>SUSPICIOUS n=0 for stocks_short — keep, needs S1 fills (backtest-expert: &lt;30 trades, seek plateaus, punish)</t>
        </is>
      </c>
    </row>
    <row r="89" ht="15.75" customHeight="1" s="67">
      <c r="A89" s="37" t="inlineStr">
        <is>
          <t>FG_GREED_THRESHOLD</t>
        </is>
      </c>
      <c r="B89" s="73" t="inlineStr">
        <is>
          <t>93.75</t>
        </is>
      </c>
      <c r="C89" s="38" t="n"/>
      <c r="D89" s="38" t="inlineStr">
        <is>
          <t>GLOBAL_CHECK, STOCKS_EXIT</t>
        </is>
      </c>
      <c r="E89" s="38" t="n"/>
      <c r="F89" s="30" t="n"/>
      <c r="G89" s="38">
        <f>IFERROR(VLOOKUP($A95&amp;"_"&amp;$B95,Results_Deltas!$A$2:$P$15000,5,FALSE),"")</f>
        <v/>
      </c>
      <c r="H89" s="38" t="inlineStr">
        <is>
          <t>Blanket (page end)</t>
        </is>
      </c>
      <c r="I89" s="30" t="n"/>
      <c r="J89" s="30" t="n"/>
      <c r="K89" s="30" t="n"/>
      <c r="L89" s="30" t="inlineStr">
        <is>
          <t>NO</t>
        </is>
      </c>
      <c r="M89" s="30" t="n">
        <v>-2.886827867694317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7" t="inlineStr">
        <is>
          <t>SUSPICIOUS n=0 for stocks_short — keep, needs S1 fills (backtest-expert: &lt;30 trades, seek plateaus, punish)</t>
        </is>
      </c>
    </row>
    <row r="90" ht="15.75" customHeight="1" s="67">
      <c r="A90" s="37" t="inlineStr">
        <is>
          <t>MARKET_QUALITY_SCORE_ENABLED</t>
        </is>
      </c>
      <c r="B90" s="73" t="inlineStr">
        <is>
          <t>True</t>
        </is>
      </c>
      <c r="C90" s="38" t="n"/>
      <c r="D90" s="38" t="inlineStr">
        <is>
          <t>ENTRY, GLOBAL_CHECK, STOCKS_EXIT</t>
        </is>
      </c>
      <c r="E90" s="38" t="n"/>
      <c r="F90" s="30" t="n"/>
      <c r="G90" s="38">
        <f>IFERROR(VLOOKUP($A107&amp;"_"&amp;$B107,Results_Deltas!$A$2:$P$15000,5,FALSE),"")</f>
        <v/>
      </c>
      <c r="H90" s="38" t="inlineStr">
        <is>
          <t>Blanket (page end)</t>
        </is>
      </c>
      <c r="I90" s="30" t="n"/>
      <c r="J90" s="30" t="n"/>
      <c r="K90" s="30" t="n"/>
      <c r="L90" s="30" t="inlineStr">
        <is>
          <t>YES</t>
        </is>
      </c>
      <c r="M90" s="30" t="n">
        <v>-2.88352883233352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7" t="inlineStr">
        <is>
          <t>SUSPICIOUS n=0 for stocks_short — keep, needs S1 fills (backtest-expert: &lt;30 trades, seek plateaus, punish)</t>
        </is>
      </c>
    </row>
    <row r="91" ht="15.75" customHeight="1" s="67">
      <c r="A91" s="37" t="inlineStr">
        <is>
          <t>COOLDOWN_LOCKS_FILTER_TF</t>
        </is>
      </c>
      <c r="B91" s="73" t="inlineStr">
        <is>
          <t>OFF</t>
        </is>
      </c>
      <c r="C91" s="38" t="n"/>
      <c r="D91" s="38" t="inlineStr">
        <is>
          <t>GLOBAL_CHECK</t>
        </is>
      </c>
      <c r="E91" s="38" t="n"/>
      <c r="F91" s="30" t="n"/>
      <c r="G91" s="38">
        <f>IFERROR(VLOOKUP($A97&amp;"_"&amp;$B97,Results_Deltas!$A$2:$P$15000,5,FALSE),"")</f>
        <v/>
      </c>
      <c r="H91" s="38" t="inlineStr">
        <is>
          <t>Blanket (page end)</t>
        </is>
      </c>
      <c r="I91" s="30" t="n"/>
      <c r="J91" s="30" t="n"/>
      <c r="K91" s="30" t="n"/>
      <c r="L91" s="30" t="inlineStr">
        <is>
          <t>NO</t>
        </is>
      </c>
      <c r="M91" s="30" t="n">
        <v>-2.866849127783437</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7" t="inlineStr">
        <is>
          <t>SUSPICIOUS n=0 for stocks_short — keep, needs S1 fills (backtest-expert: &lt;30 trades, seek plateaus, punish)</t>
        </is>
      </c>
    </row>
    <row r="92" ht="15.75" customHeight="1" s="67">
      <c r="A92" s="39" t="inlineStr">
        <is>
          <t>MOVER_THRESHOLD</t>
        </is>
      </c>
      <c r="B92" s="73" t="inlineStr">
        <is>
          <t>5</t>
        </is>
      </c>
      <c r="C92" s="38" t="n"/>
      <c r="D92" s="38" t="inlineStr">
        <is>
          <t>ENTRY, GLOBAL_CHECK, STOCKS_EXIT</t>
        </is>
      </c>
      <c r="E92" s="38" t="n"/>
      <c r="F92" s="30" t="n"/>
      <c r="G92" s="38">
        <f>IFERROR(VLOOKUP($A109&amp;"_"&amp;$B109,Results_Deltas!$A$2:$P$15000,5,FALSE),"")</f>
        <v/>
      </c>
      <c r="H92" s="38" t="inlineStr">
        <is>
          <t>Blanket (page end)</t>
        </is>
      </c>
      <c r="I92" s="30" t="n"/>
      <c r="J92" s="30" t="n"/>
      <c r="K92" s="30" t="n"/>
      <c r="L92" s="30" t="inlineStr">
        <is>
          <t>NO</t>
        </is>
      </c>
      <c r="M92" s="30" t="n">
        <v>-2.8506913643682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7" t="inlineStr">
        <is>
          <t>SUSPICIOUS n=0 for stocks_short — keep, needs S1 fills (backtest-expert: &lt;30 trades, seek plateaus, punish)</t>
        </is>
      </c>
    </row>
    <row r="93" ht="15.75" customHeight="1" s="67">
      <c r="A93" s="37" t="inlineStr">
        <is>
          <t>MOVER_THRESHOLD</t>
        </is>
      </c>
      <c r="B93" s="73" t="inlineStr">
        <is>
          <t>2.5</t>
        </is>
      </c>
      <c r="C93" s="38" t="n"/>
      <c r="D93" s="38" t="inlineStr">
        <is>
          <t>ENTRY, GLOBAL_CHECK, STOCKS_EXIT</t>
        </is>
      </c>
      <c r="E93" s="38" t="n"/>
      <c r="F93" s="30" t="n"/>
      <c r="G93" s="38">
        <f>IFERROR(VLOOKUP($A110&amp;"_"&amp;$B110,Results_Deltas!$A$2:$P$15000,5,FALSE),"")</f>
        <v/>
      </c>
      <c r="H93" s="38" t="inlineStr">
        <is>
          <t>Blanket (page end)</t>
        </is>
      </c>
      <c r="I93" s="30" t="n"/>
      <c r="J93" s="30" t="n"/>
      <c r="K93" s="30" t="n"/>
      <c r="L93" s="30" t="inlineStr">
        <is>
          <t>NO</t>
        </is>
      </c>
      <c r="M93" s="30" t="n">
        <v>-2.849247992930394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7" t="inlineStr">
        <is>
          <t>SUSPICIOUS n=0 for stocks_short — keep, needs S1 fills (backtest-expert: &lt;30 trades, seek plateaus, punish)</t>
        </is>
      </c>
    </row>
    <row r="94" ht="15.75" customHeight="1" s="67">
      <c r="A94" s="37" t="inlineStr">
        <is>
          <t>MTS_BOTTOM_BONUS_THRESHOLD</t>
        </is>
      </c>
      <c r="B94" s="73" t="inlineStr">
        <is>
          <t>18.75</t>
        </is>
      </c>
      <c r="C94" s="38" t="n"/>
      <c r="D94" s="38" t="inlineStr">
        <is>
          <t>ENTRY, GLOBAL_CHECK, STOCKS_EXIT</t>
        </is>
      </c>
      <c r="E94" s="38" t="n"/>
      <c r="F94" s="30" t="n"/>
      <c r="G94" s="38">
        <f>IFERROR(VLOOKUP($A111&amp;"_"&amp;$B111,Results_Deltas!$A$2:$P$15000,5,FALSE),"")</f>
        <v/>
      </c>
      <c r="H94" s="38" t="inlineStr">
        <is>
          <t>Blanket (page end)</t>
        </is>
      </c>
      <c r="I94" s="30" t="n"/>
      <c r="J94" s="30" t="n"/>
      <c r="K94" s="30" t="n"/>
      <c r="L94" s="30" t="inlineStr">
        <is>
          <t>NO</t>
        </is>
      </c>
      <c r="M94" s="30" t="n">
        <v>-2.823859988262536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7" t="inlineStr">
        <is>
          <t>SUSPICIOUS n=0 for stocks_short — keep, needs S1 fills (backtest-expert: &lt;30 trades, seek plateaus, punish)</t>
        </is>
      </c>
    </row>
    <row r="95" ht="15.75" customHeight="1" s="67">
      <c r="A95" s="37" t="inlineStr">
        <is>
          <t>MTS_BOTTOM_STRONG_THRESHOLD</t>
        </is>
      </c>
      <c r="B95" s="73" t="inlineStr">
        <is>
          <t>20</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-2.813766469788436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7" t="inlineStr">
        <is>
          <t>SUSPICIOUS n=0 for stocks_short — keep, needs S1 fills (backtest-expert: &lt;30 trades, seek plateaus, punish)</t>
        </is>
      </c>
    </row>
    <row r="96" ht="15.75" customHeight="1" s="67">
      <c r="A96" s="37" t="inlineStr">
        <is>
          <t>EMA_BLANKET_FILTER_ENABLED</t>
        </is>
      </c>
      <c r="B96" s="73" t="inlineStr">
        <is>
          <t>False</t>
        </is>
      </c>
      <c r="C96" s="38" t="n"/>
      <c r="D96" s="38" t="inlineStr">
        <is>
          <t>GLOBAL_CHECK</t>
        </is>
      </c>
      <c r="E96" s="38" t="n"/>
      <c r="F96" s="30" t="n"/>
      <c r="G96" s="38">
        <f>IFERROR(VLOOKUP($A102&amp;"_"&amp;$B102,Results_Deltas!$A$2:$P$15000,5,FALSE),"")</f>
        <v/>
      </c>
      <c r="H96" s="38" t="inlineStr">
        <is>
          <t>Blanket (page end)</t>
        </is>
      </c>
      <c r="I96" s="30" t="n"/>
      <c r="J96" s="30" t="n"/>
      <c r="K96" s="30" t="n"/>
      <c r="L96" s="30" t="inlineStr">
        <is>
          <t>NO</t>
        </is>
      </c>
      <c r="M96" s="30" t="n">
        <v>-2.807278082471688</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7" t="inlineStr">
        <is>
          <t>SUSPICIOUS n=0 for stocks_short — keep, needs S1 fills (backtest-expert: &lt;30 trades, seek plateaus, punish)</t>
        </is>
      </c>
    </row>
    <row r="97" ht="15.75" customHeight="1" s="67">
      <c r="A97" s="39" t="inlineStr">
        <is>
          <t>MTS_GATE_ENABLED</t>
        </is>
      </c>
      <c r="B97" s="73" t="inlineStr">
        <is>
          <t>True</t>
        </is>
      </c>
      <c r="C97" s="38" t="n"/>
      <c r="D97" s="38" t="inlineStr">
        <is>
          <t>ENTRY, GLOBAL_CHECK, STOCKS_EXIT</t>
        </is>
      </c>
      <c r="E97" s="38" t="n"/>
      <c r="F97" s="30" t="n"/>
      <c r="G97" s="38">
        <f>IFERROR(VLOOKUP($A114&amp;"_"&amp;$B114,Results_Deltas!$A$2:$P$15000,5,FALSE),"")</f>
        <v/>
      </c>
      <c r="H97" s="38" t="inlineStr">
        <is>
          <t>Blanket (page end)</t>
        </is>
      </c>
      <c r="I97" s="30" t="n"/>
      <c r="J97" s="30" t="n"/>
      <c r="K97" s="30" t="n"/>
      <c r="L97" s="30" t="inlineStr">
        <is>
          <t>NO</t>
        </is>
      </c>
      <c r="M97" s="30" t="n">
        <v>-2.773814737452429</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7" t="inlineStr">
        <is>
          <t>SUSPICIOUS n=0 for stocks_short — keep, needs S1 fills (backtest-expert: &lt;30 trades, seek plateaus, punish)</t>
        </is>
      </c>
    </row>
    <row r="98" ht="15.75" customHeight="1" s="67">
      <c r="A98" s="37" t="inlineStr">
        <is>
          <t>ADX_RANGING_THRESHOLD</t>
        </is>
      </c>
      <c r="B98" s="73" t="inlineStr">
        <is>
          <t>15</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-2.752805137439188</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7" t="inlineStr">
        <is>
          <t>SUSPICIOUS n=0 for stocks_short — keep, needs S1 fills (backtest-expert: &lt;30 trades, seek plateaus, punish)</t>
        </is>
      </c>
    </row>
    <row r="99" ht="15.75" customHeight="1" s="67">
      <c r="A99" s="39" t="inlineStr">
        <is>
          <t>OI_CONFIRM_MIN_CHANGE_PCT</t>
        </is>
      </c>
      <c r="B99" s="73" t="inlineStr">
        <is>
          <t>0.5</t>
        </is>
      </c>
      <c r="C99" s="38" t="n"/>
      <c r="D99" s="38" t="inlineStr">
        <is>
          <t>ENTRY, GLOBAL_CHECK, STOCKS_EXIT</t>
        </is>
      </c>
      <c r="E99" s="38" t="n"/>
      <c r="F99" s="30" t="n"/>
      <c r="G99" s="38">
        <f>IFERROR(VLOOKUP($A116&amp;"_"&amp;$B116,Results_Deltas!$A$2:$P$15000,5,FALSE),"")</f>
        <v/>
      </c>
      <c r="H99" s="38" t="inlineStr">
        <is>
          <t>Blanket (page end)</t>
        </is>
      </c>
      <c r="I99" s="30" t="n"/>
      <c r="J99" s="30" t="n"/>
      <c r="K99" s="30" t="n"/>
      <c r="L99" s="30" t="inlineStr">
        <is>
          <t>NO</t>
        </is>
      </c>
      <c r="M99" s="30" t="n">
        <v>-2.705259351080258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7" t="inlineStr">
        <is>
          <t>SUSPICIOUS n=0 for stocks_short — keep, needs S1 fills (backtest-expert: &lt;30 trades, seek plateaus, punish)</t>
        </is>
      </c>
    </row>
    <row r="100" ht="15.75" customHeight="1" s="67">
      <c r="A100" s="39" t="inlineStr">
        <is>
          <t>DC_MOMENT_STRONG_THRESHOLD</t>
        </is>
      </c>
      <c r="B100" s="73" t="inlineStr">
        <is>
          <t>40</t>
        </is>
      </c>
      <c r="C100" s="38" t="n"/>
      <c r="D100" s="38" t="inlineStr">
        <is>
          <t>ENTRY, GLOBAL_CHECK, STOCKS_EXIT</t>
        </is>
      </c>
      <c r="E100" s="38" t="n"/>
      <c r="F100" s="30" t="n"/>
      <c r="G100" s="38">
        <f>IFERROR(VLOOKUP($A106&amp;"_"&amp;$B106,Results_Deltas!$A$2:$P$15000,5,FALSE),"")</f>
        <v/>
      </c>
      <c r="H100" s="38" t="inlineStr">
        <is>
          <t>Blanket (page end)</t>
        </is>
      </c>
      <c r="I100" s="30" t="n"/>
      <c r="J100" s="30" t="n"/>
      <c r="K100" s="30" t="n"/>
      <c r="L100" s="30" t="inlineStr">
        <is>
          <t>YES</t>
        </is>
      </c>
      <c r="M100" s="30" t="n">
        <v>-2.700221982235397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7" t="inlineStr">
        <is>
          <t>SUSPICIOUS n=0 for stocks_short — keep, needs S1 fills (backtest-expert: &lt;30 trades, seek plateaus, punish)</t>
        </is>
      </c>
    </row>
    <row r="101" ht="15.75" customHeight="1" s="67">
      <c r="A101" s="37" t="inlineStr">
        <is>
          <t>MANDATORY_REENTRY_WT_FILTER_MIN_TFS</t>
        </is>
      </c>
      <c r="B101" s="73" t="inlineStr">
        <is>
          <t>2</t>
        </is>
      </c>
      <c r="C101" s="38" t="n"/>
      <c r="D101" s="38" t="inlineStr">
        <is>
          <t>GLOBAL_CHECK, STOCKS_EXIT</t>
        </is>
      </c>
      <c r="E101" s="38" t="n"/>
      <c r="F101" s="30" t="n"/>
      <c r="G101" s="38">
        <f>IFERROR(VLOOKUP($A118&amp;"_"&amp;$B118,Results_Deltas!$A$2:$P$15000,5,FALSE),"")</f>
        <v/>
      </c>
      <c r="H101" s="38" t="inlineStr">
        <is>
          <t>Blanket (page end)</t>
        </is>
      </c>
      <c r="I101" s="30" t="n"/>
      <c r="J101" s="30" t="n"/>
      <c r="K101" s="30" t="n"/>
      <c r="L101" s="30" t="inlineStr">
        <is>
          <t>NO</t>
        </is>
      </c>
      <c r="M101" s="30" t="n">
        <v>-2.69267130188276</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7" t="inlineStr">
        <is>
          <t>SUSPICIOUS n=0 for stocks_short — keep, needs S1 fills (backtest-expert: &lt;30 trades, seek plateaus, punish)</t>
        </is>
      </c>
    </row>
    <row r="102" ht="15.75" customHeight="1" s="67">
      <c r="A102" s="37" t="inlineStr">
        <is>
          <t>OI_CONFIRM_MIN_PRICE_PCT</t>
        </is>
      </c>
      <c r="B102" s="73" t="inlineStr">
        <is>
          <t>2.0</t>
        </is>
      </c>
      <c r="C102" s="38" t="n"/>
      <c r="D102" s="38" t="inlineStr">
        <is>
          <t>ENTRY, GLOBAL_CHECK, STOCKS_EXIT</t>
        </is>
      </c>
      <c r="E102" s="38" t="n"/>
      <c r="F102" s="30" t="n"/>
      <c r="G102" s="38">
        <f>IFERROR(VLOOKUP($A119&amp;"_"&amp;$B119,Results_Deltas!$A$2:$P$15000,5,FALSE),"")</f>
        <v/>
      </c>
      <c r="H102" s="38" t="inlineStr">
        <is>
          <t>Blanket (page end)</t>
        </is>
      </c>
      <c r="I102" s="30" t="n"/>
      <c r="J102" s="30" t="n"/>
      <c r="K102" s="30" t="n"/>
      <c r="L102" s="30" t="inlineStr">
        <is>
          <t>NO</t>
        </is>
      </c>
      <c r="M102" s="30" t="n">
        <v>-2.690997202360999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7" t="inlineStr">
        <is>
          <t>SUSPICIOUS n=0 for stocks_short — keep, needs S1 fills (backtest-expert: &lt;30 trades, seek plateaus, punish)</t>
        </is>
      </c>
    </row>
    <row r="103" ht="15.75" customHeight="1" s="67">
      <c r="A103" s="37" t="inlineStr">
        <is>
          <t>EMA_BLANKET_FILTER_MIN_TFS</t>
        </is>
      </c>
      <c r="B103" s="73" t="inlineStr">
        <is>
          <t>0</t>
        </is>
      </c>
      <c r="C103" s="38" t="n"/>
      <c r="D103" s="38" t="inlineStr">
        <is>
          <t>GLOBAL_CHECK</t>
        </is>
      </c>
      <c r="E103" s="38" t="n"/>
      <c r="F103" s="30" t="n"/>
      <c r="G103" s="38">
        <f>IFERROR(VLOOKUP($A109&amp;"_"&amp;$B109,Results_Deltas!$A$2:$P$15000,5,FALSE),"")</f>
        <v/>
      </c>
      <c r="H103" s="38" t="inlineStr">
        <is>
          <t>Blanket (page end)</t>
        </is>
      </c>
      <c r="I103" s="30" t="n"/>
      <c r="J103" s="30" t="n"/>
      <c r="K103" s="30" t="n"/>
      <c r="L103" s="30" t="inlineStr">
        <is>
          <t>NO</t>
        </is>
      </c>
      <c r="M103" s="30" t="n">
        <v>-2.617601136650294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7" t="inlineStr">
        <is>
          <t>SUSPICIOUS n=0 for stocks_short — keep, needs S1 fills (backtest-expert: &lt;30 trades, seek plateaus, punish)</t>
        </is>
      </c>
    </row>
    <row r="104" ht="15.75" customHeight="1" s="67">
      <c r="A104" s="37" t="inlineStr">
        <is>
          <t>OI_CONFIRM_MIN_CHANGE_PCT</t>
        </is>
      </c>
      <c r="B104" s="73" t="inlineStr">
        <is>
          <t>1.0</t>
        </is>
      </c>
      <c r="C104" s="38" t="n"/>
      <c r="D104" s="38" t="inlineStr">
        <is>
          <t>ENTRY, GLOBAL_CHECK, STOCKS_EXIT</t>
        </is>
      </c>
      <c r="E104" s="38" t="n"/>
      <c r="F104" s="30" t="n"/>
      <c r="G104" s="38">
        <f>IFERROR(VLOOKUP($A121&amp;"_"&amp;$B121,Results_Deltas!$A$2:$P$15000,5,FALSE),"")</f>
        <v/>
      </c>
      <c r="H104" s="38" t="inlineStr">
        <is>
          <t>Blanket (page end)</t>
        </is>
      </c>
      <c r="I104" s="30" t="n"/>
      <c r="J104" s="30" t="n"/>
      <c r="K104" s="30" t="n"/>
      <c r="L104" s="30" t="inlineStr">
        <is>
          <t>NO</t>
        </is>
      </c>
      <c r="M104" s="30" t="n">
        <v>-2.586281124188758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7" t="inlineStr">
        <is>
          <t>SUSPICIOUS n=0 for stocks_short — keep, needs S1 fills (backtest-expert: &lt;30 trades, seek plateaus, punish)</t>
        </is>
      </c>
    </row>
    <row r="105" ht="15.75" customHeight="1" s="67">
      <c r="A105" s="37" t="inlineStr">
        <is>
          <t>HLR_TOP_MIN_TFS</t>
        </is>
      </c>
      <c r="B105" s="73" t="inlineStr">
        <is>
          <t>1</t>
        </is>
      </c>
      <c r="C105" s="38" t="n"/>
      <c r="D105" s="38" t="inlineStr">
        <is>
          <t>GLOBAL_CHECK, REENTRY, STOCKS_EXIT</t>
        </is>
      </c>
      <c r="E105" s="38" t="n"/>
      <c r="F105" s="30" t="n"/>
      <c r="G105" s="38">
        <f>IFERROR(VLOOKUP($A122&amp;"_"&amp;$B122,Results_Deltas!$A$2:$P$15000,5,FALSE),"")</f>
        <v/>
      </c>
      <c r="H105" s="38" t="inlineStr">
        <is>
          <t>Blanket (page end)</t>
        </is>
      </c>
      <c r="I105" s="30" t="n"/>
      <c r="J105" s="30" t="n"/>
      <c r="K105" s="30" t="n"/>
      <c r="L105" s="30" t="inlineStr">
        <is>
          <t>YES</t>
        </is>
      </c>
      <c r="M105" s="30" t="n">
        <v>-2.562000982378845</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7" t="inlineStr">
        <is>
          <t>SUSPICIOUS n=0 for stocks_short — keep, needs S1 fills (backtest-expert: &lt;30 trades, seek plateaus, punish)</t>
        </is>
      </c>
    </row>
    <row r="106" ht="15.75" customHeight="1" s="67">
      <c r="A106" s="37" t="inlineStr">
        <is>
          <t>EMA_BLANKET_FILTER_MIN_TFS</t>
        </is>
      </c>
      <c r="B106" s="73" t="inlineStr">
        <is>
          <t>2</t>
        </is>
      </c>
      <c r="C106" s="38" t="n"/>
      <c r="D106" s="38" t="inlineStr">
        <is>
          <t>GLOBAL_CHECK</t>
        </is>
      </c>
      <c r="E106" s="38" t="n"/>
      <c r="F106" s="30" t="n"/>
      <c r="G106" s="38">
        <f>IFERROR(VLOOKUP($A112&amp;"_"&amp;$B112,Results_Deltas!$A$2:$P$15000,5,FALSE),"")</f>
        <v/>
      </c>
      <c r="H106" s="38" t="inlineStr">
        <is>
          <t>Blanket (page end)</t>
        </is>
      </c>
      <c r="I106" s="30" t="n"/>
      <c r="J106" s="30" t="n"/>
      <c r="K106" s="30" t="n"/>
      <c r="L106" s="30" t="inlineStr">
        <is>
          <t>NO</t>
        </is>
      </c>
      <c r="M106" s="30" t="n">
        <v>-2.540367991557329</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7" t="inlineStr">
        <is>
          <t>SUSPICIOUS n=0 for stocks_short — keep, needs S1 fills (backtest-expert: &lt;30 trades, seek plateaus, punish)</t>
        </is>
      </c>
    </row>
    <row r="107" ht="15.75" customHeight="1" s="67">
      <c r="A107" s="37" t="inlineStr">
        <is>
          <t>FG_FEAR_THRESHOLD</t>
        </is>
      </c>
      <c r="B107" s="73" t="inlineStr">
        <is>
          <t>12.5</t>
        </is>
      </c>
      <c r="C107" s="38" t="n"/>
      <c r="D107" s="38" t="inlineStr">
        <is>
          <t>GLOBAL_CHECK, STOCKS_EXIT</t>
        </is>
      </c>
      <c r="E107" s="38" t="n"/>
      <c r="F107" s="30" t="n"/>
      <c r="G107" s="38">
        <f>IFERROR(VLOOKUP($A113&amp;"_"&amp;$B113,Results_Deltas!$A$2:$P$15000,5,FALSE),"")</f>
        <v/>
      </c>
      <c r="H107" s="38" t="inlineStr">
        <is>
          <t>Blanket (page end)</t>
        </is>
      </c>
      <c r="I107" s="30" t="n"/>
      <c r="J107" s="30" t="n"/>
      <c r="K107" s="30" t="n"/>
      <c r="L107" s="30" t="inlineStr">
        <is>
          <t>NO</t>
        </is>
      </c>
      <c r="M107" s="30" t="n">
        <v>-2.518256469819221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7" t="inlineStr">
        <is>
          <t>SUSPICIOUS n=0 for stocks_short — keep, needs S1 fills (backtest-expert: &lt;30 trades, seek plateaus, punish)</t>
        </is>
      </c>
    </row>
    <row r="108" ht="15.75" customHeight="1" s="67">
      <c r="A108" s="37" t="inlineStr">
        <is>
          <t>HA_WICK_QUALITY_TF</t>
        </is>
      </c>
      <c r="B108" s="73" t="inlineStr">
        <is>
          <t>OFF</t>
        </is>
      </c>
      <c r="C108" s="38" t="n"/>
      <c r="D108" s="38" t="inlineStr">
        <is>
          <t>ENTRY, 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-2.515267976602805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7" t="inlineStr">
        <is>
          <t>SUSPICIOUS n=0 for stocks_short — keep, needs S1 fills (backtest-expert: &lt;30 trades, seek plateaus, punish)</t>
        </is>
      </c>
    </row>
    <row r="109" ht="15.75" customHeight="1" s="67">
      <c r="A109" s="37" t="inlineStr">
        <is>
          <t>FG_GREED_THRESHOLD</t>
        </is>
      </c>
      <c r="B109" s="73" t="inlineStr">
        <is>
          <t>37.5</t>
        </is>
      </c>
      <c r="C109" s="38" t="n"/>
      <c r="D109" s="38" t="inlineStr">
        <is>
          <t>GLOBAL_CHECK, STOCKS_EXIT</t>
        </is>
      </c>
      <c r="E109" s="38" t="n"/>
      <c r="F109" s="30" t="n"/>
      <c r="G109" s="38">
        <f>IFERROR(VLOOKUP($A115&amp;"_"&amp;$B115,Results_Deltas!$A$2:$P$15000,5,FALSE),"")</f>
        <v/>
      </c>
      <c r="H109" s="38" t="inlineStr">
        <is>
          <t>Blanket (page end)</t>
        </is>
      </c>
      <c r="I109" s="30" t="n"/>
      <c r="J109" s="30" t="n"/>
      <c r="K109" s="30" t="n"/>
      <c r="L109" s="30" t="inlineStr">
        <is>
          <t>NO</t>
        </is>
      </c>
      <c r="M109" s="30" t="n">
        <v>-2.502083811728955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7" t="inlineStr">
        <is>
          <t>SUSPICIOUS n=0 for stocks_short — keep, needs S1 fills (backtest-expert: &lt;30 trades, seek plateaus, punish)</t>
        </is>
      </c>
    </row>
    <row r="110" ht="15.75" customHeight="1" s="67">
      <c r="A110" s="37" t="inlineStr">
        <is>
          <t>EMA_9_21_FILTER_MIN_TFS</t>
        </is>
      </c>
      <c r="B110" s="73" t="inlineStr">
        <is>
          <t>0</t>
        </is>
      </c>
      <c r="C110" s="38" t="n"/>
      <c r="D110" s="38" t="inlineStr">
        <is>
          <t>GLOBAL_CHECK</t>
        </is>
      </c>
      <c r="E110" s="38" t="n"/>
      <c r="F110" s="30" t="n"/>
      <c r="G110" s="38">
        <f>IFERROR(VLOOKUP($A116&amp;"_"&amp;$B116,Results_Deltas!$A$2:$P$15000,5,FALSE),"")</f>
        <v/>
      </c>
      <c r="H110" s="38" t="inlineStr">
        <is>
          <t>Blanket (page end)</t>
        </is>
      </c>
      <c r="I110" s="30" t="n"/>
      <c r="J110" s="30" t="n"/>
      <c r="K110" s="30" t="n"/>
      <c r="L110" s="30" t="inlineStr">
        <is>
          <t>NO</t>
        </is>
      </c>
      <c r="M110" s="30" t="n">
        <v>-2.494592788475396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7" t="inlineStr">
        <is>
          <t>SUSPICIOUS n=0 for stocks_short — keep, needs S1 fills (backtest-expert: &lt;30 trades, seek plateaus, punish)</t>
        </is>
      </c>
    </row>
    <row r="111" ht="15.75" customHeight="1" s="67">
      <c r="A111" s="37" t="inlineStr">
        <is>
          <t>HTF_DIRECTION_GATE_ENABLED</t>
        </is>
      </c>
      <c r="B111" s="73" t="inlineStr">
        <is>
          <t>True</t>
        </is>
      </c>
      <c r="C111" s="38" t="n"/>
      <c r="D111" s="38" t="inlineStr">
        <is>
          <t>ENTRY, GLOBAL_CHECK, STOCKS_EXIT</t>
        </is>
      </c>
      <c r="E111" s="38" t="n"/>
      <c r="F111" s="30" t="n"/>
      <c r="G111" s="38">
        <f>IFERROR(VLOOKUP($A128&amp;"_"&amp;$B128,Results_Deltas!$A$2:$P$15000,5,FALSE),"")</f>
        <v/>
      </c>
      <c r="H111" s="38" t="inlineStr">
        <is>
          <t>Blanket (page end)</t>
        </is>
      </c>
      <c r="I111" s="30" t="n"/>
      <c r="J111" s="30" t="n"/>
      <c r="K111" s="30" t="n"/>
      <c r="L111" s="30" t="inlineStr">
        <is>
          <t>YES</t>
        </is>
      </c>
      <c r="M111" s="30" t="n">
        <v>-2.464319284207615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7" t="inlineStr">
        <is>
          <t>SUSPICIOUS n=0 for stocks_short — keep, needs S1 fills (backtest-expert: &lt;30 trades, seek plateaus, punish)</t>
        </is>
      </c>
    </row>
    <row r="112" ht="15.75" customHeight="1" s="67">
      <c r="A112" s="37" t="inlineStr">
        <is>
          <t>GR_FILTER_VEC_ENABLED</t>
        </is>
      </c>
      <c r="B112" s="73" t="inlineStr">
        <is>
          <t>True</t>
        </is>
      </c>
      <c r="C112" s="38" t="n"/>
      <c r="D112" s="38" t="inlineStr">
        <is>
          <t>GLOBAL_CHECK</t>
        </is>
      </c>
      <c r="E112" s="38" t="n"/>
      <c r="F112" s="30" t="n"/>
      <c r="G112" s="38">
        <f>IFERROR(VLOOKUP($A129&amp;"_"&amp;$B129,Results_Deltas!$A$2:$P$15000,5,FALSE),"")</f>
        <v/>
      </c>
      <c r="H112" s="38" t="inlineStr">
        <is>
          <t>Blanket (page end)</t>
        </is>
      </c>
      <c r="I112" s="30" t="n"/>
      <c r="J112" s="30" t="n"/>
      <c r="K112" s="30" t="n"/>
      <c r="L112" s="30" t="inlineStr">
        <is>
          <t>NO</t>
        </is>
      </c>
      <c r="M112" s="30" t="n">
        <v>-2.455928701498444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7" t="inlineStr">
        <is>
          <t>SUSPICIOUS n=0 for stocks_short — keep, needs S1 fills (backtest-expert: &lt;30 trades, seek plateaus, punish)</t>
        </is>
      </c>
    </row>
    <row r="113" ht="15.75" customHeight="1" s="67">
      <c r="A113" s="37" t="inlineStr">
        <is>
          <t>LR_BAND_LADDER_TF_BOTTOM</t>
        </is>
      </c>
      <c r="B113" s="73" t="inlineStr">
        <is>
          <t>1</t>
        </is>
      </c>
      <c r="C113" s="38" t="n"/>
      <c r="D113" s="38" t="inlineStr">
        <is>
          <t>GLOBAL_CHECK, STOCKS_EXIT</t>
        </is>
      </c>
      <c r="E113" s="38" t="n"/>
      <c r="F113" s="30" t="n"/>
      <c r="G113" s="38">
        <f>IFERROR(VLOOKUP($A130&amp;"_"&amp;$B130,Results_Deltas!$A$2:$P$15000,5,FALSE),"")</f>
        <v/>
      </c>
      <c r="H113" s="38" t="inlineStr">
        <is>
          <t>Blanket (page end)</t>
        </is>
      </c>
      <c r="I113" s="30" t="n"/>
      <c r="J113" s="30" t="n"/>
      <c r="K113" s="30" t="n"/>
      <c r="L113" s="30" t="inlineStr">
        <is>
          <t>NO</t>
        </is>
      </c>
      <c r="M113" s="30" t="n">
        <v>-2.438711367670519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7" t="inlineStr">
        <is>
          <t>SUSPICIOUS n=0 for stocks_short — keep, needs S1 fills (backtest-expert: &lt;30 trades, seek plateaus, punish)</t>
        </is>
      </c>
    </row>
    <row r="114" ht="15.75" customHeight="1" s="67">
      <c r="A114" s="37" t="inlineStr">
        <is>
          <t>CRYPTO_SPIKE_FADE_THRESHOLD_PCT</t>
        </is>
      </c>
      <c r="B114" s="73" t="inlineStr">
        <is>
          <t>12.5</t>
        </is>
      </c>
      <c r="C114" s="38" t="n"/>
      <c r="D114" s="38" t="inlineStr">
        <is>
          <t>GLOBAL_CHECK, STOCKS_EXIT</t>
        </is>
      </c>
      <c r="E114" s="38" t="n"/>
      <c r="F114" s="30" t="n"/>
      <c r="G114" s="38">
        <f>IFERROR(VLOOKUP($A120&amp;"_"&amp;$B120,Results_Deltas!$A$2:$P$15000,5,FALSE),"")</f>
        <v/>
      </c>
      <c r="H114" s="38" t="inlineStr">
        <is>
          <t>Blanket (page end)</t>
        </is>
      </c>
      <c r="I114" s="30" t="n"/>
      <c r="J114" s="30" t="n"/>
      <c r="K114" s="30" t="n"/>
      <c r="L114" s="30" t="inlineStr">
        <is>
          <t>NO</t>
        </is>
      </c>
      <c r="M114" s="30" t="n">
        <v>-2.436513243485996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7" t="inlineStr">
        <is>
          <t>SUSPICIOUS n=0 for stocks_short — keep, needs S1 fills (backtest-expert: &lt;30 trades, seek plateaus, punish)</t>
        </is>
      </c>
    </row>
    <row r="115" ht="15.75" customHeight="1" s="67">
      <c r="A115" s="37" t="inlineStr">
        <is>
          <t>EMA_9_21_FILTER_MIN_TFS</t>
        </is>
      </c>
      <c r="B115" s="73" t="inlineStr">
        <is>
          <t>2</t>
        </is>
      </c>
      <c r="C115" s="38" t="n"/>
      <c r="D115" s="38" t="inlineStr">
        <is>
          <t>GLOBAL_CHECK</t>
        </is>
      </c>
      <c r="E115" s="38" t="n"/>
      <c r="F115" s="30" t="n"/>
      <c r="G115" s="38">
        <f>IFERROR(VLOOKUP($A121&amp;"_"&amp;$B121,Results_Deltas!$A$2:$P$15000,5,FALSE),"")</f>
        <v/>
      </c>
      <c r="H115" s="38" t="inlineStr">
        <is>
          <t>Blanket (page end)</t>
        </is>
      </c>
      <c r="I115" s="30" t="n"/>
      <c r="J115" s="30" t="n"/>
      <c r="K115" s="30" t="n"/>
      <c r="L115" s="30" t="inlineStr">
        <is>
          <t>NO</t>
        </is>
      </c>
      <c r="M115" s="30" t="n">
        <v>-2.406698612830338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7" t="inlineStr">
        <is>
          <t>SUSPICIOUS n=0 for stocks_short — keep, needs S1 fills (backtest-expert: &lt;30 trades, seek plateaus, punish)</t>
        </is>
      </c>
    </row>
    <row r="116" ht="15.75" customHeight="1" s="67">
      <c r="A116" s="39" t="inlineStr">
        <is>
          <t>LR_BAND_LADDER_STOCH_EXTREME</t>
        </is>
      </c>
      <c r="B116" s="73" t="inlineStr">
        <is>
          <t>30.0</t>
        </is>
      </c>
      <c r="C116" s="38" t="n"/>
      <c r="D116" s="38" t="inlineStr">
        <is>
          <t>GLOBAL_CHECK, STOCKS_EXIT</t>
        </is>
      </c>
      <c r="E116" s="38" t="n"/>
      <c r="F116" s="30" t="n"/>
      <c r="G116" s="38">
        <f>IFERROR(VLOOKUP($A133&amp;"_"&amp;$B133,Results_Deltas!$A$2:$P$15000,5,FALSE),"")</f>
        <v/>
      </c>
      <c r="H116" s="38" t="inlineStr">
        <is>
          <t>Blanket (page end)</t>
        </is>
      </c>
      <c r="I116" s="30" t="n"/>
      <c r="J116" s="30" t="n"/>
      <c r="K116" s="30" t="n"/>
      <c r="L116" s="30" t="inlineStr">
        <is>
          <t>NO</t>
        </is>
      </c>
      <c r="M116" s="30" t="n">
        <v>-2.350122041161476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7" t="inlineStr">
        <is>
          <t>SUSPICIOUS n=0 for stocks_short — keep, needs S1 fills (backtest-expert: &lt;30 trades, seek plateaus, punish)</t>
        </is>
      </c>
    </row>
    <row r="117" ht="15.75" customHeight="1" s="67">
      <c r="A117" s="37" t="inlineStr">
        <is>
          <t>LR_BAND_LADDER_STOCH_EXTREME</t>
        </is>
      </c>
      <c r="B117" s="73" t="inlineStr">
        <is>
          <t>30.0_ALT</t>
        </is>
      </c>
      <c r="C117" s="38" t="n"/>
      <c r="D117" s="38" t="inlineStr">
        <is>
          <t>GLOBAL_CHECK, STOCKS_EXIT</t>
        </is>
      </c>
      <c r="E117" s="38" t="n"/>
      <c r="F117" s="30" t="n"/>
      <c r="G117" s="38">
        <f>IFERROR(VLOOKUP($A134&amp;"_"&amp;$B134,Results_Deltas!$A$2:$P$15000,5,FALSE),"")</f>
        <v/>
      </c>
      <c r="H117" s="38" t="inlineStr">
        <is>
          <t>Blanket (page end)</t>
        </is>
      </c>
      <c r="I117" s="30" t="n"/>
      <c r="J117" s="30" t="n"/>
      <c r="K117" s="30" t="n"/>
      <c r="L117" s="30" t="inlineStr">
        <is>
          <t>YES</t>
        </is>
      </c>
      <c r="M117" s="30" t="n">
        <v>-2.350122041161476</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7" t="inlineStr">
        <is>
          <t>SUSPICIOUS n=0 for stocks_short — keep, needs S1 fills (backtest-expert: &lt;30 trades, seek plateaus, punish)</t>
        </is>
      </c>
    </row>
    <row r="118" ht="15.75" customHeight="1" s="67">
      <c r="A118" s="37" t="inlineStr">
        <is>
          <t>MOVER_THRESHOLD</t>
        </is>
      </c>
      <c r="B118" s="73" t="inlineStr">
        <is>
          <t>6.25</t>
        </is>
      </c>
      <c r="C118" s="38" t="n"/>
      <c r="D118" s="38" t="inlineStr">
        <is>
          <t>ENTRY, GLOBAL_CHECK, STOCKS_EXIT</t>
        </is>
      </c>
      <c r="E118" s="38" t="n"/>
      <c r="F118" s="30" t="n"/>
      <c r="G118" s="38">
        <f>IFERROR(VLOOKUP($A135&amp;"_"&amp;$B135,Results_Deltas!$A$2:$P$15000,5,FALSE),"")</f>
        <v/>
      </c>
      <c r="H118" s="38" t="inlineStr">
        <is>
          <t>Blanket (page end)</t>
        </is>
      </c>
      <c r="I118" s="30" t="n"/>
      <c r="J118" s="30" t="n"/>
      <c r="K118" s="30" t="n"/>
      <c r="L118" s="30" t="inlineStr">
        <is>
          <t>YES</t>
        </is>
      </c>
      <c r="M118" s="30" t="n">
        <v>-2.322433077938816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7" t="inlineStr">
        <is>
          <t>SUSPICIOUS n=0 for stocks_short — keep, needs S1 fills (backtest-expert: &lt;30 trades, seek plateaus, punish)</t>
        </is>
      </c>
    </row>
    <row r="119" ht="15.75" customHeight="1" s="67">
      <c r="A119" s="37" t="inlineStr">
        <is>
          <t>EMA_BLANKET_FILTER_MIN_TFS</t>
        </is>
      </c>
      <c r="B119" s="73" t="inlineStr">
        <is>
          <t>1</t>
        </is>
      </c>
      <c r="C119" s="38" t="n"/>
      <c r="D119" s="38" t="inlineStr">
        <is>
          <t>GLOBAL_CHECK</t>
        </is>
      </c>
      <c r="E119" s="38" t="n"/>
      <c r="F119" s="30" t="n"/>
      <c r="G119" s="38">
        <f>IFERROR(VLOOKUP($A125&amp;"_"&amp;$B125,Results_Deltas!$A$2:$P$15000,5,FALSE),"")</f>
        <v/>
      </c>
      <c r="H119" s="38" t="inlineStr">
        <is>
          <t>Blanket (page end)</t>
        </is>
      </c>
      <c r="I119" s="30" t="n"/>
      <c r="J119" s="30" t="n"/>
      <c r="K119" s="30" t="n"/>
      <c r="L119" s="30" t="inlineStr">
        <is>
          <t>NO</t>
        </is>
      </c>
      <c r="M119" s="30" t="n">
        <v>-2.322020635711801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7" t="inlineStr">
        <is>
          <t>SUSPICIOUS n=0 for stocks_short — keep, needs S1 fills (backtest-expert: &lt;30 trades, seek plateaus, punish)</t>
        </is>
      </c>
    </row>
    <row r="120" ht="15.75" customHeight="1" s="67">
      <c r="A120" s="37" t="inlineStr">
        <is>
          <t>LR_BAND_LADDER_TF_TOP</t>
        </is>
      </c>
      <c r="B120" s="73" t="inlineStr">
        <is>
          <t>1</t>
        </is>
      </c>
      <c r="C120" s="38" t="n"/>
      <c r="D120" s="38" t="inlineStr">
        <is>
          <t>GLOBAL_CHECK, STOCKS_EXIT</t>
        </is>
      </c>
      <c r="E120" s="38" t="n"/>
      <c r="F120" s="30" t="n"/>
      <c r="G120" s="38">
        <f>IFERROR(VLOOKUP($A137&amp;"_"&amp;$B137,Results_Deltas!$A$2:$P$15000,5,FALSE),"")</f>
        <v/>
      </c>
      <c r="H120" s="38" t="inlineStr">
        <is>
          <t>Blanket (page end)</t>
        </is>
      </c>
      <c r="I120" s="30" t="n"/>
      <c r="J120" s="30" t="n"/>
      <c r="K120" s="30" t="n"/>
      <c r="L120" s="30" t="inlineStr">
        <is>
          <t>NO</t>
        </is>
      </c>
      <c r="M120" s="30" t="n">
        <v>-2.306688555475932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7" t="inlineStr">
        <is>
          <t>SUSPICIOUS n=0 for stocks_short — keep, needs S1 fills (backtest-expert: &lt;30 trades, seek plateaus, punish)</t>
        </is>
      </c>
    </row>
    <row r="121" ht="15.75" customHeight="1" s="67">
      <c r="A121" s="37" t="inlineStr">
        <is>
          <t>DC_MOMENT_STRONG_THRESHOLD</t>
        </is>
      </c>
      <c r="B121" s="73" t="inlineStr">
        <is>
          <t>20</t>
        </is>
      </c>
      <c r="C121" s="38" t="n"/>
      <c r="D121" s="38" t="inlineStr">
        <is>
          <t>ENTRY, GLOBAL_CHECK, STOCKS_EXIT</t>
        </is>
      </c>
      <c r="E121" s="38" t="n"/>
      <c r="F121" s="30" t="n"/>
      <c r="G121" s="38">
        <f>IFERROR(VLOOKUP($A127&amp;"_"&amp;$B127,Results_Deltas!$A$2:$P$15000,5,FALSE),"")</f>
        <v/>
      </c>
      <c r="H121" s="38" t="inlineStr">
        <is>
          <t>Blanket (page end)</t>
        </is>
      </c>
      <c r="I121" s="30" t="n"/>
      <c r="J121" s="30" t="n"/>
      <c r="K121" s="30" t="n"/>
      <c r="L121" s="30" t="inlineStr">
        <is>
          <t>NO</t>
        </is>
      </c>
      <c r="M121" s="30" t="n">
        <v>-2.271119950640568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7" t="inlineStr">
        <is>
          <t>SUSPICIOUS n=0 for stocks_short — keep, needs S1 fills (backtest-expert: &lt;30 trades, seek plateaus, punish)</t>
        </is>
      </c>
    </row>
    <row r="122" ht="15.75" customHeight="1" s="67">
      <c r="A122" s="37" t="inlineStr">
        <is>
          <t>GR_FILTER_VEC_MIN_TFS</t>
        </is>
      </c>
      <c r="B122" s="73" t="inlineStr">
        <is>
          <t>1</t>
        </is>
      </c>
      <c r="C122" s="38" t="n"/>
      <c r="D122" s="38" t="inlineStr">
        <is>
          <t>GLOBAL_CHECK</t>
        </is>
      </c>
      <c r="E122" s="38" t="n"/>
      <c r="F122" s="30" t="n"/>
      <c r="G122" s="38">
        <f>IFERROR(VLOOKUP($A139&amp;"_"&amp;$B139,Results_Deltas!$A$2:$P$15000,5,FALSE),"")</f>
        <v/>
      </c>
      <c r="H122" s="38" t="inlineStr">
        <is>
          <t>Blanket (page end)</t>
        </is>
      </c>
      <c r="I122" s="30" t="n"/>
      <c r="J122" s="30" t="n"/>
      <c r="K122" s="30" t="n"/>
      <c r="L122" s="30" t="inlineStr">
        <is>
          <t>NO</t>
        </is>
      </c>
      <c r="M122" s="30" t="n">
        <v>-2.261667041390087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7" t="inlineStr">
        <is>
          <t>SUSPICIOUS n=0 for stocks_short — keep, needs S1 fills (backtest-expert: &lt;30 trades, seek plateaus, punish)</t>
        </is>
      </c>
    </row>
    <row r="123" ht="15.75" customHeight="1" s="67">
      <c r="A123" s="37" t="inlineStr">
        <is>
          <t>MANDATORY_REENTRY_WT_FILTER_MIN_TFS</t>
        </is>
      </c>
      <c r="B123" s="73" t="inlineStr">
        <is>
          <t>3</t>
        </is>
      </c>
      <c r="C123" s="38" t="n"/>
      <c r="D123" s="38" t="inlineStr">
        <is>
          <t>GLOBAL_CHECK, STOCKS_EXIT</t>
        </is>
      </c>
      <c r="E123" s="38" t="n"/>
      <c r="F123" s="30" t="n"/>
      <c r="G123" s="38">
        <f>IFERROR(VLOOKUP($A140&amp;"_"&amp;$B140,Results_Deltas!$A$2:$P$15000,5,FALSE),"")</f>
        <v/>
      </c>
      <c r="H123" s="38" t="inlineStr">
        <is>
          <t>Blanket (page end)</t>
        </is>
      </c>
      <c r="I123" s="30" t="n"/>
      <c r="J123" s="30" t="n"/>
      <c r="K123" s="30" t="n"/>
      <c r="L123" s="30" t="inlineStr">
        <is>
          <t>YES</t>
        </is>
      </c>
      <c r="M123" s="30" t="n">
        <v>-2.260013285489067</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7" t="inlineStr">
        <is>
          <t>SUSPICIOUS n=0 for stocks_short — keep, needs S1 fills (backtest-expert: &lt;30 trades, seek plateaus, punish)</t>
        </is>
      </c>
    </row>
    <row r="124" ht="15.75" customHeight="1" s="67">
      <c r="A124" s="37" t="inlineStr">
        <is>
          <t>CRYPTO_SPIKE_FADE_THRESHOLD_PCT</t>
        </is>
      </c>
      <c r="B124" s="73" t="inlineStr">
        <is>
          <t>7.5</t>
        </is>
      </c>
      <c r="C124" s="38" t="n"/>
      <c r="D124" s="38" t="inlineStr">
        <is>
          <t>GLOBAL_CHECK, STOCKS_EXIT</t>
        </is>
      </c>
      <c r="E124" s="38" t="n"/>
      <c r="F124" s="30" t="n"/>
      <c r="G124" s="38">
        <f>IFERROR(VLOOKUP($A130&amp;"_"&amp;$B130,Results_Deltas!$A$2:$P$15000,5,FALSE),"")</f>
        <v/>
      </c>
      <c r="H124" s="38" t="inlineStr">
        <is>
          <t>Blanket (page end)</t>
        </is>
      </c>
      <c r="I124" s="30" t="n"/>
      <c r="J124" s="30" t="n"/>
      <c r="K124" s="30" t="n"/>
      <c r="L124" s="30" t="inlineStr">
        <is>
          <t>NO</t>
        </is>
      </c>
      <c r="M124" s="30" t="n">
        <v>-2.233188034118974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7" t="inlineStr">
        <is>
          <t>SUSPICIOUS n=0 for stocks_short — keep, needs S1 fills (backtest-expert: &lt;30 trades, seek plateaus, punish)</t>
        </is>
      </c>
    </row>
    <row r="125" ht="15.75" customHeight="1" s="67">
      <c r="A125" s="39" t="inlineStr">
        <is>
          <t>GR_FILTER_VEC_MIN_TFS</t>
        </is>
      </c>
      <c r="B125" s="73" t="inlineStr">
        <is>
          <t>2</t>
        </is>
      </c>
      <c r="C125" s="38" t="n"/>
      <c r="D125" s="38" t="inlineStr">
        <is>
          <t>GLOBAL_CHECK</t>
        </is>
      </c>
      <c r="E125" s="38" t="n"/>
      <c r="F125" s="30" t="n"/>
      <c r="G125" s="38">
        <f>IFERROR(VLOOKUP($A142&amp;"_"&amp;$B142,Results_Deltas!$A$2:$P$15000,5,FALSE),"")</f>
        <v/>
      </c>
      <c r="H125" s="38" t="inlineStr">
        <is>
          <t>Blanket (page end)</t>
        </is>
      </c>
      <c r="I125" s="30" t="n"/>
      <c r="J125" s="30" t="n"/>
      <c r="K125" s="30" t="n"/>
      <c r="L125" s="30" t="inlineStr">
        <is>
          <t>YES</t>
        </is>
      </c>
      <c r="M125" s="30" t="n">
        <v>-2.203298701075283</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7" t="inlineStr">
        <is>
          <t>SUSPICIOUS n=0 for stocks_short — keep, needs S1 fills (backtest-expert: &lt;30 trades, seek plateaus, punish)</t>
        </is>
      </c>
    </row>
    <row r="126" ht="15.75" customHeight="1" s="67">
      <c r="A126" s="37" t="inlineStr">
        <is>
          <t>NEW_POSITION_MAX_LOSS_THRESHOLD</t>
        </is>
      </c>
      <c r="B126" s="73" t="inlineStr">
        <is>
          <t>2.0</t>
        </is>
      </c>
      <c r="C126" s="38" t="n"/>
      <c r="D126" s="38" t="inlineStr">
        <is>
          <t>AUGMENT, EXIT, GLOBAL_CHECK, REDUCE, STOCKS_EXIT</t>
        </is>
      </c>
      <c r="E126" s="38" t="n"/>
      <c r="F126" s="30" t="n"/>
      <c r="G126" s="38">
        <f>IFERROR(VLOOKUP($A143&amp;"_"&amp;$B143,Results_Deltas!$A$2:$P$15000,5,FALSE),"")</f>
        <v/>
      </c>
      <c r="H126" s="38" t="inlineStr">
        <is>
          <t>Blanket (page end)</t>
        </is>
      </c>
      <c r="I126" s="30" t="n"/>
      <c r="J126" s="30" t="n"/>
      <c r="K126" s="30" t="n"/>
      <c r="L126" s="30" t="inlineStr">
        <is>
          <t>NO</t>
        </is>
      </c>
      <c r="M126" s="30" t="n">
        <v>-2.20079389101852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7" t="inlineStr">
        <is>
          <t>SUSPICIOUS n=0 for stocks_short — keep, needs S1 fills (backtest-expert: &lt;30 trades, seek plateaus, punish)</t>
        </is>
      </c>
    </row>
    <row r="127" ht="15.75" customHeight="1" s="67">
      <c r="A127" s="39" t="inlineStr">
        <is>
          <t>HA_WICK_QUALITY_TF</t>
        </is>
      </c>
      <c r="B127" s="73" t="inlineStr">
        <is>
          <t>1h</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-2.185520173841237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7" t="inlineStr">
        <is>
          <t>SUSPICIOUS n=0 for stocks_short — keep, needs S1 fills (backtest-expert: &lt;30 trades, seek plateaus, punish)</t>
        </is>
      </c>
    </row>
    <row r="128" ht="15.75" customHeight="1" s="67">
      <c r="A128" s="37" t="inlineStr">
        <is>
          <t>DELTA_HTF_GATE</t>
        </is>
      </c>
      <c r="B128" s="73" t="inlineStr">
        <is>
          <t>4h</t>
        </is>
      </c>
      <c r="C128" s="38" t="n"/>
      <c r="D128" s="38" t="inlineStr">
        <is>
          <t>ENTRY, GLOBAL_CHECK, STOCKS_EXIT</t>
        </is>
      </c>
      <c r="E128" s="38" t="n"/>
      <c r="F128" s="30" t="n"/>
      <c r="G128" s="38">
        <f>IFERROR(VLOOKUP($A134&amp;"_"&amp;$B134,Results_Deltas!$A$2:$P$15000,5,FALSE),"")</f>
        <v/>
      </c>
      <c r="H128" s="38" t="inlineStr">
        <is>
          <t>Blanket (page end)</t>
        </is>
      </c>
      <c r="I128" s="30" t="n"/>
      <c r="J128" s="30" t="n"/>
      <c r="K128" s="30" t="n"/>
      <c r="L128" s="30" t="inlineStr">
        <is>
          <t>NO</t>
        </is>
      </c>
      <c r="M128" s="30" t="n">
        <v>-2.145521473360854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7" t="inlineStr">
        <is>
          <t>SUSPICIOUS n=0 for stocks_short — keep, needs S1 fills (backtest-expert: &lt;30 trades, seek plateaus, punish)</t>
        </is>
      </c>
    </row>
    <row r="129" ht="15.75" customHeight="1" s="67">
      <c r="A129" s="37" t="inlineStr">
        <is>
          <t>DELTA_HTF_GATE</t>
        </is>
      </c>
      <c r="B129" s="73" t="inlineStr">
        <is>
          <t>4h_ALT</t>
        </is>
      </c>
      <c r="C129" s="38" t="n"/>
      <c r="D129" s="38" t="inlineStr">
        <is>
          <t>ENTRY, GLOBAL_CHECK, STOCKS_EXIT</t>
        </is>
      </c>
      <c r="E129" s="38" t="n"/>
      <c r="F129" s="30" t="n"/>
      <c r="G129" s="38">
        <f>IFERROR(VLOOKUP($A135&amp;"_"&amp;$B135,Results_Deltas!$A$2:$P$15000,5,FALSE),"")</f>
        <v/>
      </c>
      <c r="H129" s="38" t="inlineStr">
        <is>
          <t>Blanket (page end)</t>
        </is>
      </c>
      <c r="I129" s="30" t="n"/>
      <c r="J129" s="30" t="n"/>
      <c r="K129" s="30" t="n"/>
      <c r="L129" s="30" t="inlineStr">
        <is>
          <t>NO</t>
        </is>
      </c>
      <c r="M129" s="30" t="n">
        <v>-2.145521473360854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7" t="inlineStr">
        <is>
          <t>SUSPICIOUS n=0 for stocks_short — keep, needs S1 fills (backtest-expert: &lt;30 trades, seek plateaus, punish)</t>
        </is>
      </c>
    </row>
    <row r="130" ht="15.75" customHeight="1" s="67">
      <c r="A130" s="37" t="inlineStr">
        <is>
          <t>EMA_9_21_FILTER_MIN_TFS</t>
        </is>
      </c>
      <c r="B130" s="73" t="inlineStr">
        <is>
          <t>1</t>
        </is>
      </c>
      <c r="C130" s="38" t="n"/>
      <c r="D130" s="38" t="inlineStr">
        <is>
          <t>GLOBAL_CHECK</t>
        </is>
      </c>
      <c r="E130" s="38" t="n"/>
      <c r="F130" s="30" t="n"/>
      <c r="G130" s="38">
        <f>IFERROR(VLOOKUP($A136&amp;"_"&amp;$B136,Results_Deltas!$A$2:$P$15000,5,FALSE),"")</f>
        <v/>
      </c>
      <c r="H130" s="38" t="inlineStr">
        <is>
          <t>Blanket (page end)</t>
        </is>
      </c>
      <c r="I130" s="30" t="n"/>
      <c r="J130" s="30" t="n"/>
      <c r="K130" s="30" t="n"/>
      <c r="L130" s="30" t="inlineStr">
        <is>
          <t>NO</t>
        </is>
      </c>
      <c r="M130" s="30" t="n">
        <v>-2.106287899427444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7" t="inlineStr">
        <is>
          <t>SUSPICIOUS n=0 for stocks_short — keep, needs S1 fills (backtest-expert: &lt;30 trades, seek plateaus, punish)</t>
        </is>
      </c>
    </row>
    <row r="131" ht="15.75" customHeight="1" s="67">
      <c r="A131" s="37" t="inlineStr">
        <is>
          <t>DELTA_REENTRY_FILTER_ENABLED</t>
        </is>
      </c>
      <c r="B131" s="73" t="inlineStr">
        <is>
          <t>True</t>
        </is>
      </c>
      <c r="C131" s="38" t="n"/>
      <c r="D131" s="38" t="inlineStr">
        <is>
          <t>ENTRY, GLOBAL_CHECK, STOCKS_EXIT</t>
        </is>
      </c>
      <c r="E131" s="38" t="n"/>
      <c r="F131" s="30" t="n"/>
      <c r="G131" s="38">
        <f>IFERROR(VLOOKUP($A137&amp;"_"&amp;$B137,Results_Deltas!$A$2:$P$15000,5,FALSE),"")</f>
        <v/>
      </c>
      <c r="H131" s="38" t="inlineStr">
        <is>
          <t>Blanket (page end)</t>
        </is>
      </c>
      <c r="I131" s="30" t="n"/>
      <c r="J131" s="30" t="n"/>
      <c r="K131" s="30" t="n"/>
      <c r="L131" s="30" t="inlineStr">
        <is>
          <t>NO</t>
        </is>
      </c>
      <c r="M131" s="30" t="n">
        <v>-2.048147695668591</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NEWBORN_LOSS_KILL_GAIN_THRESHOLD_PCT</t>
        </is>
      </c>
      <c r="B132" s="73" t="inlineStr">
        <is>
          <t>0.5</t>
        </is>
      </c>
      <c r="C132" s="38" t="n"/>
      <c r="D132" s="38" t="inlineStr">
        <is>
          <t>AUGMENT, EXIT, GLOBAL_CHECK, REDUCE, STOCKS_EXIT</t>
        </is>
      </c>
      <c r="E132" s="38" t="n"/>
      <c r="F132" s="30" t="n"/>
      <c r="G132" s="38">
        <f>IFERROR(VLOOKUP($A149&amp;"_"&amp;$B149,Results_Deltas!$A$2:$P$15000,5,FALSE),"")</f>
        <v/>
      </c>
      <c r="H132" s="38" t="inlineStr">
        <is>
          <t>Blanket (page end)</t>
        </is>
      </c>
      <c r="I132" s="30" t="n"/>
      <c r="J132" s="30" t="n"/>
      <c r="K132" s="30" t="n"/>
      <c r="L132" s="30" t="inlineStr">
        <is>
          <t>NO</t>
        </is>
      </c>
      <c r="M132" s="30" t="n">
        <v>-1.980675817017469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7" t="inlineStr">
        <is>
          <t>SUSPICIOUS n=0 for stocks_short — keep, needs S1 fills (backtest-expert: &lt;30 trades, seek plateaus, punish)</t>
        </is>
      </c>
    </row>
    <row r="133" ht="15.75" customHeight="1" s="67">
      <c r="A133" s="37" t="inlineStr">
        <is>
          <t>LIVE_VEC_EMERGENCY_BRAKE_ENABLED</t>
        </is>
      </c>
      <c r="B133" s="73" t="inlineStr">
        <is>
          <t>True</t>
        </is>
      </c>
      <c r="C133" s="38" t="n"/>
      <c r="D133" s="38" t="inlineStr">
        <is>
          <t>GLOBAL_CHECK, STOCKS_EXIT</t>
        </is>
      </c>
      <c r="E133" s="38" t="n"/>
      <c r="F133" s="30" t="n"/>
      <c r="G133" s="38">
        <f>IFERROR(VLOOKUP($A150&amp;"_"&amp;$B150,Results_Deltas!$A$2:$P$15000,5,FALSE),"")</f>
        <v/>
      </c>
      <c r="H133" s="38" t="inlineStr">
        <is>
          <t>Blanket (page end)</t>
        </is>
      </c>
      <c r="I133" s="30" t="n"/>
      <c r="J133" s="30" t="n"/>
      <c r="K133" s="30" t="n"/>
      <c r="L133" s="30" t="inlineStr">
        <is>
          <t>YES</t>
        </is>
      </c>
      <c r="M133" s="30" t="n">
        <v>-1.931090985688925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7" t="inlineStr">
        <is>
          <t>SUSPICIOUS n=0 for stocks_short — keep, needs S1 fills (backtest-expert: &lt;30 trades, seek plateaus, punish)</t>
        </is>
      </c>
    </row>
    <row r="134" ht="15.75" customHeight="1" s="67">
      <c r="A134" s="37" t="inlineStr">
        <is>
          <t>NEWBORN_LOSS_KILL_GAIN_THRESHOLD_PCT</t>
        </is>
      </c>
      <c r="B134" s="73" t="inlineStr">
        <is>
          <t>1.0</t>
        </is>
      </c>
      <c r="C134" s="38" t="n"/>
      <c r="D134" s="38" t="inlineStr">
        <is>
          <t>AUGMENT, EXIT, GLOBAL_CHECK, REDUCE, STOCKS_EXIT</t>
        </is>
      </c>
      <c r="E134" s="38" t="n"/>
      <c r="F134" s="30" t="n"/>
      <c r="G134" s="38">
        <f>IFERROR(VLOOKUP($A151&amp;"_"&amp;$B151,Results_Deltas!$A$2:$P$15000,5,FALSE),"")</f>
        <v/>
      </c>
      <c r="H134" s="38" t="inlineStr">
        <is>
          <t>Blanket (page end)</t>
        </is>
      </c>
      <c r="I134" s="30" t="n"/>
      <c r="J134" s="30" t="n"/>
      <c r="K134" s="30" t="n"/>
      <c r="L134" s="30" t="inlineStr">
        <is>
          <t>NO</t>
        </is>
      </c>
      <c r="M134" s="30" t="n">
        <v>-1.920823954274847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7" t="inlineStr">
        <is>
          <t>SUSPICIOUS n=0 for stocks_short — keep, needs S1 fills (backtest-expert: &lt;30 trades, seek plateaus, punish)</t>
        </is>
      </c>
    </row>
    <row r="135" ht="15.75" customHeight="1" s="67">
      <c r="A135" s="37" t="inlineStr">
        <is>
          <t>HTF4_CONF</t>
        </is>
      </c>
      <c r="B135" s="73" t="inlineStr">
        <is>
          <t>False_ALT</t>
        </is>
      </c>
      <c r="C135" s="38" t="n"/>
      <c r="D135" s="38" t="inlineStr">
        <is>
          <t>GLOBAL_CHECK, STOCKS_EXIT</t>
        </is>
      </c>
      <c r="E135" s="38" t="n"/>
      <c r="F135" s="30" t="n"/>
      <c r="G135" s="38">
        <f>IFERROR(VLOOKUP($A152&amp;"_"&amp;$B152,Results_Deltas!$A$2:$P$15000,5,FALSE),"")</f>
        <v/>
      </c>
      <c r="H135" s="38" t="inlineStr">
        <is>
          <t>Blanket (page end)</t>
        </is>
      </c>
      <c r="I135" s="30" t="n"/>
      <c r="J135" s="30" t="n"/>
      <c r="K135" s="30" t="n"/>
      <c r="L135" s="30" t="inlineStr">
        <is>
          <t>NO</t>
        </is>
      </c>
      <c r="M135" s="30" t="n">
        <v>-1.836664049974824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7" t="inlineStr">
        <is>
          <t>SUSPICIOUS n=0 for stocks_short — keep, needs S1 fills (backtest-expert: &lt;30 trades, seek plateaus, punish)</t>
        </is>
      </c>
    </row>
    <row r="136" ht="15.75" customHeight="1" s="67">
      <c r="A136" s="37" t="inlineStr">
        <is>
          <t>HTF4_CONF</t>
        </is>
      </c>
      <c r="B136" s="73" t="inlineStr">
        <is>
          <t>False</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-1.809415644723284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7" t="inlineStr">
        <is>
          <t>SUSPICIOUS n=0 for stocks_short — keep, needs S1 fills (backtest-expert: &lt;30 trades, seek plateaus, punish)</t>
        </is>
      </c>
    </row>
    <row r="137" ht="15.75" customHeight="1" s="67">
      <c r="A137" s="37" t="inlineStr">
        <is>
          <t>LR_BAND_LADDER_TF_TOP</t>
        </is>
      </c>
      <c r="B137" s="73" t="inlineStr">
        <is>
          <t>0</t>
        </is>
      </c>
      <c r="C137" s="38" t="n"/>
      <c r="D137" s="38" t="inlineStr">
        <is>
          <t>GLOBAL_CHECK, STOCKS_EXIT</t>
        </is>
      </c>
      <c r="E137" s="38" t="n"/>
      <c r="F137" s="30" t="n"/>
      <c r="G137" s="38">
        <f>IFERROR(VLOOKUP($A154&amp;"_"&amp;$B154,Results_Deltas!$A$2:$P$15000,5,FALSE),"")</f>
        <v/>
      </c>
      <c r="H137" s="38" t="inlineStr">
        <is>
          <t>Blanket (page end)</t>
        </is>
      </c>
      <c r="I137" s="30" t="n"/>
      <c r="J137" s="30" t="n"/>
      <c r="K137" s="30" t="n"/>
      <c r="L137" s="30" t="inlineStr">
        <is>
          <t>NO</t>
        </is>
      </c>
      <c r="M137" s="30" t="n">
        <v>-1.807802710361768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7" t="inlineStr">
        <is>
          <t>SUSPICIOUS n=0 for stocks_short — keep, needs S1 fills (backtest-expert: &lt;30 trades, seek plateaus, punish)</t>
        </is>
      </c>
    </row>
    <row r="138" ht="15.75" customHeight="1" s="67">
      <c r="A138" s="37" t="inlineStr">
        <is>
          <t>LR_BAND_LADDER_TF_BOTTOM</t>
        </is>
      </c>
      <c r="B138" s="73" t="inlineStr">
        <is>
          <t>0</t>
        </is>
      </c>
      <c r="C138" s="38" t="n"/>
      <c r="D138" s="38" t="inlineStr">
        <is>
          <t>GLOBAL_CHECK, STOCKS_EXIT</t>
        </is>
      </c>
      <c r="E138" s="38" t="n"/>
      <c r="F138" s="30" t="n"/>
      <c r="G138" s="38">
        <f>IFERROR(VLOOKUP($A155&amp;"_"&amp;$B155,Results_Deltas!$A$2:$P$15000,5,FALSE),"")</f>
        <v/>
      </c>
      <c r="H138" s="38" t="inlineStr">
        <is>
          <t>Blanket (page end)</t>
        </is>
      </c>
      <c r="I138" s="30" t="n"/>
      <c r="J138" s="30" t="n"/>
      <c r="K138" s="30" t="n"/>
      <c r="L138" s="30" t="inlineStr">
        <is>
          <t>NO</t>
        </is>
      </c>
      <c r="M138" s="30" t="n">
        <v>-1.799358595547865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7" t="inlineStr">
        <is>
          <t>SUSPICIOUS n=0 for stocks_short — keep, needs S1 fills (backtest-expert: &lt;30 trades, seek plateaus, punish)</t>
        </is>
      </c>
    </row>
    <row r="139" ht="15.75" customHeight="1" s="67">
      <c r="A139" s="37" t="inlineStr">
        <is>
          <t>CRYPTO_SPIKE_FADE_THRESHOLD_PCT</t>
        </is>
      </c>
      <c r="B139" s="73" t="inlineStr">
        <is>
          <t>5</t>
        </is>
      </c>
      <c r="C139" s="38" t="n"/>
      <c r="D139" s="38" t="inlineStr">
        <is>
          <t>GLOBAL_CHECK, STOCKS_EXIT</t>
        </is>
      </c>
      <c r="E139" s="38" t="n"/>
      <c r="F139" s="30" t="n"/>
      <c r="G139" s="38">
        <f>IFERROR(VLOOKUP($A145&amp;"_"&amp;$B145,Results_Deltas!$A$2:$P$15000,5,FALSE),"")</f>
        <v/>
      </c>
      <c r="H139" s="38" t="inlineStr">
        <is>
          <t>Blanket (page end)</t>
        </is>
      </c>
      <c r="I139" s="30" t="n"/>
      <c r="J139" s="30" t="n"/>
      <c r="K139" s="30" t="n"/>
      <c r="L139" s="30" t="inlineStr">
        <is>
          <t>NO</t>
        </is>
      </c>
      <c r="M139" s="30" t="n">
        <v>-1.792708576732803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7" t="inlineStr">
        <is>
          <t>SUSPICIOUS n=0 for stocks_short — keep, needs S1 fills (backtest-expert: &lt;30 trades, seek plateaus, punish)</t>
        </is>
      </c>
    </row>
    <row r="140" ht="15.75" customHeight="1" s="67">
      <c r="A140" s="39" t="inlineStr">
        <is>
          <t>CRYPTO_SPIKE_FADE_THRESHOLD_PCT</t>
        </is>
      </c>
      <c r="B140" s="73" t="inlineStr">
        <is>
          <t>10</t>
        </is>
      </c>
      <c r="C140" s="38" t="n"/>
      <c r="D140" s="38" t="inlineStr">
        <is>
          <t>GLOBAL_CHECK, STOCKS_EXIT</t>
        </is>
      </c>
      <c r="E140" s="38" t="n"/>
      <c r="F140" s="30" t="n"/>
      <c r="G140" s="38">
        <f>IFERROR(VLOOKUP($A146&amp;"_"&amp;$B146,Results_Deltas!$A$2:$P$15000,5,FALSE),"")</f>
        <v/>
      </c>
      <c r="H140" s="38" t="inlineStr">
        <is>
          <t>Blanket (page end)</t>
        </is>
      </c>
      <c r="I140" s="30" t="n"/>
      <c r="J140" s="30" t="n"/>
      <c r="K140" s="30" t="n"/>
      <c r="L140" s="30" t="inlineStr">
        <is>
          <t>YES</t>
        </is>
      </c>
      <c r="M140" s="30" t="n">
        <v>-1.756821945654312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7" t="inlineStr">
        <is>
          <t>SUSPICIOUS n=0 for stocks_short — keep, needs S1 fills (backtest-expert: &lt;30 trades, seek plateaus, punish)</t>
        </is>
      </c>
    </row>
    <row r="141" ht="15.75" customHeight="1" s="67">
      <c r="A141" s="39" t="inlineStr">
        <is>
          <t>LH_HL_FILTER_ENABLED</t>
        </is>
      </c>
      <c r="B141" s="73" t="inlineStr">
        <is>
          <t>False</t>
        </is>
      </c>
      <c r="C141" s="38" t="n"/>
      <c r="D141" s="38" t="inlineStr">
        <is>
          <t>ENTRY, GLOBAL_CHECK, STOCKS_EXIT</t>
        </is>
      </c>
      <c r="E141" s="38" t="n"/>
      <c r="F141" s="30" t="n"/>
      <c r="G141" s="38">
        <f>IFERROR(VLOOKUP($A158&amp;"_"&amp;$B158,Results_Deltas!$A$2:$P$15000,5,FALSE),"")</f>
        <v/>
      </c>
      <c r="H141" s="38" t="inlineStr">
        <is>
          <t>Blanket (page end)</t>
        </is>
      </c>
      <c r="I141" s="30" t="n"/>
      <c r="J141" s="30" t="n"/>
      <c r="K141" s="30" t="n"/>
      <c r="L141" s="30" t="inlineStr">
        <is>
          <t>NO</t>
        </is>
      </c>
      <c r="M141" s="30" t="n">
        <v>-1.68247268514252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7" t="inlineStr">
        <is>
          <t>SUSPICIOUS n=0 for stocks_short — keep, needs S1 fills (backtest-expert: &lt;30 trades, seek plateaus, punish)</t>
        </is>
      </c>
    </row>
    <row r="142" ht="15.75" customHeight="1" s="67">
      <c r="A142" s="37" t="inlineStr">
        <is>
          <t>NEW_POSITION_MAX_LOSS_THRESHOLD</t>
        </is>
      </c>
      <c r="B142" s="73" t="inlineStr">
        <is>
          <t>1.0</t>
        </is>
      </c>
      <c r="C142" s="38" t="n"/>
      <c r="D142" s="38" t="inlineStr">
        <is>
          <t>AUGMENT, EXIT, GLOBAL_CHECK, REDUCE, STOCKS_EXIT</t>
        </is>
      </c>
      <c r="E142" s="38" t="n"/>
      <c r="F142" s="30" t="n"/>
      <c r="G142" s="38">
        <f>IFERROR(VLOOKUP($A159&amp;"_"&amp;$B159,Results_Deltas!$A$2:$P$15000,5,FALSE),"")</f>
        <v/>
      </c>
      <c r="H142" s="38" t="inlineStr">
        <is>
          <t>Blanket (page end)</t>
        </is>
      </c>
      <c r="I142" s="30" t="n"/>
      <c r="J142" s="30" t="n"/>
      <c r="K142" s="30" t="n"/>
      <c r="L142" s="30" t="inlineStr">
        <is>
          <t>NO</t>
        </is>
      </c>
      <c r="M142" s="30" t="n">
        <v>-1.681977502229434</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7" t="inlineStr">
        <is>
          <t>SUSPICIOUS n=0 for stocks_short — keep, needs S1 fills (backtest-expert: &lt;30 trades, seek plateaus, punish)</t>
        </is>
      </c>
    </row>
    <row r="143" ht="15.75" customHeight="1" s="67">
      <c r="A143" s="39" t="inlineStr">
        <is>
          <t>BAND_ARROW_ENABLED</t>
        </is>
      </c>
      <c r="B143" s="73" t="inlineStr">
        <is>
          <t>False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YES</t>
        </is>
      </c>
      <c r="M143" s="30" t="n">
        <v>-1.644479911322743</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7" t="inlineStr">
        <is>
          <t>SUSPICIOUS n=0 for stocks_short — keep, needs S1 fills (backtest-expert: &lt;30 trades, seek plateaus, punish)</t>
        </is>
      </c>
    </row>
    <row r="144" ht="15.75" customHeight="1" s="67">
      <c r="A144" s="37" t="inlineStr">
        <is>
          <t>NEW_POSITION_MAX_LOSS_THRESHOLD</t>
        </is>
      </c>
      <c r="B144" s="73" t="inlineStr">
        <is>
          <t>0.5</t>
        </is>
      </c>
      <c r="C144" s="38" t="n"/>
      <c r="D144" s="38" t="inlineStr">
        <is>
          <t>AUGMENT, EXIT, GLOBAL_CHECK, REDUCE, STOCKS_EXIT</t>
        </is>
      </c>
      <c r="E144" s="38" t="n"/>
      <c r="F144" s="30" t="n"/>
      <c r="G144" s="38">
        <f>IFERROR(VLOOKUP($A161&amp;"_"&amp;$B161,Results_Deltas!$A$2:$P$15000,5,FALSE),"")</f>
        <v/>
      </c>
      <c r="H144" s="38" t="inlineStr">
        <is>
          <t>Blanket (page end)</t>
        </is>
      </c>
      <c r="I144" s="30" t="n"/>
      <c r="J144" s="30" t="n"/>
      <c r="K144" s="30" t="n"/>
      <c r="L144" s="30" t="inlineStr">
        <is>
          <t>NO</t>
        </is>
      </c>
      <c r="M144" s="30" t="n">
        <v>-1.617124875153932</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7" t="inlineStr">
        <is>
          <t>SUSPICIOUS n=0 for stocks_short — keep, needs S1 fills (backtest-expert: &lt;30 trades, seek plateaus, punish)</t>
        </is>
      </c>
    </row>
    <row r="145" ht="15.75" customHeight="1" s="67">
      <c r="A145" s="39" t="inlineStr">
        <is>
          <t>DUP_GUARD_FILTER_TF</t>
        </is>
      </c>
      <c r="B145" s="73" t="inlineStr">
        <is>
          <t>15m</t>
        </is>
      </c>
      <c r="C145" s="38" t="n"/>
      <c r="D145" s="38" t="inlineStr">
        <is>
          <t>GLOBAL_CHECK</t>
        </is>
      </c>
      <c r="E145" s="38" t="n"/>
      <c r="F145" s="30" t="n"/>
      <c r="G145" s="38">
        <f>IFERROR(VLOOKUP($A151&amp;"_"&amp;$B151,Results_Deltas!$A$2:$P$15000,5,FALSE),"")</f>
        <v/>
      </c>
      <c r="H145" s="38" t="inlineStr">
        <is>
          <t>Blanket (page end)</t>
        </is>
      </c>
      <c r="I145" s="30" t="n"/>
      <c r="J145" s="30" t="n"/>
      <c r="K145" s="30" t="n"/>
      <c r="L145" s="30" t="inlineStr">
        <is>
          <t>YES</t>
        </is>
      </c>
      <c r="M145" s="30" t="n">
        <v>-1.602507691523258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7" t="inlineStr">
        <is>
          <t>SUSPICIOUS n=0 for stocks_short — keep, needs S1 fills (backtest-expert: &lt;30 trades, seek plateaus, punish)</t>
        </is>
      </c>
    </row>
    <row r="146" ht="15.75" customHeight="1" s="67">
      <c r="A146" s="37" t="inlineStr">
        <is>
          <t>ADX_RANGING_THRESHOLD</t>
        </is>
      </c>
      <c r="B146" s="73" t="inlineStr">
        <is>
          <t>20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-1.582313355619306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7" t="inlineStr">
        <is>
          <t>SUSPICIOUS n=0 for stocks_short — keep, needs S1 fills (backtest-expert: &lt;30 trades, seek plateaus, punish)</t>
        </is>
      </c>
    </row>
    <row r="147" ht="15.75" customHeight="1" s="67">
      <c r="A147" s="37" t="inlineStr">
        <is>
          <t>MI_TF_AGREE_MIN</t>
        </is>
      </c>
      <c r="B147" s="73" t="inlineStr">
        <is>
          <t>0.0</t>
        </is>
      </c>
      <c r="C147" s="38" t="n"/>
      <c r="D147" s="38" t="inlineStr">
        <is>
          <t>ENTRY, GLOBAL_CHECK, STOCKS_EXIT</t>
        </is>
      </c>
      <c r="E147" s="38" t="n"/>
      <c r="F147" s="30" t="n"/>
      <c r="G147" s="38">
        <f>IFERROR(VLOOKUP($A164&amp;"_"&amp;$B164,Results_Deltas!$A$2:$P$15000,5,FALSE),"")</f>
        <v/>
      </c>
      <c r="H147" s="38" t="inlineStr">
        <is>
          <t>Blanket (page end)</t>
        </is>
      </c>
      <c r="I147" s="30" t="n"/>
      <c r="J147" s="30" t="n"/>
      <c r="K147" s="30" t="n"/>
      <c r="L147" s="30" t="inlineStr">
        <is>
          <t>NO</t>
        </is>
      </c>
      <c r="M147" s="30" t="n">
        <v>-1.553068405605992</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7" t="inlineStr">
        <is>
          <t>SUSPICIOUS n=0 for stocks_short — keep, needs S1 fills (backtest-expert: &lt;30 trades, seek plateaus, punish)</t>
        </is>
      </c>
    </row>
    <row r="148" ht="15.75" customHeight="1" s="67">
      <c r="A148" s="37" t="inlineStr">
        <is>
          <t>MI_TF_AGREE_MIN</t>
        </is>
      </c>
      <c r="B148" s="73" t="inlineStr">
        <is>
          <t>0.0_ALT</t>
        </is>
      </c>
      <c r="C148" s="38" t="n"/>
      <c r="D148" s="38" t="inlineStr">
        <is>
          <t>ENTRY, GLOBAL_CHECK, STOCKS_EXIT</t>
        </is>
      </c>
      <c r="E148" s="38" t="n"/>
      <c r="F148" s="30" t="n"/>
      <c r="G148" s="38">
        <f>IFERROR(VLOOKUP($A165&amp;"_"&amp;$B165,Results_Deltas!$A$2:$P$15000,5,FALSE),"")</f>
        <v/>
      </c>
      <c r="H148" s="38" t="inlineStr">
        <is>
          <t>Blanket (page end)</t>
        </is>
      </c>
      <c r="I148" s="30" t="n"/>
      <c r="J148" s="30" t="n"/>
      <c r="K148" s="30" t="n"/>
      <c r="L148" s="30" t="inlineStr">
        <is>
          <t>NO</t>
        </is>
      </c>
      <c r="M148" s="30" t="n">
        <v>-1.553068405605992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7" t="inlineStr">
        <is>
          <t>SUSPICIOUS n=0 for stocks_short — keep, needs S1 fills (backtest-expert: &lt;30 trades, seek plateaus, punish)</t>
        </is>
      </c>
    </row>
    <row r="149" ht="15.75" customHeight="1" s="67">
      <c r="A149" s="37" t="inlineStr">
        <is>
          <t>OI_CONFIRM_MIN_CHANGE_PCT</t>
        </is>
      </c>
      <c r="B149" s="73" t="inlineStr">
        <is>
          <t>0</t>
        </is>
      </c>
      <c r="C149" s="38" t="n"/>
      <c r="D149" s="38" t="inlineStr">
        <is>
          <t>ENTRY, GLOBAL_CHECK, STOCKS_EXIT</t>
        </is>
      </c>
      <c r="E149" s="38" t="n"/>
      <c r="F149" s="30" t="n"/>
      <c r="G149" s="38">
        <f>IFERROR(VLOOKUP($A166&amp;"_"&amp;$B166,Results_Deltas!$A$2:$P$15000,5,FALSE),"")</f>
        <v/>
      </c>
      <c r="H149" s="38" t="inlineStr">
        <is>
          <t>Blanket (page end)</t>
        </is>
      </c>
      <c r="I149" s="30" t="n"/>
      <c r="J149" s="30" t="n"/>
      <c r="K149" s="30" t="n"/>
      <c r="L149" s="30" t="inlineStr">
        <is>
          <t>YES</t>
        </is>
      </c>
      <c r="M149" s="30" t="n">
        <v>-1.553068405605992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7" t="inlineStr">
        <is>
          <t>SUSPICIOUS n=0 for stocks_short — keep, needs S1 fills (backtest-expert: &lt;30 trades, seek plateaus, punish)</t>
        </is>
      </c>
    </row>
    <row r="150" ht="15.75" customHeight="1" s="67">
      <c r="A150" s="37" t="inlineStr">
        <is>
          <t>OI_CONFIRM_MIN_PRICE_PCT</t>
        </is>
      </c>
      <c r="B150" s="73" t="inlineStr">
        <is>
          <t>0</t>
        </is>
      </c>
      <c r="C150" s="38" t="n"/>
      <c r="D150" s="38" t="inlineStr">
        <is>
          <t>ENTRY, GLOBAL_CHECK, STOCKS_EXIT</t>
        </is>
      </c>
      <c r="E150" s="38" t="n"/>
      <c r="F150" s="30" t="n"/>
      <c r="G150" s="38">
        <f>IFERROR(VLOOKUP($A167&amp;"_"&amp;$B167,Results_Deltas!$A$2:$P$15000,5,FALSE),"")</f>
        <v/>
      </c>
      <c r="H150" s="38" t="inlineStr">
        <is>
          <t>Blanket (page end)</t>
        </is>
      </c>
      <c r="I150" s="30" t="n"/>
      <c r="J150" s="30" t="n"/>
      <c r="K150" s="30" t="n"/>
      <c r="L150" s="30" t="inlineStr">
        <is>
          <t>YES</t>
        </is>
      </c>
      <c r="M150" s="30" t="n">
        <v>-1.553068405605992</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7" t="inlineStr">
        <is>
          <t>SUSPICIOUS n=0 for stocks_short — keep, needs S1 fills (backtest-expert: &lt;30 trades, seek plateaus, punish)</t>
        </is>
      </c>
    </row>
    <row r="151" ht="15.75" customHeight="1" s="67">
      <c r="A151" s="37" t="inlineStr">
        <is>
          <t>BANDAID_OFF_LOSER_RECOVER_PCT</t>
        </is>
      </c>
      <c r="B151" s="73" t="inlineStr">
        <is>
          <t>0</t>
        </is>
      </c>
      <c r="C151" s="38" t="n"/>
      <c r="D151" s="38" t="inlineStr">
        <is>
          <t>AUGMENT, ENTRY, EXIT, GLOBAL_CHECK, REDUCE, STOCKS_EXIT</t>
        </is>
      </c>
      <c r="E151" s="38" t="n"/>
      <c r="F151" s="30" t="n"/>
      <c r="G151" s="38">
        <f>IFERROR(VLOOKUP($A151&amp;"_"&amp;$B151,Results_Deltas!$A$2:$P$15000,5,FALSE),"")</f>
        <v/>
      </c>
      <c r="H151" s="38" t="inlineStr">
        <is>
          <t>Blanket (page end)</t>
        </is>
      </c>
      <c r="I151" s="30" t="n"/>
      <c r="J151" s="30" t="n"/>
      <c r="K151" s="30" t="n"/>
      <c r="L151" s="30" t="inlineStr">
        <is>
          <t>NO</t>
        </is>
      </c>
      <c r="M151" s="30" t="n">
        <v>-1.520919216408488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7" t="inlineStr">
        <is>
          <t>SUSPICIOUS n=0 for stocks_short — keep, needs S1 fills (backtest-expert: &lt;30 trades, seek plateaus, punish)</t>
        </is>
      </c>
    </row>
    <row r="152" ht="15.75" customHeight="1" s="67">
      <c r="A152" s="39" t="inlineStr">
        <is>
          <t>MARKET_QUALITY_SCORE_ENABLED</t>
        </is>
      </c>
      <c r="B152" s="73" t="inlineStr">
        <is>
          <t>False</t>
        </is>
      </c>
      <c r="C152" s="38" t="n"/>
      <c r="D152" s="38" t="inlineStr">
        <is>
          <t>ENTRY, 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-1.517185443420552</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7" t="inlineStr">
        <is>
          <t>SUSPICIOUS n=0 for stocks_short — keep, needs S1 fills (backtest-expert: &lt;30 trades, seek plateaus, punish)</t>
        </is>
      </c>
    </row>
    <row r="153" ht="15.75" customHeight="1" s="67">
      <c r="A153" s="37" t="inlineStr">
        <is>
          <t>MTS_GATE_ENABLED</t>
        </is>
      </c>
      <c r="B153" s="73" t="inlineStr">
        <is>
          <t>False</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NO</t>
        </is>
      </c>
      <c r="M153" s="30" t="n">
        <v>-1.517185443420552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7" t="inlineStr">
        <is>
          <t>SUSPICIOUS n=0 for stocks_short — keep, needs S1 fills (backtest-expert: &lt;30 trades, seek plateaus, punish)</t>
        </is>
      </c>
    </row>
    <row r="154" ht="15.75" customHeight="1" s="67">
      <c r="A154" s="37" t="inlineStr">
        <is>
          <t>OI_CONFIRM_ENABLED</t>
        </is>
      </c>
      <c r="B154" s="73" t="inlineStr">
        <is>
          <t>False</t>
        </is>
      </c>
      <c r="C154" s="38" t="n"/>
      <c r="D154" s="38" t="inlineStr">
        <is>
          <t>ENTRY, 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-1.517185443420552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7" t="inlineStr">
        <is>
          <t>SUSPICIOUS n=0 for stocks_short — keep, needs S1 fills (backtest-expert: &lt;30 trades, seek plateaus, punish)</t>
        </is>
      </c>
    </row>
    <row r="155" ht="15.75" customHeight="1" s="67">
      <c r="A155" s="37" t="inlineStr">
        <is>
          <t>EZ_MANAGE_THROTTLER_RATE</t>
        </is>
      </c>
      <c r="B155" s="73" t="inlineStr">
        <is>
          <t>0.0</t>
        </is>
      </c>
      <c r="C155" s="38" t="n"/>
      <c r="D155" s="38" t="inlineStr">
        <is>
          <t>GLOBAL_CHECK, STOCKS_EXIT</t>
        </is>
      </c>
      <c r="E155" s="38" t="n"/>
      <c r="F155" s="30" t="n"/>
      <c r="G155" s="38">
        <f>IFERROR(VLOOKUP($A161&amp;"_"&amp;$B161,Results_Deltas!$A$2:$P$15000,5,FALSE),"")</f>
        <v/>
      </c>
      <c r="H155" s="38" t="inlineStr">
        <is>
          <t>Blanket (page end)</t>
        </is>
      </c>
      <c r="I155" s="30" t="n"/>
      <c r="J155" s="30" t="n"/>
      <c r="K155" s="30" t="n"/>
      <c r="L155" s="30" t="inlineStr">
        <is>
          <t>NO</t>
        </is>
      </c>
      <c r="M155" s="30" t="n">
        <v>-1.512198184405834</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7" t="inlineStr">
        <is>
          <t>SUSPICIOUS n=0 for stocks_short — keep, needs S1 fills (backtest-expert: &lt;30 trades, seek plateaus, punish)</t>
        </is>
      </c>
    </row>
    <row r="156" ht="15.75" customHeight="1" s="67">
      <c r="A156" s="37" t="inlineStr">
        <is>
          <t>EZ_MANAGE_THROTTLER_RATE</t>
        </is>
      </c>
      <c r="B156" s="73" t="inlineStr">
        <is>
          <t>0.0_ALT</t>
        </is>
      </c>
      <c r="C156" s="38" t="n"/>
      <c r="D156" s="38" t="inlineStr">
        <is>
          <t>GLOBAL_CHECK, STOCKS_EXIT</t>
        </is>
      </c>
      <c r="E156" s="38" t="n"/>
      <c r="F156" s="30" t="n"/>
      <c r="G156" s="38">
        <f>IFERROR(VLOOKUP($A162&amp;"_"&amp;$B162,Results_Deltas!$A$2:$P$15000,5,FALSE),"")</f>
        <v/>
      </c>
      <c r="H156" s="38" t="inlineStr">
        <is>
          <t>Blanket (page end)</t>
        </is>
      </c>
      <c r="I156" s="30" t="n"/>
      <c r="J156" s="30" t="n"/>
      <c r="K156" s="30" t="n"/>
      <c r="L156" s="30" t="inlineStr">
        <is>
          <t>NO</t>
        </is>
      </c>
      <c r="M156" s="30" t="n">
        <v>-1.512198184405834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7" t="inlineStr">
        <is>
          <t>SUSPICIOUS n=0 for stocks_short — keep, needs S1 fills (backtest-expert: &lt;30 trades, seek plateaus, punish)</t>
        </is>
      </c>
    </row>
    <row r="157" ht="15.75" customHeight="1" s="67">
      <c r="A157" s="37" t="inlineStr">
        <is>
          <t>HLR_SMA_BAND_PCT</t>
        </is>
      </c>
      <c r="B157" s="73" t="inlineStr">
        <is>
          <t>0</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-1.512198184405834</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7" t="inlineStr">
        <is>
          <t>SUSPICIOUS n=0 for stocks_short — keep, needs S1 fills (backtest-expert: &lt;30 trades, seek plateaus, punish)</t>
        </is>
      </c>
    </row>
    <row r="158" ht="15.75" customHeight="1" s="67">
      <c r="A158" s="37" t="inlineStr">
        <is>
          <t>HLR_TOP_MIN_TFS</t>
        </is>
      </c>
      <c r="B158" s="73" t="inlineStr">
        <is>
          <t>0</t>
        </is>
      </c>
      <c r="C158" s="38" t="n"/>
      <c r="D158" s="38" t="inlineStr">
        <is>
          <t>GLOBAL_CHECK, REENTRY, STOCKS_EXIT</t>
        </is>
      </c>
      <c r="E158" s="38" t="n"/>
      <c r="F158" s="30" t="n"/>
      <c r="G158" s="38">
        <f>IFERROR(VLOOKUP($A175&amp;"_"&amp;$B175,Results_Deltas!$A$2:$P$15000,5,FALSE),"")</f>
        <v/>
      </c>
      <c r="H158" s="38" t="inlineStr">
        <is>
          <t>Blanket (page end)</t>
        </is>
      </c>
      <c r="I158" s="30" t="n"/>
      <c r="J158" s="30" t="n"/>
      <c r="K158" s="30" t="n"/>
      <c r="L158" s="30" t="inlineStr">
        <is>
          <t>NO</t>
        </is>
      </c>
      <c r="M158" s="30" t="n">
        <v>-1.512198184405834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7" t="inlineStr">
        <is>
          <t>SUSPICIOUS n=0 for stocks_short — keep, needs S1 fills (backtest-expert: &lt;30 trades, seek plateaus, punish)</t>
        </is>
      </c>
    </row>
    <row r="159" ht="15.75" customHeight="1" s="67">
      <c r="A159" s="37" t="inlineStr">
        <is>
          <t>HTF_GATE_MIN_CONFIRMATIONS</t>
        </is>
      </c>
      <c r="B159" s="73" t="inlineStr">
        <is>
          <t>0.0</t>
        </is>
      </c>
      <c r="C159" s="38" t="n"/>
      <c r="D159" s="38" t="inlineStr">
        <is>
          <t>ENTRY, 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-1.512198184405834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7" t="inlineStr">
        <is>
          <t>SUSPICIOUS n=0 for stocks_short — keep, needs S1 fills (backtest-expert: &lt;30 trades, seek plateaus, punish)</t>
        </is>
      </c>
    </row>
    <row r="160" ht="15.75" customHeight="1" s="67">
      <c r="A160" s="37" t="inlineStr">
        <is>
          <t>HTF_GATE_MIN_CONFIRMATIONS</t>
        </is>
      </c>
      <c r="B160" s="73" t="inlineStr">
        <is>
          <t>0.0_ALT</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-1.512198184405834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7" t="inlineStr">
        <is>
          <t>SUSPICIOUS n=0 for stocks_short — keep, needs S1 fills (backtest-expert: &lt;30 trades, seek plateaus, punish)</t>
        </is>
      </c>
    </row>
    <row r="161" ht="15.75" customHeight="1" s="67">
      <c r="A161" s="37" t="inlineStr">
        <is>
          <t>LEADERBOARD_FILTER</t>
        </is>
      </c>
      <c r="B161" s="73" t="inlineStr">
        <is>
          <t>False_ALT</t>
        </is>
      </c>
      <c r="C161" s="38" t="n"/>
      <c r="D161" s="38" t="inlineStr">
        <is>
          <t>AUGMENT, ENTRY, EXIT, GLOBAL_CHECK, REDUCE, STOCKS_EXIT</t>
        </is>
      </c>
      <c r="E161" s="38" t="n"/>
      <c r="F161" s="30" t="n"/>
      <c r="G161" s="38">
        <f>IFERROR(VLOOKUP($A178&amp;"_"&amp;$B178,Results_Deltas!$A$2:$P$15000,5,FALSE),"")</f>
        <v/>
      </c>
      <c r="H161" s="38" t="inlineStr">
        <is>
          <t>Blanket (page end)</t>
        </is>
      </c>
      <c r="I161" s="30" t="n"/>
      <c r="J161" s="30" t="n"/>
      <c r="K161" s="30" t="n"/>
      <c r="L161" s="30" t="inlineStr">
        <is>
          <t>NO</t>
        </is>
      </c>
      <c r="M161" s="30" t="n">
        <v>-1.512198184405834</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7" t="inlineStr">
        <is>
          <t>SUSPICIOUS n=0 for stocks_short — keep, needs S1 fills (backtest-expert: &lt;30 trades, seek plateaus, punish)</t>
        </is>
      </c>
    </row>
    <row r="162" ht="15.75" customHeight="1" s="67">
      <c r="A162" s="37" t="inlineStr">
        <is>
          <t>LH_HL_FILTER_REQUIRE_BOTH</t>
        </is>
      </c>
      <c r="B162" s="73" t="inlineStr">
        <is>
          <t>False_ALT</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YES</t>
        </is>
      </c>
      <c r="M162" s="30" t="n">
        <v>-1.512198184405834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7" t="inlineStr">
        <is>
          <t>SUSPICIOUS n=0 for stocks_short — keep, needs S1 fills (backtest-expert: &lt;30 trades, seek plateaus, punish)</t>
        </is>
      </c>
    </row>
    <row r="163" ht="15.75" customHeight="1" s="67">
      <c r="A163" s="37" t="inlineStr">
        <is>
          <t>MANDATORY_REENTRY_WT_FILTER_MIN_VELOCITY</t>
        </is>
      </c>
      <c r="B163" s="73" t="inlineStr">
        <is>
          <t>0.0_ALT</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YES</t>
        </is>
      </c>
      <c r="M163" s="30" t="n">
        <v>-1.505242182454854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7" t="inlineStr">
        <is>
          <t>SUSPICIOUS n=0 for stocks_short — keep, needs S1 fills (backtest-expert: &lt;30 trades, seek plateaus, punish)</t>
        </is>
      </c>
    </row>
    <row r="164" ht="15.75" customHeight="1" s="67">
      <c r="A164" s="37" t="inlineStr">
        <is>
          <t>MANDATORY_REENTRY_WT_FILTER_REQUIRE_FLIP</t>
        </is>
      </c>
      <c r="B164" s="73" t="inlineStr">
        <is>
          <t>False_ALT</t>
        </is>
      </c>
      <c r="C164" s="38" t="n"/>
      <c r="D164" s="38" t="inlineStr">
        <is>
          <t>GLOBAL_CHECK, STOCKS_EXIT</t>
        </is>
      </c>
      <c r="E164" s="38" t="n"/>
      <c r="F164" s="30" t="n"/>
      <c r="G164" s="38">
        <f>IFERROR(VLOOKUP($A181&amp;"_"&amp;$B181,Results_Deltas!$A$2:$P$15000,5,FALSE),"")</f>
        <v/>
      </c>
      <c r="H164" s="38" t="inlineStr">
        <is>
          <t>Blanket (page end)</t>
        </is>
      </c>
      <c r="I164" s="30" t="n"/>
      <c r="J164" s="30" t="n"/>
      <c r="K164" s="30" t="n"/>
      <c r="L164" s="30" t="inlineStr">
        <is>
          <t>YES</t>
        </is>
      </c>
      <c r="M164" s="30" t="n">
        <v>-1.505242182454854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7" t="inlineStr">
        <is>
          <t>SUSPICIOUS n=0 for stocks_short — keep, needs S1 fills (backtest-expert: &lt;30 trades, seek plateaus, punish)</t>
        </is>
      </c>
    </row>
    <row r="165" ht="15.75" customHeight="1" s="67">
      <c r="A165" s="39" t="inlineStr">
        <is>
          <t>HA_WICK_QUALITY_ENABLED</t>
        </is>
      </c>
      <c r="B165" s="73" t="inlineStr">
        <is>
          <t>False</t>
        </is>
      </c>
      <c r="C165" s="38" t="n"/>
      <c r="D165" s="38" t="inlineStr">
        <is>
          <t>ENTRY, 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-1.476180431436213</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7" t="inlineStr">
        <is>
          <t>SUSPICIOUS n=0 for stocks_short — keep, needs S1 fills (backtest-expert: &lt;30 trades, seek plateaus, punish)</t>
        </is>
      </c>
    </row>
    <row r="166" ht="15.75" customHeight="1" s="67">
      <c r="A166" s="37" t="inlineStr">
        <is>
          <t>HA_WICK_QUALITY_TF</t>
        </is>
      </c>
      <c r="B166" s="73" t="inlineStr">
        <is>
          <t>15m</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YES</t>
        </is>
      </c>
      <c r="M166" s="30" t="n">
        <v>-1.476180431436213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7" t="inlineStr">
        <is>
          <t>SUSPICIOUS n=0 for stocks_short — keep, needs S1 fills (backtest-expert: &lt;30 trades, seek plateaus, punish)</t>
        </is>
      </c>
    </row>
    <row r="167" ht="15.75" customHeight="1" s="67">
      <c r="A167" s="39" t="inlineStr">
        <is>
          <t>HTF_DIRECTION_GATE_ENABLED</t>
        </is>
      </c>
      <c r="B167" s="73" t="inlineStr">
        <is>
          <t>False</t>
        </is>
      </c>
      <c r="C167" s="38" t="n"/>
      <c r="D167" s="38" t="inlineStr">
        <is>
          <t>ENTRY, 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-1.476180431436213</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7" t="inlineStr">
        <is>
          <t>SUSPICIOUS n=0 for stocks_short — keep, needs S1 fills (backtest-expert: &lt;30 trades, seek plateaus, punish)</t>
        </is>
      </c>
    </row>
    <row r="168" ht="15.75" customHeight="1" s="67">
      <c r="A168" s="37" t="inlineStr">
        <is>
          <t>LEADERBOARD_FILTER</t>
        </is>
      </c>
      <c r="B168" s="73" t="inlineStr">
        <is>
          <t>False</t>
        </is>
      </c>
      <c r="C168" s="38" t="n"/>
      <c r="D168" s="38" t="inlineStr">
        <is>
          <t>AUGMENT, ENTRY, EXIT, GLOBAL_CHECK, REDUCE, STOCKS_EXIT</t>
        </is>
      </c>
      <c r="E168" s="38" t="n"/>
      <c r="F168" s="30" t="n"/>
      <c r="G168" s="38">
        <f>IFERROR(VLOOKUP($A185&amp;"_"&amp;$B185,Results_Deltas!$A$2:$P$15000,5,FALSE),"")</f>
        <v/>
      </c>
      <c r="H168" s="38" t="inlineStr">
        <is>
          <t>Blanket (page end)</t>
        </is>
      </c>
      <c r="I168" s="30" t="n"/>
      <c r="J168" s="30" t="n"/>
      <c r="K168" s="30" t="n"/>
      <c r="L168" s="30" t="inlineStr">
        <is>
          <t>NO</t>
        </is>
      </c>
      <c r="M168" s="30" t="n">
        <v>-1.476180431436213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7" t="inlineStr">
        <is>
          <t>SUSPICIOUS n=0 for stocks_short — keep, needs S1 fills (backtest-expert: &lt;30 trades, seek plateaus, punish)</t>
        </is>
      </c>
    </row>
    <row r="169" ht="15.75" customHeight="1" s="67">
      <c r="A169" s="39" t="inlineStr">
        <is>
          <t>LH_HL_FILTER_REQUIRE_BOTH</t>
        </is>
      </c>
      <c r="B169" s="73" t="inlineStr">
        <is>
          <t>False</t>
        </is>
      </c>
      <c r="C169" s="38" t="n"/>
      <c r="D169" s="38" t="inlineStr">
        <is>
          <t>ENTRY, 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-1.476180431436213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7" t="inlineStr">
        <is>
          <t>SUSPICIOUS n=0 for stocks_short — keep, needs S1 fills (backtest-expert: &lt;30 trades, seek plateaus, punish)</t>
        </is>
      </c>
    </row>
    <row r="170" ht="15.75" customHeight="1" s="67">
      <c r="A170" s="39" t="inlineStr">
        <is>
          <t>MANDATORY_REENTRY_WT_FILTER_REQUIRE_FLIP</t>
        </is>
      </c>
      <c r="B170" s="73" t="inlineStr">
        <is>
          <t>False</t>
        </is>
      </c>
      <c r="C170" s="38" t="n"/>
      <c r="D170" s="38" t="inlineStr">
        <is>
          <t>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-1.468030714070772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7" t="inlineStr">
        <is>
          <t>SUSPICIOUS n=0 for stocks_short — keep, needs S1 fills (backtest-expert: &lt;30 trades, seek plateaus, punish)</t>
        </is>
      </c>
    </row>
    <row r="171" ht="15.75" customHeight="1" s="67">
      <c r="A171" s="37" t="inlineStr">
        <is>
          <t>HTF_GATE_D_MANDATORY</t>
        </is>
      </c>
      <c r="B171" s="73" t="inlineStr">
        <is>
          <t>0.0</t>
        </is>
      </c>
      <c r="C171" s="38" t="n"/>
      <c r="D171" s="38" t="inlineStr">
        <is>
          <t>ENTRY, GLOBAL_CHECK, STOCKS_EXIT</t>
        </is>
      </c>
      <c r="E171" s="38" t="n"/>
      <c r="F171" s="30" t="n"/>
      <c r="G171" s="38">
        <f>IFERROR(VLOOKUP($A188&amp;"_"&amp;$B188,Results_Deltas!$A$2:$P$15000,5,FALSE),"")</f>
        <v/>
      </c>
      <c r="H171" s="38" t="inlineStr">
        <is>
          <t>Blanket (page end)</t>
        </is>
      </c>
      <c r="I171" s="30" t="n"/>
      <c r="J171" s="30" t="n"/>
      <c r="K171" s="30" t="n"/>
      <c r="L171" s="30" t="inlineStr">
        <is>
          <t>NO</t>
        </is>
      </c>
      <c r="M171" s="30" t="n">
        <v>-1.465630546074463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7" t="inlineStr">
        <is>
          <t>SUSPICIOUS n=0 for stocks_short — keep, needs S1 fills (backtest-expert: &lt;30 trades, seek plateaus, punish)</t>
        </is>
      </c>
    </row>
    <row r="172" ht="15.75" customHeight="1" s="67">
      <c r="A172" s="37" t="inlineStr">
        <is>
          <t>HTF_GATE_D_MANDATORY</t>
        </is>
      </c>
      <c r="B172" s="73" t="inlineStr">
        <is>
          <t>0.0_ALT</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-1.465630546074463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7" t="inlineStr">
        <is>
          <t>SUSPICIOUS n=0 for stocks_short — keep, needs S1 fills (backtest-expert: &lt;30 trades, seek plateaus, punish)</t>
        </is>
      </c>
    </row>
    <row r="173" ht="15.75" customHeight="1" s="67">
      <c r="A173" s="39" t="inlineStr">
        <is>
          <t>MANDATORY_REENTRY_WT_FILTER_MIN_VELOCITY</t>
        </is>
      </c>
      <c r="B173" s="73" t="inlineStr">
        <is>
          <t>0.0</t>
        </is>
      </c>
      <c r="C173" s="38" t="n"/>
      <c r="D173" s="38" t="inlineStr">
        <is>
          <t>GLOBAL_CHECK, STOCKS_EXIT</t>
        </is>
      </c>
      <c r="E173" s="38" t="n"/>
      <c r="F173" s="30" t="n"/>
      <c r="G173" s="38">
        <f>IFERROR(VLOOKUP($A190&amp;"_"&amp;$B190,Results_Deltas!$A$2:$P$15000,5,FALSE),"")</f>
        <v/>
      </c>
      <c r="H173" s="38" t="inlineStr">
        <is>
          <t>Blanket (page end)</t>
        </is>
      </c>
      <c r="I173" s="30" t="n"/>
      <c r="J173" s="30" t="n"/>
      <c r="K173" s="30" t="n"/>
      <c r="L173" s="30" t="inlineStr">
        <is>
          <t>NO</t>
        </is>
      </c>
      <c r="M173" s="30" t="n">
        <v>-1.465630546074463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7" t="inlineStr">
        <is>
          <t>SUSPICIOUS n=0 for stocks_short — keep, needs S1 fills (backtest-expert: &lt;30 trades, seek plateaus, punish)</t>
        </is>
      </c>
    </row>
    <row r="174" ht="15.75" customHeight="1" s="67">
      <c r="A174" s="37" t="inlineStr">
        <is>
          <t>NEWBORN_LOSS_KILL_GAIN_THRESHOLD_PCT</t>
        </is>
      </c>
      <c r="B174" s="73" t="inlineStr">
        <is>
          <t>2.0</t>
        </is>
      </c>
      <c r="C174" s="38" t="n"/>
      <c r="D174" s="38" t="inlineStr">
        <is>
          <t>AUGMENT, EXIT, GLOBAL_CHECK, REDUCE, STOCKS_EXIT</t>
        </is>
      </c>
      <c r="E174" s="38" t="n"/>
      <c r="F174" s="30" t="n"/>
      <c r="G174" s="38">
        <f>IFERROR(VLOOKUP($A191&amp;"_"&amp;$B191,Results_Deltas!$A$2:$P$15000,5,FALSE),"")</f>
        <v/>
      </c>
      <c r="H174" s="38" t="inlineStr">
        <is>
          <t>Blanket (page end)</t>
        </is>
      </c>
      <c r="I174" s="30" t="n"/>
      <c r="J174" s="30" t="n"/>
      <c r="K174" s="30" t="n"/>
      <c r="L174" s="30" t="inlineStr">
        <is>
          <t>YES</t>
        </is>
      </c>
      <c r="M174" s="30" t="n">
        <v>-1.393515757936339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7" t="inlineStr">
        <is>
          <t>SUSPICIOUS n=0 for stocks_short — keep, needs S1 fills (backtest-expert: &lt;30 trades, seek plateaus, punish)</t>
        </is>
      </c>
    </row>
    <row r="175" ht="15.75" customHeight="1" s="67">
      <c r="A175" s="39" t="inlineStr">
        <is>
          <t>HTF_TREND_VETO_BYPASS_ENABLED</t>
        </is>
      </c>
      <c r="B175" s="73" t="inlineStr">
        <is>
          <t>True</t>
        </is>
      </c>
      <c r="C175" s="38" t="n"/>
      <c r="D175" s="38" t="inlineStr">
        <is>
          <t>GLOBAL_CHECK, STOCKS_EXIT</t>
        </is>
      </c>
      <c r="E175" s="38" t="n"/>
      <c r="F175" s="30" t="n"/>
      <c r="G175" s="38">
        <f>IFERROR(VLOOKUP($A192&amp;"_"&amp;$B192,Results_Deltas!$A$2:$P$15000,5,FALSE),"")</f>
        <v/>
      </c>
      <c r="H175" s="38" t="inlineStr">
        <is>
          <t>Blanket (page end)</t>
        </is>
      </c>
      <c r="I175" s="30" t="n"/>
      <c r="J175" s="30" t="n"/>
      <c r="K175" s="30" t="n"/>
      <c r="L175" s="30" t="inlineStr">
        <is>
          <t>NO</t>
        </is>
      </c>
      <c r="M175" s="30" t="n">
        <v>-1.392807102354225</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7" t="inlineStr">
        <is>
          <t>SUSPICIOUS n=0 for stocks_short — keep, needs S1 fills (backtest-expert: &lt;30 trades, seek plateaus, punish)</t>
        </is>
      </c>
    </row>
    <row r="176" ht="15.75" customHeight="1" s="67">
      <c r="A176" s="37" t="inlineStr">
        <is>
          <t>GR_FILTER_VEC_MIN_TFS</t>
        </is>
      </c>
      <c r="B176" s="73" t="inlineStr">
        <is>
          <t>0</t>
        </is>
      </c>
      <c r="C176" s="38" t="n"/>
      <c r="D176" s="38" t="inlineStr">
        <is>
          <t>GLOBAL_CHECK</t>
        </is>
      </c>
      <c r="E176" s="38" t="n"/>
      <c r="F176" s="30" t="n"/>
      <c r="G176" s="38">
        <f>IFERROR(VLOOKUP($A193&amp;"_"&amp;$B193,Results_Deltas!$A$2:$P$15000,5,FALSE),"")</f>
        <v/>
      </c>
      <c r="H176" s="38" t="inlineStr">
        <is>
          <t>Blanket (page end)</t>
        </is>
      </c>
      <c r="I176" s="30" t="n"/>
      <c r="J176" s="30" t="n"/>
      <c r="K176" s="30" t="n"/>
      <c r="L176" s="30" t="inlineStr">
        <is>
          <t>NO</t>
        </is>
      </c>
      <c r="M176" s="30" t="n">
        <v>-1.382193690411173</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7" t="inlineStr">
        <is>
          <t>SUSPICIOUS n=0 for stocks_short — keep, needs S1 fills (backtest-expert: &lt;30 trades, seek plateaus, punish)</t>
        </is>
      </c>
    </row>
    <row r="177" ht="15.75" customHeight="1" s="67">
      <c r="A177" s="37" t="inlineStr">
        <is>
          <t>HTF_TREND_VETO_BYPASS_ENABLED</t>
        </is>
      </c>
      <c r="B177" s="73" t="inlineStr">
        <is>
          <t>False</t>
        </is>
      </c>
      <c r="C177" s="38" t="n"/>
      <c r="D177" s="38" t="inlineStr">
        <is>
          <t>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-1.302704143738245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7" t="inlineStr">
        <is>
          <t>SUSPICIOUS n=0 for stocks_short — keep, needs S1 fills (backtest-expert: &lt;30 trades, seek plateaus, punish)</t>
        </is>
      </c>
    </row>
    <row r="178" ht="15.75" customHeight="1" s="67">
      <c r="A178" s="39" t="inlineStr">
        <is>
          <t>COOLDOWN_LOCKS_FILTER_TF</t>
        </is>
      </c>
      <c r="B178" s="73" t="inlineStr">
        <is>
          <t>15m</t>
        </is>
      </c>
      <c r="C178" s="38" t="n"/>
      <c r="D178" s="38" t="inlineStr">
        <is>
          <t>GLOBAL_CHECK</t>
        </is>
      </c>
      <c r="E178" s="38" t="n"/>
      <c r="F178" s="30" t="n"/>
      <c r="G178" s="38">
        <f>IFERROR(VLOOKUP($A184&amp;"_"&amp;$B184,Results_Deltas!$A$2:$P$15000,5,FALSE),"")</f>
        <v/>
      </c>
      <c r="H178" s="38" t="inlineStr">
        <is>
          <t>Blanket (page end)</t>
        </is>
      </c>
      <c r="I178" s="30" t="n"/>
      <c r="J178" s="30" t="n"/>
      <c r="K178" s="30" t="n"/>
      <c r="L178" s="30" t="inlineStr">
        <is>
          <t>YES</t>
        </is>
      </c>
      <c r="M178" s="30" t="n">
        <v>-1.273023510101123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7" t="inlineStr">
        <is>
          <t>SUSPICIOUS n=0 for stocks_short — keep, needs S1 fills (backtest-expert: &lt;30 trades, seek plateaus, punish)</t>
        </is>
      </c>
    </row>
    <row r="179" ht="15.75" customHeight="1" s="67">
      <c r="A179" s="37" t="inlineStr">
        <is>
          <t>EXECUTE_NOW_SINGLE_GATE_ENFORCE</t>
        </is>
      </c>
      <c r="B179" s="73" t="inlineStr">
        <is>
          <t>0.0</t>
        </is>
      </c>
      <c r="C179" s="38" t="n"/>
      <c r="D179" s="38" t="inlineStr">
        <is>
          <t>ENTRY, GLOBAL_CHECK, STOCKS_EXIT</t>
        </is>
      </c>
      <c r="E179" s="38" t="n"/>
      <c r="F179" s="30" t="n"/>
      <c r="G179" s="38">
        <f>IFERROR(VLOOKUP($A185&amp;"_"&amp;$B185,Results_Deltas!$A$2:$P$15000,5,FALSE),"")</f>
        <v/>
      </c>
      <c r="H179" s="38" t="inlineStr">
        <is>
          <t>Blanket (page end)</t>
        </is>
      </c>
      <c r="I179" s="30" t="n"/>
      <c r="J179" s="30" t="n"/>
      <c r="K179" s="30" t="n"/>
      <c r="L179" s="30" t="inlineStr">
        <is>
          <t>NO</t>
        </is>
      </c>
      <c r="M179" s="30" t="n">
        <v>-1.256037153741091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7" t="inlineStr">
        <is>
          <t>SUSPICIOUS n=0 for stocks_short — keep, needs S1 fills (backtest-expert: &lt;30 trades, seek plateaus, punish)</t>
        </is>
      </c>
    </row>
    <row r="180" ht="15.75" customHeight="1" s="67">
      <c r="A180" s="37" t="inlineStr">
        <is>
          <t>EXECUTE_NOW_SINGLE_GATE_ENFORCE</t>
        </is>
      </c>
      <c r="B180" s="73" t="inlineStr">
        <is>
          <t>0.0_ALT</t>
        </is>
      </c>
      <c r="C180" s="38" t="n"/>
      <c r="D180" s="38" t="inlineStr">
        <is>
          <t>ENTRY, GLOBAL_CHECK, STOCKS_EXIT</t>
        </is>
      </c>
      <c r="E180" s="38" t="n"/>
      <c r="F180" s="30" t="n"/>
      <c r="G180" s="38">
        <f>IFERROR(VLOOKUP($A186&amp;"_"&amp;$B186,Results_Deltas!$A$2:$P$15000,5,FALSE),"")</f>
        <v/>
      </c>
      <c r="H180" s="38" t="inlineStr">
        <is>
          <t>Blanket (page end)</t>
        </is>
      </c>
      <c r="I180" s="30" t="n"/>
      <c r="J180" s="30" t="n"/>
      <c r="K180" s="30" t="n"/>
      <c r="L180" s="30" t="inlineStr">
        <is>
          <t>NO</t>
        </is>
      </c>
      <c r="M180" s="30" t="n">
        <v>-1.256037153741091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7" t="inlineStr">
        <is>
          <t>SUSPICIOUS n=0 for stocks_short — keep, needs S1 fills (backtest-expert: &lt;30 trades, seek plateaus, punish)</t>
        </is>
      </c>
    </row>
    <row r="181" ht="15.75" customHeight="1" s="67">
      <c r="A181" s="37" t="inlineStr">
        <is>
          <t>NEW_POSITION_MAX_LOSS_THRESHOLD</t>
        </is>
      </c>
      <c r="B181" s="73" t="inlineStr">
        <is>
          <t>0</t>
        </is>
      </c>
      <c r="C181" s="38" t="n"/>
      <c r="D181" s="38" t="inlineStr">
        <is>
          <t>AUGMENT, EXIT, GLOBAL_CHECK, REDUCE, STOCKS_EXIT</t>
        </is>
      </c>
      <c r="E181" s="38" t="n"/>
      <c r="F181" s="30" t="n"/>
      <c r="G181" s="38">
        <f>IFERROR(VLOOKUP($A198&amp;"_"&amp;$B198,Results_Deltas!$A$2:$P$15000,5,FALSE),"")</f>
        <v/>
      </c>
      <c r="H181" s="38" t="inlineStr">
        <is>
          <t>Blanket (page end)</t>
        </is>
      </c>
      <c r="I181" s="30" t="n"/>
      <c r="J181" s="30" t="n"/>
      <c r="K181" s="30" t="n"/>
      <c r="L181" s="30" t="inlineStr">
        <is>
          <t>NO</t>
        </is>
      </c>
      <c r="M181" s="30" t="n">
        <v>-1.249624537093635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7" t="inlineStr">
        <is>
          <t>SUSPICIOUS n=0 for stocks_short — keep, needs S1 fills (backtest-expert: &lt;30 trades, seek plateaus, punish)</t>
        </is>
      </c>
    </row>
    <row r="182" ht="15.75" customHeight="1" s="67">
      <c r="A182" s="37" t="inlineStr">
        <is>
          <t>NEWBORN_LOSS_KILL_REQUIRE_VEL_AGAINST</t>
        </is>
      </c>
      <c r="B182" s="73" t="inlineStr">
        <is>
          <t>0.0</t>
        </is>
      </c>
      <c r="C182" s="38" t="n"/>
      <c r="D182" s="38" t="inlineStr">
        <is>
          <t>AUGMENT, EXIT, GLOBAL_CHECK, REDUCE, STOCKS_EXIT</t>
        </is>
      </c>
      <c r="E182" s="38" t="n"/>
      <c r="F182" s="30" t="n"/>
      <c r="G182" s="38">
        <f>IFERROR(VLOOKUP($A199&amp;"_"&amp;$B199,Results_Deltas!$A$2:$P$15000,5,FALSE),"")</f>
        <v/>
      </c>
      <c r="H182" s="38" t="inlineStr">
        <is>
          <t>Blanket (page end)</t>
        </is>
      </c>
      <c r="I182" s="30" t="n"/>
      <c r="J182" s="30" t="n"/>
      <c r="K182" s="30" t="n"/>
      <c r="L182" s="30" t="inlineStr">
        <is>
          <t>NO</t>
        </is>
      </c>
      <c r="M182" s="30" t="n">
        <v>-1.244031411253344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7" t="inlineStr">
        <is>
          <t>SUSPICIOUS n=0 for stocks_short — keep, needs S1 fills (backtest-expert: &lt;30 trades, seek plateaus, punish)</t>
        </is>
      </c>
    </row>
    <row r="183" ht="15.75" customHeight="1" s="67">
      <c r="A183" s="37" t="inlineStr">
        <is>
          <t>NEWBORN_LOSS_KILL_REQUIRE_VEL_AGAINST</t>
        </is>
      </c>
      <c r="B183" s="73" t="inlineStr">
        <is>
          <t>0.0_ALT</t>
        </is>
      </c>
      <c r="C183" s="38" t="n"/>
      <c r="D183" s="38" t="inlineStr">
        <is>
          <t>AUGMENT, EXIT, GLOBAL_CHECK, REDUCE, STOCKS_EXIT</t>
        </is>
      </c>
      <c r="E183" s="38" t="n"/>
      <c r="F183" s="30" t="n"/>
      <c r="G183" s="38">
        <f>IFERROR(VLOOKUP($A200&amp;"_"&amp;$B200,Results_Deltas!$A$2:$P$15000,5,FALSE),"")</f>
        <v/>
      </c>
      <c r="H183" s="38" t="inlineStr">
        <is>
          <t>Blanket (page end)</t>
        </is>
      </c>
      <c r="I183" s="30" t="n"/>
      <c r="J183" s="30" t="n"/>
      <c r="K183" s="30" t="n"/>
      <c r="L183" s="30" t="inlineStr">
        <is>
          <t>NO</t>
        </is>
      </c>
      <c r="M183" s="30" t="n">
        <v>-1.244031411253344</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7" t="inlineStr">
        <is>
          <t>SUSPICIOUS n=0 for stocks_short — keep, needs S1 fills (backtest-expert: &lt;30 trades, seek plateaus, punish)</t>
        </is>
      </c>
    </row>
    <row r="184" ht="15.75" customHeight="1" s="67">
      <c r="A184" s="37" t="inlineStr">
        <is>
          <t>MTF_FILTER_STRONG_BUY_QUICK_BYPASS</t>
        </is>
      </c>
      <c r="B184" s="73" t="inlineStr">
        <is>
          <t>0.0</t>
        </is>
      </c>
      <c r="C184" s="38" t="n"/>
      <c r="D184" s="38" t="inlineStr">
        <is>
          <t>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-1.216899647896495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7" t="inlineStr">
        <is>
          <t>SUSPICIOUS n=0 for stocks_short — keep, needs S1 fills (backtest-expert: &lt;30 trades, seek plateaus, punish)</t>
        </is>
      </c>
    </row>
    <row r="185" ht="15.75" customHeight="1" s="67">
      <c r="A185" s="37" t="inlineStr">
        <is>
          <t>MTF_FILTER_STRONG_BUY_QUICK_BYPASS</t>
        </is>
      </c>
      <c r="B185" s="73" t="inlineStr">
        <is>
          <t>0.0_ALT</t>
        </is>
      </c>
      <c r="C185" s="38" t="n"/>
      <c r="D185" s="38" t="inlineStr">
        <is>
          <t>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-1.216899647896495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7" t="inlineStr">
        <is>
          <t>SUSPICIOUS n=0 for stocks_short — keep, needs S1 fills (backtest-expert: &lt;30 trades, seek plateaus, punish)</t>
        </is>
      </c>
    </row>
    <row r="186" ht="15.75" customHeight="1" s="67">
      <c r="A186" s="37" t="inlineStr">
        <is>
          <t>GOLDEN_RULE_BASE_USD</t>
        </is>
      </c>
      <c r="B186" s="73" t="inlineStr">
        <is>
          <t>0.0</t>
        </is>
      </c>
      <c r="C186" s="38" t="n"/>
      <c r="D186" s="38" t="inlineStr">
        <is>
          <t>GLOBAL_CHECK, STOCKS_EXIT</t>
        </is>
      </c>
      <c r="E186" s="38" t="n"/>
      <c r="F186" s="30" t="n"/>
      <c r="G186" s="38">
        <f>IFERROR(VLOOKUP($A203&amp;"_"&amp;$B203,Results_Deltas!$A$2:$P$15000,5,FALSE),"")</f>
        <v/>
      </c>
      <c r="H186" s="38" t="inlineStr">
        <is>
          <t>Blanket (page end)</t>
        </is>
      </c>
      <c r="I186" s="30" t="n"/>
      <c r="J186" s="30" t="n"/>
      <c r="K186" s="30" t="n"/>
      <c r="L186" s="30" t="inlineStr">
        <is>
          <t>NO</t>
        </is>
      </c>
      <c r="M186" s="30" t="n">
        <v>-1.212610337125259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7" t="inlineStr">
        <is>
          <t>SUSPICIOUS n=0 for stocks_short — keep, needs S1 fills (backtest-expert: &lt;30 trades, seek plateaus, punish)</t>
        </is>
      </c>
    </row>
    <row r="187" ht="15.75" customHeight="1" s="67">
      <c r="A187" s="37" t="inlineStr">
        <is>
          <t>GOLDEN_RULE_BASE_USD</t>
        </is>
      </c>
      <c r="B187" s="73" t="inlineStr">
        <is>
          <t>0.0_ALT</t>
        </is>
      </c>
      <c r="C187" s="38" t="n"/>
      <c r="D187" s="38" t="inlineStr">
        <is>
          <t>GLOBAL_CHECK, STOCKS_EXIT</t>
        </is>
      </c>
      <c r="E187" s="38" t="n"/>
      <c r="F187" s="30" t="n"/>
      <c r="G187" s="38">
        <f>IFERROR(VLOOKUP($A204&amp;"_"&amp;$B204,Results_Deltas!$A$2:$P$15000,5,FALSE),"")</f>
        <v/>
      </c>
      <c r="H187" s="38" t="inlineStr">
        <is>
          <t>Blanket (page end)</t>
        </is>
      </c>
      <c r="I187" s="30" t="n"/>
      <c r="J187" s="30" t="n"/>
      <c r="K187" s="30" t="n"/>
      <c r="L187" s="30" t="inlineStr">
        <is>
          <t>NO</t>
        </is>
      </c>
      <c r="M187" s="30" t="n">
        <v>-1.212610337125259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7" t="inlineStr">
        <is>
          <t>SUSPICIOUS n=0 for stocks_short — keep, needs S1 fills (backtest-expert: &lt;30 trades, seek plateaus, punish)</t>
        </is>
      </c>
    </row>
    <row r="188" ht="15.75" customHeight="1" s="67">
      <c r="A188" s="37" t="inlineStr">
        <is>
          <t>HTF_GATE_BYPASS_RZ</t>
        </is>
      </c>
      <c r="B188" s="73" t="inlineStr">
        <is>
          <t>0.0</t>
        </is>
      </c>
      <c r="C188" s="38" t="n"/>
      <c r="D188" s="38" t="inlineStr">
        <is>
          <t>ENTRY, GLOBAL_CHECK, STOCKS_EXIT</t>
        </is>
      </c>
      <c r="E188" s="38" t="n"/>
      <c r="F188" s="30" t="n"/>
      <c r="G188" s="38">
        <f>IFERROR(VLOOKUP($A205&amp;"_"&amp;$B205,Results_Deltas!$A$2:$P$15000,5,FALSE),"")</f>
        <v/>
      </c>
      <c r="H188" s="38" t="inlineStr">
        <is>
          <t>Blanket (page end)</t>
        </is>
      </c>
      <c r="I188" s="30" t="n"/>
      <c r="J188" s="30" t="n"/>
      <c r="K188" s="30" t="n"/>
      <c r="L188" s="30" t="inlineStr">
        <is>
          <t>NO</t>
        </is>
      </c>
      <c r="M188" s="30" t="n">
        <v>-1.184875972951851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7" t="inlineStr">
        <is>
          <t>SUSPICIOUS n=0 for stocks_short — keep, needs S1 fills (backtest-expert: &lt;30 trades, seek plateaus, punish)</t>
        </is>
      </c>
    </row>
    <row r="189" ht="15.75" customHeight="1" s="67">
      <c r="A189" s="37" t="inlineStr">
        <is>
          <t>HTF_GATE_BYPASS_RZ</t>
        </is>
      </c>
      <c r="B189" s="73" t="inlineStr">
        <is>
          <t>0.0_ALT</t>
        </is>
      </c>
      <c r="C189" s="38" t="n"/>
      <c r="D189" s="38" t="inlineStr">
        <is>
          <t>ENTRY, GLOBAL_CHECK, STOCKS_EXIT</t>
        </is>
      </c>
      <c r="E189" s="38" t="n"/>
      <c r="F189" s="30" t="n"/>
      <c r="G189" s="38">
        <f>IFERROR(VLOOKUP($A206&amp;"_"&amp;$B206,Results_Deltas!$A$2:$P$15000,5,FALSE),"")</f>
        <v/>
      </c>
      <c r="H189" s="38" t="inlineStr">
        <is>
          <t>Blanket (page end)</t>
        </is>
      </c>
      <c r="I189" s="30" t="n"/>
      <c r="J189" s="30" t="n"/>
      <c r="K189" s="30" t="n"/>
      <c r="L189" s="30" t="inlineStr">
        <is>
          <t>NO</t>
        </is>
      </c>
      <c r="M189" s="30" t="n">
        <v>-1.184875972951851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7" t="inlineStr">
        <is>
          <t>SUSPICIOUS n=0 for stocks_short — keep, needs S1 fills (backtest-expert: &lt;30 trades, seek plateaus, punish)</t>
        </is>
      </c>
    </row>
    <row r="190" ht="15.75" customHeight="1" s="67">
      <c r="A190" s="37" t="inlineStr">
        <is>
          <t>HTF_TREND_VETO_BYPASS_REASONS</t>
        </is>
      </c>
      <c r="B190" s="73" t="inlineStr">
        <is>
          <t>0.0</t>
        </is>
      </c>
      <c r="C190" s="38" t="n"/>
      <c r="D190" s="38" t="inlineStr">
        <is>
          <t>GLOBAL_CHECK, STOCKS_EXIT</t>
        </is>
      </c>
      <c r="E190" s="38" t="n"/>
      <c r="F190" s="30" t="n"/>
      <c r="G190" s="38">
        <f>IFERROR(VLOOKUP($A207&amp;"_"&amp;$B207,Results_Deltas!$A$2:$P$15000,5,FALSE),"")</f>
        <v/>
      </c>
      <c r="H190" s="38" t="inlineStr">
        <is>
          <t>Blanket (page end)</t>
        </is>
      </c>
      <c r="I190" s="30" t="n"/>
      <c r="J190" s="30" t="n"/>
      <c r="K190" s="30" t="n"/>
      <c r="L190" s="30" t="inlineStr">
        <is>
          <t>YES</t>
        </is>
      </c>
      <c r="M190" s="30" t="n">
        <v>-1.184875972951851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7" t="inlineStr">
        <is>
          <t>SUSPICIOUS n=0 for stocks_short — keep, needs S1 fills (backtest-expert: &lt;30 trades, seek plateaus, punish)</t>
        </is>
      </c>
    </row>
    <row r="191" ht="15.75" customHeight="1" s="67">
      <c r="A191" s="37" t="inlineStr">
        <is>
          <t>HTF_TREND_VETO_BYPASS_REASONS</t>
        </is>
      </c>
      <c r="B191" s="73" t="inlineStr">
        <is>
          <t>0.0_ALT</t>
        </is>
      </c>
      <c r="C191" s="38" t="n"/>
      <c r="D191" s="38" t="inlineStr">
        <is>
          <t>GLOBAL_CHECK, STOCKS_EXIT</t>
        </is>
      </c>
      <c r="E191" s="38" t="n"/>
      <c r="F191" s="30" t="n"/>
      <c r="G191" s="38">
        <f>IFERROR(VLOOKUP($A208&amp;"_"&amp;$B208,Results_Deltas!$A$2:$P$15000,5,FALSE),"")</f>
        <v/>
      </c>
      <c r="H191" s="38" t="inlineStr">
        <is>
          <t>Blanket (page end)</t>
        </is>
      </c>
      <c r="I191" s="30" t="n"/>
      <c r="J191" s="30" t="n"/>
      <c r="K191" s="30" t="n"/>
      <c r="L191" s="30" t="inlineStr">
        <is>
          <t>NO</t>
        </is>
      </c>
      <c r="M191" s="30" t="n">
        <v>-1.184875972951851</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7" t="inlineStr">
        <is>
          <t>SUSPICIOUS n=0 for stocks_short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IFERROR(VLOOKUP($A198&amp;"_"&amp;$B198,Results_Deltas!$A$2:$P$15000,5,FALSE),"")</f>
        <v/>
      </c>
      <c r="H192" s="38" t="inlineStr">
        <is>
          <t>Blanket (page end)</t>
        </is>
      </c>
      <c r="I192" s="30" t="n"/>
      <c r="J192" s="30" t="n"/>
      <c r="K192" s="30" t="n"/>
      <c r="L192" s="30" t="inlineStr">
        <is>
          <t>YES</t>
        </is>
      </c>
      <c r="M192" s="30" t="n">
        <v>-1.179126581270687</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GR_FILTER_ALL_ENTRIES</t>
        </is>
      </c>
      <c r="B193" s="73" t="inlineStr">
        <is>
          <t>0.0</t>
        </is>
      </c>
      <c r="C193" s="38" t="n"/>
      <c r="D193" s="38" t="inlineStr">
        <is>
          <t>GLOBAL_CHECK, STOCKS_EXIT</t>
        </is>
      </c>
      <c r="E193" s="38" t="n"/>
      <c r="F193" s="30" t="n"/>
      <c r="G193" s="38">
        <f>IFERROR(VLOOKUP($A210&amp;"_"&amp;$B210,Results_Deltas!$A$2:$P$15000,5,FALSE),"")</f>
        <v/>
      </c>
      <c r="H193" s="38" t="inlineStr">
        <is>
          <t>Blanket (page end)</t>
        </is>
      </c>
      <c r="I193" s="30" t="n"/>
      <c r="J193" s="30" t="n"/>
      <c r="K193" s="30" t="n"/>
      <c r="L193" s="30" t="inlineStr">
        <is>
          <t>NO</t>
        </is>
      </c>
      <c r="M193" s="30" t="n">
        <v>-1.150977872274439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7" t="inlineStr">
        <is>
          <t>SUSPICIOUS n=0 for stocks_short — keep, needs S1 fills (backtest-expert: &lt;30 trades, seek plateaus, punish)</t>
        </is>
      </c>
    </row>
    <row r="194" ht="15.75" customHeight="1" s="67">
      <c r="A194" s="37" t="inlineStr">
        <is>
          <t>GR_FILTER_ALL_ENTRIES</t>
        </is>
      </c>
      <c r="B194" s="73" t="inlineStr">
        <is>
          <t>0.0_ALT</t>
        </is>
      </c>
      <c r="C194" s="38" t="n"/>
      <c r="D194" s="38" t="inlineStr">
        <is>
          <t>GLOBAL_CHECK, STOCKS_EXIT</t>
        </is>
      </c>
      <c r="E194" s="38" t="n"/>
      <c r="F194" s="30" t="n"/>
      <c r="G194" s="38">
        <f>IFERROR(VLOOKUP($A211&amp;"_"&amp;$B211,Results_Deltas!$A$2:$P$15000,5,FALSE),"")</f>
        <v/>
      </c>
      <c r="H194" s="38" t="inlineStr">
        <is>
          <t>Blanket (page end)</t>
        </is>
      </c>
      <c r="I194" s="30" t="n"/>
      <c r="J194" s="30" t="n"/>
      <c r="K194" s="30" t="n"/>
      <c r="L194" s="30" t="inlineStr">
        <is>
          <t>NO</t>
        </is>
      </c>
      <c r="M194" s="30" t="n">
        <v>-1.150977872274439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7" t="inlineStr">
        <is>
          <t>SUSPICIOUS n=0 for stocks_short — keep, needs S1 fills (backtest-expert: &lt;30 trades, seek plateaus, punish)</t>
        </is>
      </c>
    </row>
    <row r="195" ht="15.75" customHeight="1" s="67">
      <c r="A195" s="39" t="inlineStr">
        <is>
          <t>NEWBORN_LOSS_KILL_GAIN_THRESHOLD_PCT</t>
        </is>
      </c>
      <c r="B195" s="73" t="inlineStr">
        <is>
          <t>0</t>
        </is>
      </c>
      <c r="C195" s="38" t="n"/>
      <c r="D195" s="38" t="inlineStr">
        <is>
          <t>AUGMENT, EXIT, GLOBAL_CHECK, REDUCE, STOCKS_EXIT</t>
        </is>
      </c>
      <c r="E195" s="38" t="n"/>
      <c r="F195" s="30" t="n"/>
      <c r="G195" s="38">
        <f>IFERROR(VLOOKUP($A212&amp;"_"&amp;$B212,Results_Deltas!$A$2:$P$15000,5,FALSE),"")</f>
        <v/>
      </c>
      <c r="H195" s="38" t="inlineStr">
        <is>
          <t>Blanket (page end)</t>
        </is>
      </c>
      <c r="I195" s="30" t="n"/>
      <c r="J195" s="30" t="n"/>
      <c r="K195" s="30" t="n"/>
      <c r="L195" s="30" t="inlineStr">
        <is>
          <t>YES</t>
        </is>
      </c>
      <c r="M195" s="30" t="n">
        <v>-1.147854113272597</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7" t="inlineStr">
        <is>
          <t>SUSPICIOUS n=0 for stocks_short — keep, needs S1 fills (backtest-expert: &lt;30 trades, seek plateaus, punish)</t>
        </is>
      </c>
    </row>
    <row r="196" ht="15.75" customHeight="1" s="67">
      <c r="A196" s="39" t="inlineStr">
        <is>
          <t>LIVE_VEC_EMERGENCY_BRAKE_ENABLED</t>
        </is>
      </c>
      <c r="B196" s="73" t="inlineStr">
        <is>
          <t>False</t>
        </is>
      </c>
      <c r="C196" s="38" t="n"/>
      <c r="D196" s="38" t="inlineStr">
        <is>
          <t>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-1.141982850035059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7" t="inlineStr">
        <is>
          <t>SUSPICIOUS n=0 for stocks_short — keep, needs S1 fills (backtest-expert: &lt;30 trades, seek plateaus, punish)</t>
        </is>
      </c>
    </row>
    <row r="197" ht="15.75" customHeight="1" s="67">
      <c r="A197" s="39" t="inlineStr">
        <is>
          <t>EMA_BLANKET_FILTER_ENABLED</t>
        </is>
      </c>
      <c r="B197" s="73" t="inlineStr">
        <is>
          <t>True</t>
        </is>
      </c>
      <c r="C197" s="38" t="n"/>
      <c r="D197" s="38" t="inlineStr">
        <is>
          <t>GLOBAL_CHECK</t>
        </is>
      </c>
      <c r="E197" s="38" t="n"/>
      <c r="F197" s="30" t="n"/>
      <c r="G197" s="38">
        <f>IFERROR(VLOOKUP($A203&amp;"_"&amp;$B203,Results_Deltas!$A$2:$P$15000,5,FALSE),"")</f>
        <v/>
      </c>
      <c r="H197" s="38" t="inlineStr">
        <is>
          <t>Blanket (page end)</t>
        </is>
      </c>
      <c r="I197" s="30" t="n"/>
      <c r="J197" s="30" t="n"/>
      <c r="K197" s="30" t="n"/>
      <c r="L197" s="30" t="inlineStr">
        <is>
          <t>YES</t>
        </is>
      </c>
      <c r="M197" s="30" t="n">
        <v>-1.077713839154007</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7" t="inlineStr">
        <is>
          <t>SUSPICIOUS n=0 for stocks_short — keep, needs S1 fills (backtest-expert: &lt;30 trades, seek plateaus, punish)</t>
        </is>
      </c>
    </row>
    <row r="198" ht="15.75" customHeight="1" s="67">
      <c r="A198" s="39" t="inlineStr">
        <is>
          <t>GR_FILTER_VEC_ENABLED</t>
        </is>
      </c>
      <c r="B198" s="73" t="inlineStr">
        <is>
          <t>False</t>
        </is>
      </c>
      <c r="C198" s="38" t="n"/>
      <c r="D198" s="38" t="inlineStr">
        <is>
          <t>GLOBAL_CHECK</t>
        </is>
      </c>
      <c r="E198" s="38" t="n"/>
      <c r="F198" s="30" t="n"/>
      <c r="G198" s="38">
        <f>IFERROR(VLOOKUP($A215&amp;"_"&amp;$B215,Results_Deltas!$A$2:$P$15000,5,FALSE),"")</f>
        <v/>
      </c>
      <c r="H198" s="38" t="inlineStr">
        <is>
          <t>Blanket (page end)</t>
        </is>
      </c>
      <c r="I198" s="30" t="n"/>
      <c r="J198" s="30" t="n"/>
      <c r="K198" s="30" t="n"/>
      <c r="L198" s="30" t="inlineStr">
        <is>
          <t>NO</t>
        </is>
      </c>
      <c r="M198" s="30" t="n">
        <v>-1.050756548213265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7" t="inlineStr">
        <is>
          <t>SUSPICIOUS n=0 for stocks_short — keep, needs S1 fills (backtest-expert: &lt;30 trades, seek plateaus, punish)</t>
        </is>
      </c>
    </row>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AUGMENT_MIN_GAIN_PCT</t>
        </is>
      </c>
      <c r="B3" s="72" t="inlineStr">
        <is>
          <t>0.625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-11.17686643571246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ez_manage.py:30417 top()</t>
        </is>
      </c>
      <c r="IL3" s="30" t="inlineStr">
        <is>
          <t>v12_quick_engine.py:4874 x5</t>
        </is>
      </c>
      <c r="IM3" s="30" t="n"/>
    </row>
    <row r="4" ht="10.5" customHeight="1" s="67">
      <c r="A4" s="30" t="inlineStr">
        <is>
          <t>AUGMENT_MIN_GAIN_PCT</t>
        </is>
      </c>
      <c r="B4" s="72" t="inlineStr">
        <is>
          <t>0.375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-11.13881742438925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30" t="inlineStr">
        <is>
          <t>AUGMENT_MIN_GAIN_PCT</t>
        </is>
      </c>
      <c r="B5" s="72" t="inlineStr">
        <is>
          <t>0.75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-11.02675386714984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ez_manage.py:30417 top()</t>
        </is>
      </c>
      <c r="IL5" s="30" t="inlineStr">
        <is>
          <t>v12_quick_engine.py:4874 x5</t>
        </is>
      </c>
      <c r="IM5" s="30" t="n"/>
    </row>
    <row r="6" ht="10.5" customHeight="1" s="67">
      <c r="A6" s="30" t="inlineStr">
        <is>
          <t>AUGMENT_BOUNCE_MIN_GAIN_PCT</t>
        </is>
      </c>
      <c r="B6" s="72" t="inlineStr">
        <is>
          <t>0.625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-10.55290191088156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ez_manage.py:56856 top()</t>
        </is>
      </c>
      <c r="IL6" s="30" t="inlineStr">
        <is>
          <t>v12_quick_engine.py:4872 x2</t>
        </is>
      </c>
      <c r="IM6" s="30" t="n"/>
    </row>
    <row r="7" ht="10.5" customHeight="1" s="67">
      <c r="A7" s="30" t="inlineStr">
        <is>
          <t>AUGMENT_BOUNCE_MIN_GAIN_PCT</t>
        </is>
      </c>
      <c r="B7" s="72" t="inlineStr">
        <is>
          <t>0.25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-10.52281698755653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ez_manage.py:56856 top()</t>
        </is>
      </c>
      <c r="IL7" s="30" t="inlineStr">
        <is>
          <t>v12_quick_engine.py:4872 x2</t>
        </is>
      </c>
      <c r="IM7" s="30" t="n"/>
    </row>
    <row r="8" ht="10.5" customHeight="1" s="67">
      <c r="A8" s="30" t="inlineStr">
        <is>
          <t>AUGMENT_BOUNCE_MIN_GAIN_PCT</t>
        </is>
      </c>
      <c r="B8" s="72" t="inlineStr">
        <is>
          <t>0.75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-10.48725909363181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ez_manage.py:56856 top()</t>
        </is>
      </c>
      <c r="IL8" s="30" t="inlineStr">
        <is>
          <t>v12_quick_engine.py:4872 x2</t>
        </is>
      </c>
      <c r="IM8" s="30" t="n"/>
    </row>
    <row r="9" ht="10.5" customHeight="1" s="67">
      <c r="A9" s="30" t="inlineStr">
        <is>
          <t>AUGMENT_BOUNCE_MIN_GAIN_PCT</t>
        </is>
      </c>
      <c r="B9" s="72" t="inlineStr">
        <is>
          <t>0.375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-10.43693356877907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ez_manage.py:56856 top()</t>
        </is>
      </c>
      <c r="IL9" s="30" t="inlineStr">
        <is>
          <t>v12_quick_engine.py:4872 x2</t>
        </is>
      </c>
      <c r="IM9" s="30" t="n"/>
    </row>
    <row r="10" ht="10.5" customHeight="1" s="67">
      <c r="A10" s="30" t="inlineStr">
        <is>
          <t>AUGMENT_BREAKOUT_MIN_GAIN_PCT</t>
        </is>
      </c>
      <c r="B10" s="72" t="inlineStr">
        <is>
          <t>0.75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-9.99572906165232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ez_manage.py:56860 top()</t>
        </is>
      </c>
      <c r="IL10" s="30" t="inlineStr">
        <is>
          <t>v12_quick_engine.py:4873 x2</t>
        </is>
      </c>
      <c r="IM10" s="30" t="n"/>
    </row>
    <row r="11" ht="10.5" customHeight="1" s="67">
      <c r="A11" s="30" t="inlineStr">
        <is>
          <t>AUGMENT_MIN_GAIN_PCT</t>
        </is>
      </c>
      <c r="B11" s="72" t="inlineStr">
        <is>
          <t>0.25</t>
        </is>
      </c>
      <c r="C11" s="30" t="n"/>
      <c r="D11" s="30" t="n"/>
      <c r="E11" s="30" t="n"/>
      <c r="F11" s="30" t="n"/>
      <c r="G11" s="30">
        <f>IFERROR(VLOOKUP($A11&amp;"="&amp;$B11,Results_Deltas!$A$2:$P$15000,5,FALSE),"")</f>
        <v/>
      </c>
      <c r="H11" s="30">
        <f>IFERROR(VLOOKUP($A11,Results_30d_Deltas!$A$2:$H$5000,7,FALSE)-E11,"")</f>
        <v/>
      </c>
      <c r="I11" s="30">
        <f>IFERROR(VLOOKUP($A11,Results_30d_Deltas!$A$2:$H$5000,6,FALSE),"")</f>
        <v/>
      </c>
      <c r="J11" s="30" t="n"/>
      <c r="K11" s="30" t="n"/>
      <c r="L11" s="30" t="inlineStr">
        <is>
          <t>NO</t>
        </is>
      </c>
      <c r="M11" s="33" t="n">
        <v>-9.985362615285633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ez_manage.py:30417 top()</t>
        </is>
      </c>
      <c r="IL11" s="30" t="inlineStr">
        <is>
          <t>v12_quick_engine.py:4874 x5</t>
        </is>
      </c>
      <c r="IM11" s="30" t="n"/>
    </row>
    <row r="12" ht="10.5" customHeight="1" s="67">
      <c r="A12" s="30" t="inlineStr">
        <is>
          <t>AUGMENT_BREAKOUT_MIN_GAIN_PCT</t>
        </is>
      </c>
      <c r="B12" s="72" t="inlineStr">
        <is>
          <t>0.625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-9.963632146967276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ez_manage.py:56860 top()</t>
        </is>
      </c>
      <c r="IL12" s="30" t="inlineStr">
        <is>
          <t>v12_quick_engine.py:4873 x2</t>
        </is>
      </c>
      <c r="IM12" s="30" t="n"/>
    </row>
    <row r="13" ht="10.5" customHeight="1" s="67">
      <c r="A13" s="30" t="inlineStr">
        <is>
          <t>AUGMENT_BREAKOUT_MIN_GAIN_PCT</t>
        </is>
      </c>
      <c r="B13" s="72" t="inlineStr">
        <is>
          <t>0.25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-9.956017843468773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ez_manage.py:56860 top()</t>
        </is>
      </c>
      <c r="IL13" s="30" t="inlineStr">
        <is>
          <t>v12_quick_engine.py:4873 x2</t>
        </is>
      </c>
      <c r="IM13" s="30" t="n"/>
    </row>
    <row r="14" ht="10.5" customHeight="1" s="67">
      <c r="A14" s="30" t="inlineStr">
        <is>
          <t>AUGMENT_BREAKOUT_MIN_GAIN_PCT</t>
        </is>
      </c>
      <c r="B14" s="72" t="inlineStr">
        <is>
          <t>0.375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-9.937196057723719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0" t="inlineStr">
        <is>
          <t>HTF_GATE_APPLY_TO_AUGMENT</t>
        </is>
      </c>
      <c r="B15" s="72"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-3.746744369164157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ez_manage.py:4876 top()</t>
        </is>
      </c>
      <c r="IL15" s="30" t="inlineStr">
        <is>
          <t>v12_quick_engine.py:2052 x6</t>
        </is>
      </c>
      <c r="IM15" s="30" t="n"/>
    </row>
    <row r="16" ht="10.5" customHeight="1" s="67">
      <c r="A16" s="30" t="inlineStr">
        <is>
          <t>HTF_GATE_APPLY_TO_AUGMENT</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-3.451164629843452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ez_manage.py:4876 top()</t>
        </is>
      </c>
      <c r="IL16" s="30" t="inlineStr">
        <is>
          <t>v12_quick_engine.py:2052 x6</t>
        </is>
      </c>
      <c r="IM16" s="30" t="n"/>
    </row>
    <row r="17" ht="10.5" customHeight="1" s="67">
      <c r="A17" s="30" t="inlineStr">
        <is>
          <t>HTF_GATE_APPLY_TO_AUGMENT</t>
        </is>
      </c>
      <c r="B17" s="72"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-3.200187752051482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4" t="n"/>
      <c r="EN17" s="34" t="n"/>
      <c r="EO17" s="34" t="n"/>
      <c r="EP17" s="34" t="n"/>
      <c r="EQ17" s="34"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ez_manage.py:4876 top()</t>
        </is>
      </c>
      <c r="IL17" s="30" t="inlineStr">
        <is>
          <t>v12_quick_engine.py:2052 x6</t>
        </is>
      </c>
      <c r="IM17" s="30" t="n"/>
    </row>
    <row r="18" ht="10.5" customHeight="1" s="67">
      <c r="A18" s="30" t="inlineStr">
        <is>
          <t>BOUNCE_AUGMENT_MIN_LOSS_PCT</t>
        </is>
      </c>
      <c r="B18" s="72" t="inlineStr">
        <is>
          <t>-0.625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-2.999535689021757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4" t="n"/>
      <c r="GU18" s="34" t="n"/>
      <c r="GV18" s="34" t="n"/>
      <c r="GW18" s="34" t="n"/>
      <c r="GX18" s="34"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ez_manage.py:4390 top()</t>
        </is>
      </c>
      <c r="IL18" s="30" t="inlineStr">
        <is>
          <t>v12_quick_engine.py:1310 x9</t>
        </is>
      </c>
      <c r="IM18" s="30" t="n"/>
      <c r="IN18" s="77" t="inlineStr">
        <is>
          <t>SUSPICIOUS n=0 for stocks_short — keep, needs S1 fills (backtest-expert: &lt;30 trades, seek plateaus, punish)</t>
        </is>
      </c>
    </row>
    <row r="19" ht="10.5" customHeight="1" s="67">
      <c r="A19" s="30" t="inlineStr">
        <is>
          <t>BOUNCE_AUGMENT_MIN_LOSS_PCT</t>
        </is>
      </c>
      <c r="B19" s="72" t="inlineStr">
        <is>
          <t>-0.25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-2.945104087344958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4" t="n"/>
      <c r="GU19" s="34" t="n"/>
      <c r="GV19" s="34" t="n"/>
      <c r="GW19" s="34" t="n"/>
      <c r="GX19" s="34"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ez_manage.py:4390 top()</t>
        </is>
      </c>
      <c r="IL19" s="30" t="inlineStr">
        <is>
          <t>v12_quick_engine.py:1310 x9</t>
        </is>
      </c>
      <c r="IM19" s="30" t="n"/>
      <c r="IN19" s="77" t="inlineStr">
        <is>
          <t>SUSPICIOUS n=0 for stocks_short — keep, needs S1 fills (backtest-expert: &lt;30 trades, seek plateaus, punish)</t>
        </is>
      </c>
    </row>
    <row r="20" ht="10.5" customHeight="1" s="67">
      <c r="A20" s="30" t="inlineStr">
        <is>
          <t>BOUNCE_AUGMENT_MIN_LOSS_PCT</t>
        </is>
      </c>
      <c r="B20" s="72" t="inlineStr">
        <is>
          <t>-0.375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-2.906698621694364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4" t="n"/>
      <c r="GU20" s="34" t="n"/>
      <c r="GV20" s="34" t="n"/>
      <c r="GW20" s="34" t="n"/>
      <c r="GX20" s="34"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ez_manage.py:4390 top()</t>
        </is>
      </c>
      <c r="IL20" s="30" t="inlineStr">
        <is>
          <t>v12_quick_engine.py:1310 x9</t>
        </is>
      </c>
      <c r="IM20" s="30" t="n"/>
      <c r="IN20" s="77" t="inlineStr">
        <is>
          <t>SUSPICIOUS n=0 for stocks_short — keep, needs S1 fills (backtest-expert: &lt;30 trades, seek plateaus, punish)</t>
        </is>
      </c>
    </row>
    <row r="21" ht="10.5" customHeight="1" s="67">
      <c r="A21" s="30" t="inlineStr">
        <is>
          <t>BOUNCE_AUGMENT_MIN_LOSS_PCT</t>
        </is>
      </c>
      <c r="B21" s="72" t="inlineStr">
        <is>
          <t>-0.75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-2.484813984188042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4" t="n"/>
      <c r="GU21" s="34" t="n"/>
      <c r="GV21" s="34" t="n"/>
      <c r="GW21" s="34" t="n"/>
      <c r="GX21" s="34"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ez_manage.py:4390 top()</t>
        </is>
      </c>
      <c r="IL21" s="30" t="inlineStr">
        <is>
          <t>v12_quick_engine.py:1310 x9</t>
        </is>
      </c>
      <c r="IM21" s="30" t="n"/>
      <c r="IN21" s="77" t="inlineStr">
        <is>
          <t>SUSPICIOUS n=0 for stocks_short — keep, needs S1 fills (backtest-expert: &lt;30 trades, seek plateaus, punish)</t>
        </is>
      </c>
    </row>
    <row r="22" ht="10.5" customHeight="1" s="67">
      <c r="A22" s="30" t="inlineStr">
        <is>
          <t>AUGMENT_MIN_GAIN_PCT</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-2.329569625405827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ez_manage.py:30417 top()</t>
        </is>
      </c>
      <c r="IL22" s="30" t="inlineStr">
        <is>
          <t>v12_quick_engine.py:4874 x5</t>
        </is>
      </c>
      <c r="IM22" s="30" t="n"/>
    </row>
    <row r="23" ht="10.5" customHeight="1" s="67">
      <c r="A23" s="30" t="inlineStr">
        <is>
          <t>HTF_GATE_APPLY_TO_AUGMENT</t>
        </is>
      </c>
      <c r="B23" s="72" t="inlineStr">
        <is>
          <t>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-2.175730063292066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ez_manage.py:4876 top()</t>
        </is>
      </c>
      <c r="IL23" s="30" t="inlineStr">
        <is>
          <t>v12_quick_engine.py:2052 x6</t>
        </is>
      </c>
      <c r="IM23" s="30" t="n"/>
    </row>
    <row r="24" ht="10.5" customHeight="1" s="67">
      <c r="A24" s="31" t="inlineStr">
        <is>
          <t>AUGMENT_BOUNCE_MIN_GAIN_PCT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3" t="n">
        <v>-1.949407480645454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ez_manage.py:56856 top()</t>
        </is>
      </c>
      <c r="IL24" s="30" t="inlineStr">
        <is>
          <t>v12_quick_engine.py:4872 x2</t>
        </is>
      </c>
      <c r="IM24" s="30" t="n"/>
    </row>
    <row r="25" ht="10.5" customHeight="1" s="67">
      <c r="A25" s="30" t="inlineStr">
        <is>
          <t>AUGMENT_BREAKOUT_MIN_GAIN_PCT</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-1.839837951832078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4" t="n"/>
      <c r="AR25" s="34" t="n"/>
      <c r="AS25" s="34" t="n"/>
      <c r="AT25" s="34" t="n"/>
      <c r="AU25" s="34"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4" t="n"/>
      <c r="BQ25" s="34" t="n"/>
      <c r="BR25" s="34" t="n"/>
      <c r="BS25" s="34" t="n"/>
      <c r="BT25" s="34"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4" t="n"/>
      <c r="CZ25" s="34" t="n"/>
      <c r="DA25" s="34" t="n"/>
      <c r="DB25" s="34" t="n"/>
      <c r="DC25" s="34"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4" t="n"/>
      <c r="GA25" s="34" t="n"/>
      <c r="GB25" s="34" t="n"/>
      <c r="GC25" s="34" t="n"/>
      <c r="GD25" s="34"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ez_manage.py:56860 top()</t>
        </is>
      </c>
      <c r="IL25" s="30" t="inlineStr">
        <is>
          <t>v12_quick_engine.py:4873 x2</t>
        </is>
      </c>
      <c r="IM25" s="30" t="n"/>
    </row>
    <row r="26" ht="10.5" customHeight="1" s="67">
      <c r="A26" s="31" t="inlineStr">
        <is>
          <t>BOUNCE_AUGMENT_MIN_LOSS_PCT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-1.837357388499039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ez_manage.py:4390 top()</t>
        </is>
      </c>
      <c r="IL26" s="30" t="inlineStr">
        <is>
          <t>v12_quick_engine.py:1310 x9</t>
        </is>
      </c>
      <c r="IM26" s="30" t="n"/>
      <c r="IN26" s="77" t="inlineStr">
        <is>
          <t>SUSPICIOUS n=0 for stocks_short — keep, needs S1 fills (backtest-expert: &lt;30 trades, seek plateaus, punish)</t>
        </is>
      </c>
    </row>
    <row r="27" ht="15.75" customHeight="1" s="67">
      <c r="A27" s="37" t="inlineStr">
        <is>
          <t>BANDAID_OFF_LOSER_RECOVER_PCT</t>
        </is>
      </c>
      <c r="B27" s="73" t="inlineStr">
        <is>
          <t>0.5</t>
        </is>
      </c>
      <c r="C27" s="38" t="n"/>
      <c r="D27" s="38" t="inlineStr">
        <is>
          <t>AUGMENT, ENTRY, EXIT, GLOBAL_CHECK, REDUCE, STOCKS_EXIT</t>
        </is>
      </c>
      <c r="E27" s="38" t="n"/>
      <c r="F27" s="30" t="n"/>
      <c r="G27" s="38">
        <f>IFERROR(VLOOKUP($A27&amp;"_"&amp;$B27,Results_Deltas!$A$2:$P$15000,5,FALSE),"")</f>
        <v/>
      </c>
      <c r="H27" s="38" t="inlineStr">
        <is>
          <t>Blanket (page end)</t>
        </is>
      </c>
      <c r="I27" s="30" t="n"/>
      <c r="J27" s="30" t="n"/>
      <c r="K27" s="30" t="n"/>
      <c r="L27" s="30" t="inlineStr">
        <is>
          <t>YES</t>
        </is>
      </c>
      <c r="M27" s="30" t="n">
        <v>-5.113120178777876</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7" t="inlineStr">
        <is>
          <t>SUSPICIOUS n=0 for stocks_short — keep, needs S1 fills (backtest-expert: &lt;30 trades, seek plateaus, punish)</t>
        </is>
      </c>
    </row>
    <row r="28" ht="15.75" customHeight="1" s="67">
      <c r="A28" s="37" t="inlineStr">
        <is>
          <t>BANDAID_OFF_LOSER_RECOVER_PCT</t>
        </is>
      </c>
      <c r="B28" s="73" t="inlineStr">
        <is>
          <t>1.0</t>
        </is>
      </c>
      <c r="C28" s="38" t="n"/>
      <c r="D28" s="38" t="inlineStr">
        <is>
          <t>AUGMENT, ENTRY, EXIT, GLOBAL_CHECK, REDUCE, STOCKS_EXIT</t>
        </is>
      </c>
      <c r="E28" s="38" t="n"/>
      <c r="F28" s="30" t="n"/>
      <c r="G28" s="38">
        <f>IFERROR(VLOOKUP($A28&amp;"_"&amp;$B28,Results_Deltas!$A$2:$P$15000,5,FALSE),"")</f>
        <v/>
      </c>
      <c r="H28" s="38" t="inlineStr">
        <is>
          <t>Blanket (page end)</t>
        </is>
      </c>
      <c r="I28" s="30" t="n"/>
      <c r="J28" s="30" t="n"/>
      <c r="K28" s="30" t="n"/>
      <c r="L28" s="30" t="inlineStr">
        <is>
          <t>NO</t>
        </is>
      </c>
      <c r="M28" s="30" t="n">
        <v>-4.790607816109098</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7" t="inlineStr">
        <is>
          <t>SUSPICIOUS n=0 for stocks_short — keep, needs S1 fills (backtest-expert: &lt;30 trades, seek plateaus, punish)</t>
        </is>
      </c>
    </row>
    <row r="29" ht="15.75" customHeight="1" s="67">
      <c r="A29" s="39" t="inlineStr">
        <is>
          <t>LH_HL_FILTER_MODE</t>
        </is>
      </c>
      <c r="B29" s="73" t="inlineStr">
        <is>
          <t>STRICT_2BAR</t>
        </is>
      </c>
      <c r="C29" s="38" t="n"/>
      <c r="D29" s="38" t="inlineStr">
        <is>
          <t>ENTRY, GLOBAL_CHECK, STOCKS_EXIT</t>
        </is>
      </c>
      <c r="E29" s="38" t="n"/>
      <c r="F29" s="30" t="n"/>
      <c r="G29" s="38">
        <f>IFERROR(VLOOKUP($A40&amp;"_"&amp;$B40,Results_Deltas!$A$2:$P$15000,5,FALSE),"")</f>
        <v/>
      </c>
      <c r="H29" s="38" t="inlineStr">
        <is>
          <t>Blanket (page end)</t>
        </is>
      </c>
      <c r="I29" s="30" t="n"/>
      <c r="J29" s="30" t="n"/>
      <c r="K29" s="30" t="n"/>
      <c r="L29" s="30" t="inlineStr">
        <is>
          <t>NO</t>
        </is>
      </c>
      <c r="M29" s="30" t="n">
        <v>-4.662994874551974</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7" t="inlineStr">
        <is>
          <t>SUSPICIOUS n=0 for stocks_short — keep, needs S1 fills (backtest-expert: &lt;30 trades, seek plateaus, punish)</t>
        </is>
      </c>
    </row>
    <row r="30" ht="15.75" customHeight="1" s="67">
      <c r="A30" s="37" t="inlineStr">
        <is>
          <t>LH_HL_FILTER_MODE</t>
        </is>
      </c>
      <c r="B30" s="73" t="inlineStr">
        <is>
          <t>STRICT_2BAR_ALT</t>
        </is>
      </c>
      <c r="C30" s="38" t="n"/>
      <c r="D30" s="38" t="inlineStr">
        <is>
          <t>ENTRY, GLOBAL_CHECK, STOCKS_EXIT</t>
        </is>
      </c>
      <c r="E30" s="38" t="n"/>
      <c r="F30" s="30" t="n"/>
      <c r="G30" s="38">
        <f>IFERROR(VLOOKUP($A41&amp;"_"&amp;$B41,Results_Deltas!$A$2:$P$15000,5,FALSE),"")</f>
        <v/>
      </c>
      <c r="H30" s="38" t="inlineStr">
        <is>
          <t>Blanket (page end)</t>
        </is>
      </c>
      <c r="I30" s="30" t="n"/>
      <c r="J30" s="30" t="n"/>
      <c r="K30" s="30" t="n"/>
      <c r="L30" s="30" t="inlineStr">
        <is>
          <t>NO</t>
        </is>
      </c>
      <c r="M30" s="30" t="n">
        <v>-4.662994874551974</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7" t="inlineStr">
        <is>
          <t>SUSPICIOUS n=0 for stocks_short — keep, needs S1 fills (backtest-expert: &lt;30 trades, seek plateaus, punish)</t>
        </is>
      </c>
    </row>
    <row r="31" ht="15.75" customHeight="1" s="67">
      <c r="A31" s="37" t="inlineStr">
        <is>
          <t>BANDAID_OFF_LOSER_RECOVER_PCT</t>
        </is>
      </c>
      <c r="B31" s="73" t="inlineStr">
        <is>
          <t>2.0</t>
        </is>
      </c>
      <c r="C31" s="38" t="n"/>
      <c r="D31" s="38" t="inlineStr">
        <is>
          <t>AUGMENT, ENTRY, EXIT, GLOBAL_CHECK, REDUCE, STOCKS_EXIT</t>
        </is>
      </c>
      <c r="E31" s="38" t="n"/>
      <c r="F31" s="30" t="n"/>
      <c r="G31" s="38">
        <f>IFERROR(VLOOKUP($A31&amp;"_"&amp;$B31,Results_Deltas!$A$2:$P$15000,5,FALSE),"")</f>
        <v/>
      </c>
      <c r="H31" s="38" t="inlineStr">
        <is>
          <t>Blanket (page end)</t>
        </is>
      </c>
      <c r="I31" s="30" t="n"/>
      <c r="J31" s="30" t="n"/>
      <c r="K31" s="30" t="n"/>
      <c r="L31" s="30" t="inlineStr">
        <is>
          <t>NO</t>
        </is>
      </c>
      <c r="M31" s="30" t="n">
        <v>-4.625434645929272</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7" t="inlineStr">
        <is>
          <t>SUSPICIOUS n=0 for stocks_short — keep, needs S1 fills (backtest-expert: &lt;30 trades, seek plateaus, punish)</t>
        </is>
      </c>
    </row>
    <row r="32" ht="15.75" customHeight="1" s="67">
      <c r="A32" s="37" t="inlineStr">
        <is>
          <t>DUP_GUARD_FILTER_TF</t>
        </is>
      </c>
      <c r="B32" s="73" t="inlineStr">
        <is>
          <t>OFF</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-4.325435820905889</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7" t="inlineStr">
        <is>
          <t>SUSPICIOUS n=0 for stocks_short — keep, needs S1 fills (backtest-expert: &lt;30 trades, seek plateaus, punish)</t>
        </is>
      </c>
    </row>
    <row r="33" ht="15.75" customHeight="1" s="67">
      <c r="A33" s="37" t="inlineStr">
        <is>
          <t>DUP_GUARD_FILTER_TF</t>
        </is>
      </c>
      <c r="B33" s="73" t="inlineStr">
        <is>
          <t>D</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-4.270711046364029</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7" t="inlineStr">
        <is>
          <t>SUSPICIOUS n=0 for stocks_short — keep, needs S1 fills (backtest-expert: &lt;30 trades, seek plateaus, punish)</t>
        </is>
      </c>
    </row>
    <row r="34" ht="15.75" customHeight="1" s="67">
      <c r="A34" s="37" t="inlineStr">
        <is>
          <t>HA_WICK_QUALITY_TF</t>
        </is>
      </c>
      <c r="B34" s="73" t="inlineStr">
        <is>
          <t>4h</t>
        </is>
      </c>
      <c r="C34" s="38" t="n"/>
      <c r="D34" s="38" t="inlineStr">
        <is>
          <t>ENTRY, GLOBAL_CHECK, STOCKS_EXIT</t>
        </is>
      </c>
      <c r="E34" s="38" t="n"/>
      <c r="F34" s="30" t="n"/>
      <c r="G34" s="38">
        <f>IFERROR(VLOOKUP($A45&amp;"_"&amp;$B45,Results_Deltas!$A$2:$P$15000,5,FALSE),"")</f>
        <v/>
      </c>
      <c r="H34" s="38" t="inlineStr">
        <is>
          <t>Blanket (page end)</t>
        </is>
      </c>
      <c r="I34" s="30" t="n"/>
      <c r="J34" s="30" t="n"/>
      <c r="K34" s="30" t="n"/>
      <c r="L34" s="30" t="inlineStr">
        <is>
          <t>NO</t>
        </is>
      </c>
      <c r="M34" s="30" t="n">
        <v>-4.157800877835082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7" t="inlineStr">
        <is>
          <t>SUSPICIOUS n=0 for stocks_short — keep, needs S1 fills (backtest-expert: &lt;30 trades, seek plateaus, punish)</t>
        </is>
      </c>
    </row>
    <row r="35" ht="15.75" customHeight="1" s="67">
      <c r="A35" s="37" t="inlineStr">
        <is>
          <t>HA_WICK_QUALITY_TF</t>
        </is>
      </c>
      <c r="B35" s="73" t="inlineStr">
        <is>
          <t>D</t>
        </is>
      </c>
      <c r="C35" s="38" t="n"/>
      <c r="D35" s="38" t="inlineStr">
        <is>
          <t>ENTRY, GLOBAL_CHECK, STOCKS_EXIT</t>
        </is>
      </c>
      <c r="E35" s="38" t="n"/>
      <c r="F35" s="30" t="n"/>
      <c r="G35" s="38">
        <f>IFERROR(VLOOKUP($A46&amp;"_"&amp;$B46,Results_Deltas!$A$2:$P$15000,5,FALSE),"")</f>
        <v/>
      </c>
      <c r="H35" s="38" t="inlineStr">
        <is>
          <t>Blanket (page end)</t>
        </is>
      </c>
      <c r="I35" s="30" t="n"/>
      <c r="J35" s="30" t="n"/>
      <c r="K35" s="30" t="n"/>
      <c r="L35" s="30" t="inlineStr">
        <is>
          <t>YES</t>
        </is>
      </c>
      <c r="M35" s="30" t="n">
        <v>-4.150120864373561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7" t="inlineStr">
        <is>
          <t>SUSPICIOUS n=0 for stocks_short — keep, needs S1 fills (backtest-expert: &lt;30 trades, seek plateaus, punish)</t>
        </is>
      </c>
    </row>
    <row r="36" ht="15.75" customHeight="1" s="67">
      <c r="A36" s="37" t="inlineStr">
        <is>
          <t>DUP_GUARD_FILTER_TF</t>
        </is>
      </c>
      <c r="B36" s="73" t="inlineStr">
        <is>
          <t>4h</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-4.146473486494208</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7" t="inlineStr">
        <is>
          <t>SUSPICIOUS n=0 for stocks_short — keep, needs S1 fills (backtest-expert: &lt;30 trades, seek plateaus, punish)</t>
        </is>
      </c>
    </row>
    <row r="37" ht="15.75" customHeight="1" s="67">
      <c r="A37" s="37" t="inlineStr">
        <is>
          <t>COOLDOWN_LOCKS_FILTER_TF</t>
        </is>
      </c>
      <c r="B37" s="73" t="inlineStr">
        <is>
          <t>1h</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NO</t>
        </is>
      </c>
      <c r="M37" s="30" t="n">
        <v>-4.099535785967316</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7" t="inlineStr">
        <is>
          <t>SUSPICIOUS n=0 for stocks_short — keep, needs S1 fills (backtest-expert: &lt;30 trades, seek plateaus, punish)</t>
        </is>
      </c>
    </row>
    <row r="38" ht="15.75" customHeight="1" s="67">
      <c r="A38" s="37" t="inlineStr">
        <is>
          <t>DC_MOMENT_STRONG_THRESHOLD</t>
        </is>
      </c>
      <c r="B38" s="73" t="inlineStr">
        <is>
          <t>30</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v>-4.027601783499202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5.75" customHeight="1" s="67">
      <c r="A39" s="39" t="inlineStr">
        <is>
          <t>HLR_TOP_MIN_TFS</t>
        </is>
      </c>
      <c r="B39" s="73" t="inlineStr">
        <is>
          <t>2</t>
        </is>
      </c>
      <c r="C39" s="38" t="n"/>
      <c r="D39" s="38" t="inlineStr">
        <is>
          <t>GLOBAL_CHECK, REENTRY, STOCKS_EXIT</t>
        </is>
      </c>
      <c r="E39" s="38" t="n"/>
      <c r="F39" s="30" t="n"/>
      <c r="G39" s="38">
        <f>IFERROR(VLOOKUP($A50&amp;"_"&amp;$B50,Results_Deltas!$A$2:$P$15000,5,FALSE),"")</f>
        <v/>
      </c>
      <c r="H39" s="38" t="inlineStr">
        <is>
          <t>Blanket (page end)</t>
        </is>
      </c>
      <c r="I39" s="30" t="n"/>
      <c r="J39" s="30" t="n"/>
      <c r="K39" s="30" t="n"/>
      <c r="L39" s="30" t="inlineStr">
        <is>
          <t>NO</t>
        </is>
      </c>
      <c r="M39" s="30" t="n">
        <v>-3.962397619543589</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5.75" customHeight="1" s="67">
      <c r="A40" s="37" t="inlineStr">
        <is>
          <t>FG_GREED_THRESHOLD</t>
        </is>
      </c>
      <c r="B40" s="73" t="inlineStr">
        <is>
          <t>56.25</t>
        </is>
      </c>
      <c r="C40" s="38" t="n"/>
      <c r="D40" s="38" t="inlineStr">
        <is>
          <t>GLOBAL_CHECK, STOCKS_EXIT</t>
        </is>
      </c>
      <c r="E40" s="38" t="n"/>
      <c r="F40" s="30" t="n"/>
      <c r="G40" s="38">
        <f>IFERROR(VLOOKUP($A40&amp;"_"&amp;$B40,Results_Deltas!$A$2:$P$15000,5,FALSE),"")</f>
        <v/>
      </c>
      <c r="H40" s="38" t="inlineStr">
        <is>
          <t>Blanket (page end)</t>
        </is>
      </c>
      <c r="I40" s="30" t="n"/>
      <c r="J40" s="30" t="n"/>
      <c r="K40" s="30" t="n"/>
      <c r="L40" s="30" t="inlineStr">
        <is>
          <t>NO</t>
        </is>
      </c>
      <c r="M40" s="30" t="n">
        <v>-3.952220817799172</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FG_FEAR_THRESHOLD</t>
        </is>
      </c>
      <c r="B41" s="73" t="inlineStr">
        <is>
          <t>18.75</t>
        </is>
      </c>
      <c r="C41" s="38" t="n"/>
      <c r="D41" s="38" t="inlineStr">
        <is>
          <t>GLOBAL_CHECK, STOCKS_EXIT</t>
        </is>
      </c>
      <c r="E41" s="38" t="n"/>
      <c r="F41" s="30" t="n"/>
      <c r="G41" s="38">
        <f>IFERROR(VLOOKUP($A41&amp;"_"&amp;$B41,Results_Deltas!$A$2:$P$15000,5,FALSE),"")</f>
        <v/>
      </c>
      <c r="H41" s="38" t="inlineStr">
        <is>
          <t>Blanket (page end)</t>
        </is>
      </c>
      <c r="I41" s="30" t="n"/>
      <c r="J41" s="30" t="n"/>
      <c r="K41" s="30" t="n"/>
      <c r="L41" s="30" t="inlineStr">
        <is>
          <t>NO</t>
        </is>
      </c>
      <c r="M41" s="30" t="n">
        <v>-3.89872334076748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9" t="inlineStr">
        <is>
          <t>FG_FEAR_THRESHOLD</t>
        </is>
      </c>
      <c r="B42" s="73" t="inlineStr">
        <is>
          <t>25</t>
        </is>
      </c>
      <c r="C42" s="38" t="n"/>
      <c r="D42" s="38" t="inlineStr">
        <is>
          <t>GLOBAL_CHECK, STOCKS_EXIT</t>
        </is>
      </c>
      <c r="E42" s="38" t="n"/>
      <c r="F42" s="30" t="n"/>
      <c r="G42" s="38">
        <f>IFERROR(VLOOKUP($A42&amp;"_"&amp;$B42,Results_Deltas!$A$2:$P$15000,5,FALSE),"")</f>
        <v/>
      </c>
      <c r="H42" s="38" t="inlineStr">
        <is>
          <t>Blanket (page end)</t>
        </is>
      </c>
      <c r="I42" s="30" t="n"/>
      <c r="J42" s="30" t="n"/>
      <c r="K42" s="30" t="n"/>
      <c r="L42" s="30" t="inlineStr">
        <is>
          <t>NO</t>
        </is>
      </c>
      <c r="M42" s="30" t="n">
        <v>-3.892161200008698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7" t="inlineStr">
        <is>
          <t>COOLDOWN_LOCKS_FILTER_TF</t>
        </is>
      </c>
      <c r="B43" s="73" t="inlineStr">
        <is>
          <t>4h</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-3.887927789878901</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FG_FEAR_THRESHOLD</t>
        </is>
      </c>
      <c r="B44" s="73" t="inlineStr">
        <is>
          <t>31.25</t>
        </is>
      </c>
      <c r="C44" s="38" t="n"/>
      <c r="D44" s="38" t="inlineStr">
        <is>
          <t>GLOBAL_CHECK, STOCKS_EXIT</t>
        </is>
      </c>
      <c r="E44" s="38" t="n"/>
      <c r="F44" s="30" t="n"/>
      <c r="G44" s="38">
        <f>IFERROR(VLOOKUP($A44&amp;"_"&amp;$B44,Results_Deltas!$A$2:$P$15000,5,FALSE),"")</f>
        <v/>
      </c>
      <c r="H44" s="38" t="inlineStr">
        <is>
          <t>Blanket (page end)</t>
        </is>
      </c>
      <c r="I44" s="30" t="n"/>
      <c r="J44" s="30" t="n"/>
      <c r="K44" s="30" t="n"/>
      <c r="L44" s="30" t="inlineStr">
        <is>
          <t>NO</t>
        </is>
      </c>
      <c r="M44" s="30" t="n">
        <v>-3.87369033738007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9" t="inlineStr">
        <is>
          <t>HA_WICK_QUALITY_SCORE</t>
        </is>
      </c>
      <c r="B45" s="73" t="inlineStr">
        <is>
          <t>15</t>
        </is>
      </c>
      <c r="C45" s="38" t="n"/>
      <c r="D45" s="38" t="inlineStr">
        <is>
          <t>ENTRY, GLOBAL_CHECK, STOCKS_EXIT</t>
        </is>
      </c>
      <c r="E45" s="38" t="n"/>
      <c r="F45" s="30" t="n"/>
      <c r="G45" s="38">
        <f>IFERROR(VLOOKUP($A56&amp;"_"&amp;$B56,Results_Deltas!$A$2:$P$15000,5,FALSE),"")</f>
        <v/>
      </c>
      <c r="H45" s="38" t="inlineStr">
        <is>
          <t>Blanket (page end)</t>
        </is>
      </c>
      <c r="I45" s="30" t="n"/>
      <c r="J45" s="30" t="n"/>
      <c r="K45" s="30" t="n"/>
      <c r="L45" s="30" t="inlineStr">
        <is>
          <t>NO</t>
        </is>
      </c>
      <c r="M45" s="30" t="n">
        <v>-3.862378070088228</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HA_WICK_QUALITY_SCORE</t>
        </is>
      </c>
      <c r="B46" s="73" t="inlineStr">
        <is>
          <t>15_ALT</t>
        </is>
      </c>
      <c r="C46" s="38" t="n"/>
      <c r="D46" s="38" t="inlineStr">
        <is>
          <t>ENTRY, GLOBAL_CHECK, STOCKS_EXIT</t>
        </is>
      </c>
      <c r="E46" s="38" t="n"/>
      <c r="F46" s="30" t="n"/>
      <c r="G46" s="38">
        <f>IFERROR(VLOOKUP($A57&amp;"_"&amp;$B57,Results_Deltas!$A$2:$P$15000,5,FALSE),"")</f>
        <v/>
      </c>
      <c r="H46" s="38" t="inlineStr">
        <is>
          <t>Blanket (page end)</t>
        </is>
      </c>
      <c r="I46" s="30" t="n"/>
      <c r="J46" s="30" t="n"/>
      <c r="K46" s="30" t="n"/>
      <c r="L46" s="30" t="inlineStr">
        <is>
          <t>YES</t>
        </is>
      </c>
      <c r="M46" s="30" t="n">
        <v>-3.862378070088228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9" t="inlineStr">
        <is>
          <t>FG_GREED_THRESHOLD</t>
        </is>
      </c>
      <c r="B47" s="73" t="inlineStr">
        <is>
          <t>75</t>
        </is>
      </c>
      <c r="C47" s="38" t="n"/>
      <c r="D47" s="38" t="inlineStr">
        <is>
          <t>GLOBAL_CHECK, STOCKS_EXIT</t>
        </is>
      </c>
      <c r="E47" s="38" t="n"/>
      <c r="F47" s="30" t="n"/>
      <c r="G47" s="38">
        <f>IFERROR(VLOOKUP($A47&amp;"_"&amp;$B47,Results_Deltas!$A$2:$P$15000,5,FALSE),"")</f>
        <v/>
      </c>
      <c r="H47" s="38" t="inlineStr">
        <is>
          <t>Blanket (page end)</t>
        </is>
      </c>
      <c r="I47" s="30" t="n"/>
      <c r="J47" s="30" t="n"/>
      <c r="K47" s="30" t="n"/>
      <c r="L47" s="30" t="inlineStr">
        <is>
          <t>NO</t>
        </is>
      </c>
      <c r="M47" s="30" t="n">
        <v>-3.840783762015125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9" t="inlineStr">
        <is>
          <t>MANDATORY_REENTRY_WT_FILTER_MIN_TFS</t>
        </is>
      </c>
      <c r="B48" s="73" t="inlineStr">
        <is>
          <t>1</t>
        </is>
      </c>
      <c r="C48" s="38" t="n"/>
      <c r="D48" s="38" t="inlineStr">
        <is>
          <t>GLOBAL_CHECK, STOCKS_EXIT</t>
        </is>
      </c>
      <c r="E48" s="38" t="n"/>
      <c r="F48" s="30" t="n"/>
      <c r="G48" s="38">
        <f>IFERROR(VLOOKUP($A59&amp;"_"&amp;$B59,Results_Deltas!$A$2:$P$15000,5,FALSE),"")</f>
        <v/>
      </c>
      <c r="H48" s="38" t="inlineStr">
        <is>
          <t>Blanket (page end)</t>
        </is>
      </c>
      <c r="I48" s="30" t="n"/>
      <c r="J48" s="30" t="n"/>
      <c r="K48" s="30" t="n"/>
      <c r="L48" s="30" t="inlineStr">
        <is>
          <t>NO</t>
        </is>
      </c>
      <c r="M48" s="30" t="n">
        <v>-3.835920742789836</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DUP_GUARD_FILTER_TF</t>
        </is>
      </c>
      <c r="B49" s="73" t="inlineStr">
        <is>
          <t>1h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YES</t>
        </is>
      </c>
      <c r="M49" s="30" t="n">
        <v>-3.835579499024774</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7" t="inlineStr">
        <is>
          <t>HLR_TOP_MIN_TFS</t>
        </is>
      </c>
      <c r="B50" s="73" t="inlineStr">
        <is>
          <t>1</t>
        </is>
      </c>
      <c r="C50" s="38" t="n"/>
      <c r="D50" s="38" t="inlineStr">
        <is>
          <t>GLOBAL_CHECK, REENTRY, STOCKS_EXIT</t>
        </is>
      </c>
      <c r="E50" s="38" t="n"/>
      <c r="F50" s="30" t="n"/>
      <c r="G50" s="38">
        <f>IFERROR(VLOOKUP($A61&amp;"_"&amp;$B61,Results_Deltas!$A$2:$P$15000,5,FALSE),"")</f>
        <v/>
      </c>
      <c r="H50" s="38" t="inlineStr">
        <is>
          <t>Blanket (page end)</t>
        </is>
      </c>
      <c r="I50" s="30" t="n"/>
      <c r="J50" s="30" t="n"/>
      <c r="K50" s="30" t="n"/>
      <c r="L50" s="30" t="inlineStr">
        <is>
          <t>NO</t>
        </is>
      </c>
      <c r="M50" s="30" t="n">
        <v>-3.795971579796309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HLR_SMA_BAND_PCT</t>
        </is>
      </c>
      <c r="B51" s="73" t="inlineStr">
        <is>
          <t>1.0</t>
        </is>
      </c>
      <c r="C51" s="38" t="n"/>
      <c r="D51" s="38" t="inlineStr">
        <is>
          <t>ENTRY, GLOBAL_CHECK, STOCKS_EXIT</t>
        </is>
      </c>
      <c r="E51" s="38" t="n"/>
      <c r="F51" s="30" t="n"/>
      <c r="G51" s="38">
        <f>IFERROR(VLOOKUP($A62&amp;"_"&amp;$B62,Results_Deltas!$A$2:$P$15000,5,FALSE),"")</f>
        <v/>
      </c>
      <c r="H51" s="38" t="inlineStr">
        <is>
          <t>Blanket (page end)</t>
        </is>
      </c>
      <c r="I51" s="30" t="n"/>
      <c r="J51" s="30" t="n"/>
      <c r="K51" s="30" t="n"/>
      <c r="L51" s="30" t="inlineStr">
        <is>
          <t>NO</t>
        </is>
      </c>
      <c r="M51" s="30" t="n">
        <v>-3.79363403327129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YES</t>
        </is>
      </c>
      <c r="M52" s="30" t="n">
        <v>-3.789153473065916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COOLDOWN_LOCKS_FILTER_TF</t>
        </is>
      </c>
      <c r="B53" s="73" t="inlineStr">
        <is>
          <t>D</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v>-3.735406842647035</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7" t="inlineStr">
        <is>
          <t>OI_CONFIRM_MIN_PRICE_PCT</t>
        </is>
      </c>
      <c r="B54" s="73" t="inlineStr">
        <is>
          <t>0.5</t>
        </is>
      </c>
      <c r="C54" s="38" t="n"/>
      <c r="D54" s="38" t="inlineStr">
        <is>
          <t>ENTRY, GLOBAL_CHECK, STOCKS_EXIT</t>
        </is>
      </c>
      <c r="E54" s="38" t="n"/>
      <c r="F54" s="30" t="n"/>
      <c r="G54" s="38">
        <f>IFERROR(VLOOKUP($A65&amp;"_"&amp;$B65,Results_Deltas!$A$2:$P$15000,5,FALSE),"")</f>
        <v/>
      </c>
      <c r="H54" s="38" t="inlineStr">
        <is>
          <t>Blanket (page end)</t>
        </is>
      </c>
      <c r="I54" s="30" t="n"/>
      <c r="J54" s="30" t="n"/>
      <c r="K54" s="30" t="n"/>
      <c r="L54" s="30" t="inlineStr">
        <is>
          <t>NO</t>
        </is>
      </c>
      <c r="M54" s="30" t="n">
        <v>-3.725237599597639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7" t="inlineStr">
        <is>
          <t>MTS_BOTTOM_BONUS_THRESHOLD</t>
        </is>
      </c>
      <c r="B55" s="73" t="inlineStr">
        <is>
          <t>12.5</t>
        </is>
      </c>
      <c r="C55" s="38" t="n"/>
      <c r="D55" s="38" t="inlineStr">
        <is>
          <t>ENTRY, GLOBAL_CHECK, STOCKS_EXIT</t>
        </is>
      </c>
      <c r="E55" s="38" t="n"/>
      <c r="F55" s="30" t="n"/>
      <c r="G55" s="38">
        <f>IFERROR(VLOOKUP($A66&amp;"_"&amp;$B66,Results_Deltas!$A$2:$P$15000,5,FALSE),"")</f>
        <v/>
      </c>
      <c r="H55" s="38" t="inlineStr">
        <is>
          <t>Blanket (page end)</t>
        </is>
      </c>
      <c r="I55" s="30" t="n"/>
      <c r="J55" s="30" t="n"/>
      <c r="K55" s="30" t="n"/>
      <c r="L55" s="30" t="inlineStr">
        <is>
          <t>NO</t>
        </is>
      </c>
      <c r="M55" s="30" t="n">
        <v>-3.694868861836523</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MTF_GR_MIN_IND</t>
        </is>
      </c>
      <c r="B56" s="73" t="inlineStr">
        <is>
          <t>5</t>
        </is>
      </c>
      <c r="C56" s="38" t="n"/>
      <c r="D56" s="38" t="inlineStr">
        <is>
          <t>GLOBAL_CHECK, STOCKS_EXIT</t>
        </is>
      </c>
      <c r="E56" s="38" t="n"/>
      <c r="F56" s="30" t="n"/>
      <c r="G56" s="38">
        <f>IFERROR(VLOOKUP($A67&amp;"_"&amp;$B67,Results_Deltas!$A$2:$P$15000,5,FALSE),"")</f>
        <v/>
      </c>
      <c r="H56" s="38" t="inlineStr">
        <is>
          <t>Blanket (page end)</t>
        </is>
      </c>
      <c r="I56" s="30" t="n"/>
      <c r="J56" s="30" t="n"/>
      <c r="K56" s="30" t="n"/>
      <c r="L56" s="30" t="inlineStr">
        <is>
          <t>NO</t>
        </is>
      </c>
      <c r="M56" s="30" t="n">
        <v>-3.680526685085948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MTF_GR_MIN_IND</t>
        </is>
      </c>
      <c r="B57" s="73" t="inlineStr">
        <is>
          <t>5_ALT</t>
        </is>
      </c>
      <c r="C57" s="38" t="n"/>
      <c r="D57" s="38" t="inlineStr">
        <is>
          <t>GLOBAL_CHECK, STOCKS_EXIT</t>
        </is>
      </c>
      <c r="E57" s="38" t="n"/>
      <c r="F57" s="30" t="n"/>
      <c r="G57" s="38">
        <f>IFERROR(VLOOKUP($A68&amp;"_"&amp;$B68,Results_Deltas!$A$2:$P$15000,5,FALSE),"")</f>
        <v/>
      </c>
      <c r="H57" s="38" t="inlineStr">
        <is>
          <t>Blanket (page end)</t>
        </is>
      </c>
      <c r="I57" s="30" t="n"/>
      <c r="J57" s="30" t="n"/>
      <c r="K57" s="30" t="n"/>
      <c r="L57" s="30" t="inlineStr">
        <is>
          <t>YES</t>
        </is>
      </c>
      <c r="M57" s="30" t="n">
        <v>-3.680526685085948</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9" t="inlineStr">
        <is>
          <t>ADX_RANGING_THRESHOLD</t>
        </is>
      </c>
      <c r="B58" s="73" t="inlineStr">
        <is>
          <t>10</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v>-3.677251410320507</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GR_FILTER_VEC_ENABLED</t>
        </is>
      </c>
      <c r="B59" s="73" t="inlineStr">
        <is>
          <t>True</t>
        </is>
      </c>
      <c r="C59" s="38" t="n"/>
      <c r="D59" s="38" t="inlineStr">
        <is>
          <t>GLOBAL_CHECK</t>
        </is>
      </c>
      <c r="E59" s="38" t="n"/>
      <c r="F59" s="30" t="n"/>
      <c r="G59" s="38">
        <f>IFERROR(VLOOKUP($A70&amp;"_"&amp;$B70,Results_Deltas!$A$2:$P$15000,5,FALSE),"")</f>
        <v/>
      </c>
      <c r="H59" s="38" t="inlineStr">
        <is>
          <t>Blanket (page end)</t>
        </is>
      </c>
      <c r="I59" s="30" t="n"/>
      <c r="J59" s="30" t="n"/>
      <c r="K59" s="30" t="n"/>
      <c r="L59" s="30" t="inlineStr">
        <is>
          <t>NO</t>
        </is>
      </c>
      <c r="M59" s="30" t="n">
        <v>-3.672682478802017</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FG_GREED_THRESHOLD</t>
        </is>
      </c>
      <c r="B60" s="73" t="inlineStr">
        <is>
          <t>93.75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YES</t>
        </is>
      </c>
      <c r="M60" s="30" t="n">
        <v>-3.671208196931633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OI_CONFIRM_MIN_CHANGE_PCT</t>
        </is>
      </c>
      <c r="B61" s="73" t="inlineStr">
        <is>
          <t>2.0</t>
        </is>
      </c>
      <c r="C61" s="38" t="n"/>
      <c r="D61" s="38" t="inlineStr">
        <is>
          <t>ENTRY, GLOBAL_CHECK, STOCKS_EXIT</t>
        </is>
      </c>
      <c r="E61" s="38" t="n"/>
      <c r="F61" s="30" t="n"/>
      <c r="G61" s="38">
        <f>IFERROR(VLOOKUP($A72&amp;"_"&amp;$B72,Results_Deltas!$A$2:$P$15000,5,FALSE),"")</f>
        <v/>
      </c>
      <c r="H61" s="38" t="inlineStr">
        <is>
          <t>Blanket (page end)</t>
        </is>
      </c>
      <c r="I61" s="30" t="n"/>
      <c r="J61" s="30" t="n"/>
      <c r="K61" s="30" t="n"/>
      <c r="L61" s="30" t="inlineStr">
        <is>
          <t>YES</t>
        </is>
      </c>
      <c r="M61" s="30" t="n">
        <v>-3.665605290126287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9" t="inlineStr">
        <is>
          <t>MTS_BOTTOM_BONUS_THRESHOLD</t>
        </is>
      </c>
      <c r="B62" s="73" t="inlineStr">
        <is>
          <t>25</t>
        </is>
      </c>
      <c r="C62" s="38" t="n"/>
      <c r="D62" s="38" t="inlineStr">
        <is>
          <t>ENTRY, GLOBAL_CHECK, STOCKS_EXIT</t>
        </is>
      </c>
      <c r="E62" s="38" t="n"/>
      <c r="F62" s="30" t="n"/>
      <c r="G62" s="38">
        <f>IFERROR(VLOOKUP($A73&amp;"_"&amp;$B73,Results_Deltas!$A$2:$P$15000,5,FALSE),"")</f>
        <v/>
      </c>
      <c r="H62" s="38" t="inlineStr">
        <is>
          <t>Blanket (page end)</t>
        </is>
      </c>
      <c r="I62" s="30" t="n"/>
      <c r="J62" s="30" t="n"/>
      <c r="K62" s="30" t="n"/>
      <c r="L62" s="30" t="inlineStr">
        <is>
          <t>YES</t>
        </is>
      </c>
      <c r="M62" s="30" t="n">
        <v>-3.649938823076122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HLR_SMA_BAND_PCT</t>
        </is>
      </c>
      <c r="B63" s="73" t="inlineStr">
        <is>
          <t>0.5</t>
        </is>
      </c>
      <c r="C63" s="38" t="n"/>
      <c r="D63" s="38" t="inlineStr">
        <is>
          <t>ENTRY, GLOBAL_CHECK, STOCKS_EXIT</t>
        </is>
      </c>
      <c r="E63" s="38" t="n"/>
      <c r="F63" s="30" t="n"/>
      <c r="G63" s="38">
        <f>IFERROR(VLOOKUP($A74&amp;"_"&amp;$B74,Results_Deltas!$A$2:$P$15000,5,FALSE),"")</f>
        <v/>
      </c>
      <c r="H63" s="38" t="inlineStr">
        <is>
          <t>Blanket (page end)</t>
        </is>
      </c>
      <c r="I63" s="30" t="n"/>
      <c r="J63" s="30" t="n"/>
      <c r="K63" s="30" t="n"/>
      <c r="L63" s="30" t="inlineStr">
        <is>
          <t>YES</t>
        </is>
      </c>
      <c r="M63" s="30" t="n">
        <v>-3.649584690460959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MTS_BOTTOM_BONUS_THRESHOLD</t>
        </is>
      </c>
      <c r="B64" s="73" t="inlineStr">
        <is>
          <t>31.25</t>
        </is>
      </c>
      <c r="C64" s="38" t="n"/>
      <c r="D64" s="38" t="inlineStr">
        <is>
          <t>ENTRY, GLOBAL_CHECK, STOCKS_EXIT</t>
        </is>
      </c>
      <c r="E64" s="38" t="n"/>
      <c r="F64" s="30" t="n"/>
      <c r="G64" s="38">
        <f>IFERROR(VLOOKUP($A75&amp;"_"&amp;$B75,Results_Deltas!$A$2:$P$15000,5,FALSE),"")</f>
        <v/>
      </c>
      <c r="H64" s="38" t="inlineStr">
        <is>
          <t>Blanket (page end)</t>
        </is>
      </c>
      <c r="I64" s="30" t="n"/>
      <c r="J64" s="30" t="n"/>
      <c r="K64" s="30" t="n"/>
      <c r="L64" s="30" t="inlineStr">
        <is>
          <t>NO</t>
        </is>
      </c>
      <c r="M64" s="30" t="n">
        <v>-3.639426588333567</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9" t="inlineStr">
        <is>
          <t>MOVER_THRESHOLD</t>
        </is>
      </c>
      <c r="B65" s="73" t="inlineStr">
        <is>
          <t>5</t>
        </is>
      </c>
      <c r="C65" s="38" t="n"/>
      <c r="D65" s="38" t="inlineStr">
        <is>
          <t>ENTRY, GLOBAL_CHECK, STOCKS_EXIT</t>
        </is>
      </c>
      <c r="E65" s="38" t="n"/>
      <c r="F65" s="30" t="n"/>
      <c r="G65" s="38">
        <f>IFERROR(VLOOKUP($A76&amp;"_"&amp;$B76,Results_Deltas!$A$2:$P$15000,5,FALSE),"")</f>
        <v/>
      </c>
      <c r="H65" s="38" t="inlineStr">
        <is>
          <t>Blanket (page end)</t>
        </is>
      </c>
      <c r="I65" s="30" t="n"/>
      <c r="J65" s="30" t="n"/>
      <c r="K65" s="30" t="n"/>
      <c r="L65" s="30" t="inlineStr">
        <is>
          <t>NO</t>
        </is>
      </c>
      <c r="M65" s="30" t="n">
        <v>-3.634414865636686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9" t="inlineStr">
        <is>
          <t>MANDATORY_REENTRY_WT_FILTER_VELOCITY_RATIO</t>
        </is>
      </c>
      <c r="B66" s="73" t="inlineStr">
        <is>
          <t>0.90</t>
        </is>
      </c>
      <c r="C66" s="38" t="n"/>
      <c r="D66" s="38" t="inlineStr">
        <is>
          <t>GLOBAL_CHECK, STOCKS_EXIT</t>
        </is>
      </c>
      <c r="E66" s="38" t="n"/>
      <c r="F66" s="30" t="n"/>
      <c r="G66" s="38">
        <f>IFERROR(VLOOKUP($A77&amp;"_"&amp;$B77,Results_Deltas!$A$2:$P$15000,5,FALSE),"")</f>
        <v/>
      </c>
      <c r="H66" s="38" t="inlineStr">
        <is>
          <t>Blanket (page end)</t>
        </is>
      </c>
      <c r="I66" s="30" t="n"/>
      <c r="J66" s="30" t="n"/>
      <c r="K66" s="30" t="n"/>
      <c r="L66" s="30" t="inlineStr">
        <is>
          <t>NO</t>
        </is>
      </c>
      <c r="M66" s="30" t="n">
        <v>-3.615733910608879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7" t="inlineStr">
        <is>
          <t>MANDATORY_REENTRY_WT_FILTER_VELOCITY_RATIO</t>
        </is>
      </c>
      <c r="B67" s="73" t="inlineStr">
        <is>
          <t>0.90_ALT</t>
        </is>
      </c>
      <c r="C67" s="38" t="n"/>
      <c r="D67" s="38" t="inlineStr">
        <is>
          <t>GLOBAL_CHECK, STOCKS_EXIT</t>
        </is>
      </c>
      <c r="E67" s="38" t="n"/>
      <c r="F67" s="30" t="n"/>
      <c r="G67" s="38">
        <f>IFERROR(VLOOKUP($A78&amp;"_"&amp;$B78,Results_Deltas!$A$2:$P$15000,5,FALSE),"")</f>
        <v/>
      </c>
      <c r="H67" s="38" t="inlineStr">
        <is>
          <t>Blanket (page end)</t>
        </is>
      </c>
      <c r="I67" s="30" t="n"/>
      <c r="J67" s="30" t="n"/>
      <c r="K67" s="30" t="n"/>
      <c r="L67" s="30" t="inlineStr">
        <is>
          <t>NO</t>
        </is>
      </c>
      <c r="M67" s="30" t="n">
        <v>-3.615733910608879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MTS_BOTTOM_STRONG_THRESHOLD</t>
        </is>
      </c>
      <c r="B68" s="73" t="inlineStr">
        <is>
          <t>30</t>
        </is>
      </c>
      <c r="C68" s="38" t="n"/>
      <c r="D68" s="38" t="inlineStr">
        <is>
          <t>ENTRY, GLOBAL_CHECK, STOCKS_EXIT</t>
        </is>
      </c>
      <c r="E68" s="38" t="n"/>
      <c r="F68" s="30" t="n"/>
      <c r="G68" s="38">
        <f>IFERROR(VLOOKUP($A79&amp;"_"&amp;$B79,Results_Deltas!$A$2:$P$15000,5,FALSE),"")</f>
        <v/>
      </c>
      <c r="H68" s="38" t="inlineStr">
        <is>
          <t>Blanket (page end)</t>
        </is>
      </c>
      <c r="I68" s="30" t="n"/>
      <c r="J68" s="30" t="n"/>
      <c r="K68" s="30" t="n"/>
      <c r="L68" s="30" t="inlineStr">
        <is>
          <t>NO</t>
        </is>
      </c>
      <c r="M68" s="30" t="n">
        <v>-3.609225130836607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GR_FILTER_VEC_MIN_TFS</t>
        </is>
      </c>
      <c r="B69" s="73" t="inlineStr">
        <is>
          <t>1</t>
        </is>
      </c>
      <c r="C69" s="38" t="n"/>
      <c r="D69" s="38" t="inlineStr">
        <is>
          <t>GLOBAL_CHECK</t>
        </is>
      </c>
      <c r="E69" s="38" t="n"/>
      <c r="F69" s="30" t="n"/>
      <c r="G69" s="38">
        <f>IFERROR(VLOOKUP($A80&amp;"_"&amp;$B80,Results_Deltas!$A$2:$P$15000,5,FALSE),"")</f>
        <v/>
      </c>
      <c r="H69" s="38" t="inlineStr">
        <is>
          <t>Blanket (page end)</t>
        </is>
      </c>
      <c r="I69" s="30" t="n"/>
      <c r="J69" s="30" t="n"/>
      <c r="K69" s="30" t="n"/>
      <c r="L69" s="30" t="inlineStr">
        <is>
          <t>NO</t>
        </is>
      </c>
      <c r="M69" s="30" t="n">
        <v>-3.603697760027773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OI_CONFIRM_MIN_PRICE_PCT</t>
        </is>
      </c>
      <c r="B70" s="73" t="inlineStr">
        <is>
          <t>1.0</t>
        </is>
      </c>
      <c r="C70" s="38" t="n"/>
      <c r="D70" s="38" t="inlineStr">
        <is>
          <t>ENTRY, GLOBAL_CHECK, STOCKS_EXIT</t>
        </is>
      </c>
      <c r="E70" s="38" t="n"/>
      <c r="F70" s="30" t="n"/>
      <c r="G70" s="38">
        <f>IFERROR(VLOOKUP($A81&amp;"_"&amp;$B81,Results_Deltas!$A$2:$P$15000,5,FALSE),"")</f>
        <v/>
      </c>
      <c r="H70" s="38" t="inlineStr">
        <is>
          <t>Blanket (page end)</t>
        </is>
      </c>
      <c r="I70" s="30" t="n"/>
      <c r="J70" s="30" t="n"/>
      <c r="K70" s="30" t="n"/>
      <c r="L70" s="30" t="inlineStr">
        <is>
          <t>NO</t>
        </is>
      </c>
      <c r="M70" s="30" t="n">
        <v>-3.603686674809865</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BAND_ARROW_ENABLED</t>
        </is>
      </c>
      <c r="B71" s="73" t="inlineStr">
        <is>
          <t>True</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v>-3.599777843308866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MARKET_QUALITY_SCORE_ENABLED</t>
        </is>
      </c>
      <c r="B72" s="73" t="inlineStr">
        <is>
          <t>True</t>
        </is>
      </c>
      <c r="C72" s="38" t="n"/>
      <c r="D72" s="38" t="inlineStr">
        <is>
          <t>ENTRY, GLOBAL_CHECK, STOCKS_EXIT</t>
        </is>
      </c>
      <c r="E72" s="38" t="n"/>
      <c r="F72" s="30" t="n"/>
      <c r="G72" s="38">
        <f>IFERROR(VLOOKUP($A83&amp;"_"&amp;$B83,Results_Deltas!$A$2:$P$15000,5,FALSE),"")</f>
        <v/>
      </c>
      <c r="H72" s="38" t="inlineStr">
        <is>
          <t>Blanket (page end)</t>
        </is>
      </c>
      <c r="I72" s="30" t="n"/>
      <c r="J72" s="30" t="n"/>
      <c r="K72" s="30" t="n"/>
      <c r="L72" s="30" t="inlineStr">
        <is>
          <t>NO</t>
        </is>
      </c>
      <c r="M72" s="30" t="n">
        <v>-3.585876259121262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HA_WICK_QUALITY_ENABLED</t>
        </is>
      </c>
      <c r="B73" s="73" t="inlineStr">
        <is>
          <t>True</t>
        </is>
      </c>
      <c r="C73" s="38" t="n"/>
      <c r="D73" s="38" t="inlineStr">
        <is>
          <t>ENTRY, GLOBAL_CHECK, STOCKS_EXIT</t>
        </is>
      </c>
      <c r="E73" s="38" t="n"/>
      <c r="F73" s="30" t="n"/>
      <c r="G73" s="38">
        <f>IFERROR(VLOOKUP($A84&amp;"_"&amp;$B84,Results_Deltas!$A$2:$P$15000,5,FALSE),"")</f>
        <v/>
      </c>
      <c r="H73" s="38" t="inlineStr">
        <is>
          <t>Blanket (page end)</t>
        </is>
      </c>
      <c r="I73" s="30" t="n"/>
      <c r="J73" s="30" t="n"/>
      <c r="K73" s="30" t="n"/>
      <c r="L73" s="30" t="inlineStr">
        <is>
          <t>NO</t>
        </is>
      </c>
      <c r="M73" s="30" t="n">
        <v>-3.582897174632661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MTS_BOTTOM_STRONG_THRESHOLD</t>
        </is>
      </c>
      <c r="B74" s="73" t="inlineStr">
        <is>
          <t>50</t>
        </is>
      </c>
      <c r="C74" s="38" t="n"/>
      <c r="D74" s="38" t="inlineStr">
        <is>
          <t>ENTRY, GLOBAL_CHECK, STOCKS_EXIT</t>
        </is>
      </c>
      <c r="E74" s="38" t="n"/>
      <c r="F74" s="30" t="n"/>
      <c r="G74" s="38">
        <f>IFERROR(VLOOKUP($A85&amp;"_"&amp;$B85,Results_Deltas!$A$2:$P$15000,5,FALSE),"")</f>
        <v/>
      </c>
      <c r="H74" s="38" t="inlineStr">
        <is>
          <t>Blanket (page end)</t>
        </is>
      </c>
      <c r="I74" s="30" t="n"/>
      <c r="J74" s="30" t="n"/>
      <c r="K74" s="30" t="n"/>
      <c r="L74" s="30" t="inlineStr">
        <is>
          <t>NO</t>
        </is>
      </c>
      <c r="M74" s="30" t="n">
        <v>-3.582592101915643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ADX_RANGING_THRESHOLD</t>
        </is>
      </c>
      <c r="B75" s="73" t="inlineStr">
        <is>
          <t>25</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-3.576372207769803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9" t="inlineStr">
        <is>
          <t>MTS_GATE_ENABLED</t>
        </is>
      </c>
      <c r="B76" s="73" t="inlineStr">
        <is>
          <t>True</t>
        </is>
      </c>
      <c r="C76" s="38" t="n"/>
      <c r="D76" s="38" t="inlineStr">
        <is>
          <t>ENTRY, GLOBAL_CHECK, STOCKS_EXIT</t>
        </is>
      </c>
      <c r="E76" s="38" t="n"/>
      <c r="F76" s="30" t="n"/>
      <c r="G76" s="38">
        <f>IFERROR(VLOOKUP($A87&amp;"_"&amp;$B87,Results_Deltas!$A$2:$P$15000,5,FALSE),"")</f>
        <v/>
      </c>
      <c r="H76" s="38" t="inlineStr">
        <is>
          <t>Blanket (page end)</t>
        </is>
      </c>
      <c r="I76" s="30" t="n"/>
      <c r="J76" s="30" t="n"/>
      <c r="K76" s="30" t="n"/>
      <c r="L76" s="30" t="inlineStr">
        <is>
          <t>NO</t>
        </is>
      </c>
      <c r="M76" s="30" t="n">
        <v>-3.557898661367889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MTS_BOTTOM_BONUS_THRESHOLD</t>
        </is>
      </c>
      <c r="B77" s="73" t="inlineStr">
        <is>
          <t>18.75</t>
        </is>
      </c>
      <c r="C77" s="38" t="n"/>
      <c r="D77" s="38" t="inlineStr">
        <is>
          <t>ENTRY, GLOBAL_CHECK, STOCKS_EXIT</t>
        </is>
      </c>
      <c r="E77" s="38" t="n"/>
      <c r="F77" s="30" t="n"/>
      <c r="G77" s="38">
        <f>IFERROR(VLOOKUP($A88&amp;"_"&amp;$B88,Results_Deltas!$A$2:$P$15000,5,FALSE),"")</f>
        <v/>
      </c>
      <c r="H77" s="38" t="inlineStr">
        <is>
          <t>Blanket (page end)</t>
        </is>
      </c>
      <c r="I77" s="30" t="n"/>
      <c r="J77" s="30" t="n"/>
      <c r="K77" s="30" t="n"/>
      <c r="L77" s="30" t="inlineStr">
        <is>
          <t>NO</t>
        </is>
      </c>
      <c r="M77" s="30" t="n">
        <v>-3.550429162619001</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9" t="inlineStr">
        <is>
          <t>MTS_BOTTOM_STRONG_THRESHOLD</t>
        </is>
      </c>
      <c r="B78" s="73" t="inlineStr">
        <is>
          <t>40</t>
        </is>
      </c>
      <c r="C78" s="38" t="n"/>
      <c r="D78" s="38" t="inlineStr">
        <is>
          <t>ENTRY, GLOBAL_CHECK, STOCKS_EXIT</t>
        </is>
      </c>
      <c r="E78" s="38" t="n"/>
      <c r="F78" s="30" t="n"/>
      <c r="G78" s="38">
        <f>IFERROR(VLOOKUP($A89&amp;"_"&amp;$B89,Results_Deltas!$A$2:$P$15000,5,FALSE),"")</f>
        <v/>
      </c>
      <c r="H78" s="38" t="inlineStr">
        <is>
          <t>Blanket (page end)</t>
        </is>
      </c>
      <c r="I78" s="30" t="n"/>
      <c r="J78" s="30" t="n"/>
      <c r="K78" s="30" t="n"/>
      <c r="L78" s="30" t="inlineStr">
        <is>
          <t>NO</t>
        </is>
      </c>
      <c r="M78" s="30" t="n">
        <v>-3.545539451984092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HLR_SMA_BAND_PCT</t>
        </is>
      </c>
      <c r="B79" s="73" t="inlineStr">
        <is>
          <t>2.0</t>
        </is>
      </c>
      <c r="C79" s="38" t="n"/>
      <c r="D79" s="38" t="inlineStr">
        <is>
          <t>ENTRY, GLOBAL_CHECK, STOCKS_EXIT</t>
        </is>
      </c>
      <c r="E79" s="38" t="n"/>
      <c r="F79" s="30" t="n"/>
      <c r="G79" s="38">
        <f>IFERROR(VLOOKUP($A90&amp;"_"&amp;$B90,Results_Deltas!$A$2:$P$15000,5,FALSE),"")</f>
        <v/>
      </c>
      <c r="H79" s="38" t="inlineStr">
        <is>
          <t>Blanket (page end)</t>
        </is>
      </c>
      <c r="I79" s="30" t="n"/>
      <c r="J79" s="30" t="n"/>
      <c r="K79" s="30" t="n"/>
      <c r="L79" s="30" t="inlineStr">
        <is>
          <t>NO</t>
        </is>
      </c>
      <c r="M79" s="30" t="n">
        <v>-3.531755246642945</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OI_CONFIRM_ENABLED</t>
        </is>
      </c>
      <c r="B80" s="73" t="inlineStr">
        <is>
          <t>True</t>
        </is>
      </c>
      <c r="C80" s="38" t="n"/>
      <c r="D80" s="38" t="inlineStr">
        <is>
          <t>ENTRY, GLOBAL_CHECK, STOCKS_EXIT</t>
        </is>
      </c>
      <c r="E80" s="38" t="n"/>
      <c r="F80" s="30" t="n"/>
      <c r="G80" s="38">
        <f>IFERROR(VLOOKUP($A91&amp;"_"&amp;$B91,Results_Deltas!$A$2:$P$15000,5,FALSE),"")</f>
        <v/>
      </c>
      <c r="H80" s="38" t="inlineStr">
        <is>
          <t>Blanket (page end)</t>
        </is>
      </c>
      <c r="I80" s="30" t="n"/>
      <c r="J80" s="30" t="n"/>
      <c r="K80" s="30" t="n"/>
      <c r="L80" s="30" t="inlineStr">
        <is>
          <t>NO</t>
        </is>
      </c>
      <c r="M80" s="30" t="n">
        <v>-3.502768341166826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COOLDOWN_LOCKS_FILTER_TF</t>
        </is>
      </c>
      <c r="B81" s="73" t="inlineStr">
        <is>
          <t>OFF</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v>-3.478647024989465</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ADX_RANGING_THRESHOLD</t>
        </is>
      </c>
      <c r="B82" s="73" t="inlineStr">
        <is>
          <t>15</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YES</t>
        </is>
      </c>
      <c r="M82" s="30" t="n">
        <v>-3.473923081089137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MTS_BOTTOM_STRONG_THRESHOLD</t>
        </is>
      </c>
      <c r="B83" s="73" t="inlineStr">
        <is>
          <t>20</t>
        </is>
      </c>
      <c r="C83" s="38" t="n"/>
      <c r="D83" s="38" t="inlineStr">
        <is>
          <t>ENTRY, GLOBAL_CHECK, STOCKS_EXIT</t>
        </is>
      </c>
      <c r="E83" s="38" t="n"/>
      <c r="F83" s="30" t="n"/>
      <c r="G83" s="38">
        <f>IFERROR(VLOOKUP($A94&amp;"_"&amp;$B94,Results_Deltas!$A$2:$P$15000,5,FALSE),"")</f>
        <v/>
      </c>
      <c r="H83" s="38" t="inlineStr">
        <is>
          <t>Blanket (page end)</t>
        </is>
      </c>
      <c r="I83" s="30" t="n"/>
      <c r="J83" s="30" t="n"/>
      <c r="K83" s="30" t="n"/>
      <c r="L83" s="30" t="inlineStr">
        <is>
          <t>NO</t>
        </is>
      </c>
      <c r="M83" s="30" t="n">
        <v>-3.462751104623312</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DC_MOMENT_STRONG_THRESHOLD</t>
        </is>
      </c>
      <c r="B84" s="73" t="inlineStr">
        <is>
          <t>40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YES</t>
        </is>
      </c>
      <c r="M84" s="30" t="n">
        <v>-3.39100213354854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MOVER_THRESHOLD</t>
        </is>
      </c>
      <c r="B85" s="73" t="inlineStr">
        <is>
          <t>2.5</t>
        </is>
      </c>
      <c r="C85" s="38" t="n"/>
      <c r="D85" s="38" t="inlineStr">
        <is>
          <t>ENTRY, GLOBAL_CHECK, STOCKS_EXIT</t>
        </is>
      </c>
      <c r="E85" s="38" t="n"/>
      <c r="F85" s="30" t="n"/>
      <c r="G85" s="38">
        <f>IFERROR(VLOOKUP($A96&amp;"_"&amp;$B96,Results_Deltas!$A$2:$P$15000,5,FALSE),"")</f>
        <v/>
      </c>
      <c r="H85" s="38" t="inlineStr">
        <is>
          <t>Blanket (page end)</t>
        </is>
      </c>
      <c r="I85" s="30" t="n"/>
      <c r="J85" s="30" t="n"/>
      <c r="K85" s="30" t="n"/>
      <c r="L85" s="30" t="inlineStr">
        <is>
          <t>NO</t>
        </is>
      </c>
      <c r="M85" s="30" t="n">
        <v>-3.39041818113928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CRYPTO_SPIKE_FADE_THRESHOLD_PCT</t>
        </is>
      </c>
      <c r="B86" s="73" t="inlineStr">
        <is>
          <t>12.5</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v>-3.374312189104174</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7" t="inlineStr">
        <is>
          <t>MOVER_THRESHOLD</t>
        </is>
      </c>
      <c r="B87" s="73" t="inlineStr">
        <is>
          <t>3.75</t>
        </is>
      </c>
      <c r="C87" s="38" t="n"/>
      <c r="D87" s="38" t="inlineStr">
        <is>
          <t>ENTRY, GLOBAL_CHECK, STOCKS_EXIT</t>
        </is>
      </c>
      <c r="E87" s="38" t="n"/>
      <c r="F87" s="30" t="n"/>
      <c r="G87" s="38">
        <f>IFERROR(VLOOKUP($A98&amp;"_"&amp;$B98,Results_Deltas!$A$2:$P$15000,5,FALSE),"")</f>
        <v/>
      </c>
      <c r="H87" s="38" t="inlineStr">
        <is>
          <t>Blanket (page end)</t>
        </is>
      </c>
      <c r="I87" s="30" t="n"/>
      <c r="J87" s="30" t="n"/>
      <c r="K87" s="30" t="n"/>
      <c r="L87" s="30" t="inlineStr">
        <is>
          <t>YES</t>
        </is>
      </c>
      <c r="M87" s="30" t="n">
        <v>-3.372164829844891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OI_CONFIRM_MIN_PRICE_PCT</t>
        </is>
      </c>
      <c r="B88" s="73" t="inlineStr">
        <is>
          <t>2.0</t>
        </is>
      </c>
      <c r="C88" s="38" t="n"/>
      <c r="D88" s="38" t="inlineStr">
        <is>
          <t>ENTRY, GLOBAL_CHECK, STOCKS_EXIT</t>
        </is>
      </c>
      <c r="E88" s="38" t="n"/>
      <c r="F88" s="30" t="n"/>
      <c r="G88" s="38">
        <f>IFERROR(VLOOKUP($A99&amp;"_"&amp;$B99,Results_Deltas!$A$2:$P$15000,5,FALSE),"")</f>
        <v/>
      </c>
      <c r="H88" s="38" t="inlineStr">
        <is>
          <t>Blanket (page end)</t>
        </is>
      </c>
      <c r="I88" s="30" t="n"/>
      <c r="J88" s="30" t="n"/>
      <c r="K88" s="30" t="n"/>
      <c r="L88" s="30" t="inlineStr">
        <is>
          <t>YES</t>
        </is>
      </c>
      <c r="M88" s="30" t="n">
        <v>-3.365397459237791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9" t="inlineStr">
        <is>
          <t>OI_CONFIRM_MIN_CHANGE_PCT</t>
        </is>
      </c>
      <c r="B89" s="73" t="inlineStr">
        <is>
          <t>0.5</t>
        </is>
      </c>
      <c r="C89" s="38" t="n"/>
      <c r="D89" s="38" t="inlineStr">
        <is>
          <t>ENTRY, GLOBAL_CHECK, STOCKS_EXIT</t>
        </is>
      </c>
      <c r="E89" s="38" t="n"/>
      <c r="F89" s="30" t="n"/>
      <c r="G89" s="38">
        <f>IFERROR(VLOOKUP($A100&amp;"_"&amp;$B100,Results_Deltas!$A$2:$P$15000,5,FALSE),"")</f>
        <v/>
      </c>
      <c r="H89" s="38" t="inlineStr">
        <is>
          <t>Blanket (page end)</t>
        </is>
      </c>
      <c r="I89" s="30" t="n"/>
      <c r="J89" s="30" t="n"/>
      <c r="K89" s="30" t="n"/>
      <c r="L89" s="30" t="inlineStr">
        <is>
          <t>NO</t>
        </is>
      </c>
      <c r="M89" s="30" t="n">
        <v>-3.348842707392669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LH_HL_FILTER_ENABLED</t>
        </is>
      </c>
      <c r="B90" s="73" t="inlineStr">
        <is>
          <t>True</t>
        </is>
      </c>
      <c r="C90" s="38" t="n"/>
      <c r="D90" s="38" t="inlineStr">
        <is>
          <t>ENTRY, GLOBAL_CHECK, STOCKS_EXIT</t>
        </is>
      </c>
      <c r="E90" s="38" t="n"/>
      <c r="F90" s="30" t="n"/>
      <c r="G90" s="38">
        <f>IFERROR(VLOOKUP($A101&amp;"_"&amp;$B101,Results_Deltas!$A$2:$P$15000,5,FALSE),"")</f>
        <v/>
      </c>
      <c r="H90" s="38" t="inlineStr">
        <is>
          <t>Blanket (page end)</t>
        </is>
      </c>
      <c r="I90" s="30" t="n"/>
      <c r="J90" s="30" t="n"/>
      <c r="K90" s="30" t="n"/>
      <c r="L90" s="30" t="inlineStr">
        <is>
          <t>NO</t>
        </is>
      </c>
      <c r="M90" s="30" t="n">
        <v>-3.333208335752215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EMA_BLANKET_FILTER_ENABLED</t>
        </is>
      </c>
      <c r="B91" s="73" t="inlineStr">
        <is>
          <t>False</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v>-3.31259926235988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HA_WICK_QUALITY_TF</t>
        </is>
      </c>
      <c r="B92" s="73" t="inlineStr">
        <is>
          <t>OFF</t>
        </is>
      </c>
      <c r="C92" s="38" t="n"/>
      <c r="D92" s="38" t="inlineStr">
        <is>
          <t>ENTRY, GLOBAL_CHECK, STOCKS_EXIT</t>
        </is>
      </c>
      <c r="E92" s="38" t="n"/>
      <c r="F92" s="30" t="n"/>
      <c r="G92" s="38">
        <f>IFERROR(VLOOKUP($A103&amp;"_"&amp;$B103,Results_Deltas!$A$2:$P$15000,5,FALSE),"")</f>
        <v/>
      </c>
      <c r="H92" s="38" t="inlineStr">
        <is>
          <t>Blanket (page end)</t>
        </is>
      </c>
      <c r="I92" s="30" t="n"/>
      <c r="J92" s="30" t="n"/>
      <c r="K92" s="30" t="n"/>
      <c r="L92" s="30" t="inlineStr">
        <is>
          <t>NO</t>
        </is>
      </c>
      <c r="M92" s="30" t="n">
        <v>-3.256904655417254</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MANDATORY_REENTRY_WT_FILTER_MIN_TFS</t>
        </is>
      </c>
      <c r="B93" s="73" t="inlineStr">
        <is>
          <t>2</t>
        </is>
      </c>
      <c r="C93" s="38" t="n"/>
      <c r="D93" s="38" t="inlineStr">
        <is>
          <t>GLOBAL_CHECK, STOCKS_EXIT</t>
        </is>
      </c>
      <c r="E93" s="38" t="n"/>
      <c r="F93" s="30" t="n"/>
      <c r="G93" s="38">
        <f>IFERROR(VLOOKUP($A104&amp;"_"&amp;$B104,Results_Deltas!$A$2:$P$15000,5,FALSE),"")</f>
        <v/>
      </c>
      <c r="H93" s="38" t="inlineStr">
        <is>
          <t>Blanket (page end)</t>
        </is>
      </c>
      <c r="I93" s="30" t="n"/>
      <c r="J93" s="30" t="n"/>
      <c r="K93" s="30" t="n"/>
      <c r="L93" s="30" t="inlineStr">
        <is>
          <t>NO</t>
        </is>
      </c>
      <c r="M93" s="30" t="n">
        <v>-3.240597235395131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OI_CONFIRM_MIN_CHANGE_PCT</t>
        </is>
      </c>
      <c r="B94" s="73" t="inlineStr">
        <is>
          <t>1.0</t>
        </is>
      </c>
      <c r="C94" s="38" t="n"/>
      <c r="D94" s="38" t="inlineStr">
        <is>
          <t>ENTRY, GLOBAL_CHECK, STOCKS_EXIT</t>
        </is>
      </c>
      <c r="E94" s="38" t="n"/>
      <c r="F94" s="30" t="n"/>
      <c r="G94" s="38">
        <f>IFERROR(VLOOKUP($A105&amp;"_"&amp;$B105,Results_Deltas!$A$2:$P$15000,5,FALSE),"")</f>
        <v/>
      </c>
      <c r="H94" s="38" t="inlineStr">
        <is>
          <t>Blanket (page end)</t>
        </is>
      </c>
      <c r="I94" s="30" t="n"/>
      <c r="J94" s="30" t="n"/>
      <c r="K94" s="30" t="n"/>
      <c r="L94" s="30" t="inlineStr">
        <is>
          <t>NO</t>
        </is>
      </c>
      <c r="M94" s="30" t="n">
        <v>-3.220787715042591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7" t="inlineStr">
        <is>
          <t>MOVER_THRESHOLD</t>
        </is>
      </c>
      <c r="B95" s="73" t="inlineStr">
        <is>
          <t>6.25</t>
        </is>
      </c>
      <c r="C95" s="38" t="n"/>
      <c r="D95" s="38" t="inlineStr">
        <is>
          <t>ENTRY, GLOBAL_CHECK, STOCKS_EXIT</t>
        </is>
      </c>
      <c r="E95" s="38" t="n"/>
      <c r="F95" s="30" t="n"/>
      <c r="G95" s="38">
        <f>IFERROR(VLOOKUP($A106&amp;"_"&amp;$B106,Results_Deltas!$A$2:$P$15000,5,FALSE),"")</f>
        <v/>
      </c>
      <c r="H95" s="38" t="inlineStr">
        <is>
          <t>Blanket (page end)</t>
        </is>
      </c>
      <c r="I95" s="30" t="n"/>
      <c r="J95" s="30" t="n"/>
      <c r="K95" s="30" t="n"/>
      <c r="L95" s="30" t="inlineStr">
        <is>
          <t>NO</t>
        </is>
      </c>
      <c r="M95" s="30" t="n">
        <v>-3.206423085384983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FG_GREED_THRESHOLD</t>
        </is>
      </c>
      <c r="B96" s="73" t="inlineStr">
        <is>
          <t>37.5</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v>-3.186794889940377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EMA_BLANKET_FILTER_MIN_TFS</t>
        </is>
      </c>
      <c r="B97" s="73" t="inlineStr">
        <is>
          <t>0</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v>-3.16905310829141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FG_FEAR_THRESHOLD</t>
        </is>
      </c>
      <c r="B98" s="73" t="inlineStr">
        <is>
          <t>12.5</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v>-3.118942860939712</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7" t="inlineStr">
        <is>
          <t>EMA_9_21_FILTER_MIN_TFS</t>
        </is>
      </c>
      <c r="B99" s="73" t="inlineStr">
        <is>
          <t>0</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v>-3.083305233627348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EMA_BLANKET_FILTER_MIN_TFS</t>
        </is>
      </c>
      <c r="B100" s="73" t="inlineStr">
        <is>
          <t>2</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v>-3.06019977985859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HTF_DIRECTION_GATE_ENABLED</t>
        </is>
      </c>
      <c r="B101" s="73" t="inlineStr">
        <is>
          <t>True</t>
        </is>
      </c>
      <c r="C101" s="38" t="n"/>
      <c r="D101" s="38" t="inlineStr">
        <is>
          <t>ENTRY, GLOBAL_CHECK, STOCKS_EXIT</t>
        </is>
      </c>
      <c r="E101" s="38" t="n"/>
      <c r="F101" s="30" t="n"/>
      <c r="G101" s="38">
        <f>IFERROR(VLOOKUP($A112&amp;"_"&amp;$B112,Results_Deltas!$A$2:$P$15000,5,FALSE),"")</f>
        <v/>
      </c>
      <c r="H101" s="38" t="inlineStr">
        <is>
          <t>Blanket (page end)</t>
        </is>
      </c>
      <c r="I101" s="30" t="n"/>
      <c r="J101" s="30" t="n"/>
      <c r="K101" s="30" t="n"/>
      <c r="L101" s="30" t="inlineStr">
        <is>
          <t>YES</t>
        </is>
      </c>
      <c r="M101" s="30" t="n">
        <v>-3.050464067770483</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9" t="inlineStr">
        <is>
          <t>LR_BAND_LADDER_STOCH_EXTREME</t>
        </is>
      </c>
      <c r="B102" s="73" t="inlineStr">
        <is>
          <t>30.0</t>
        </is>
      </c>
      <c r="C102" s="38" t="n"/>
      <c r="D102" s="38" t="inlineStr">
        <is>
          <t>GLOBAL_CHECK, STOCKS_EXIT</t>
        </is>
      </c>
      <c r="E102" s="38" t="n"/>
      <c r="F102" s="30" t="n"/>
      <c r="G102" s="38">
        <f>IFERROR(VLOOKUP($A113&amp;"_"&amp;$B113,Results_Deltas!$A$2:$P$15000,5,FALSE),"")</f>
        <v/>
      </c>
      <c r="H102" s="38" t="inlineStr">
        <is>
          <t>Blanket (page end)</t>
        </is>
      </c>
      <c r="I102" s="30" t="n"/>
      <c r="J102" s="30" t="n"/>
      <c r="K102" s="30" t="n"/>
      <c r="L102" s="30" t="inlineStr">
        <is>
          <t>NO</t>
        </is>
      </c>
      <c r="M102" s="30" t="n">
        <v>-3.049426147125444</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LR_BAND_LADDER_STOCH_EXTREME</t>
        </is>
      </c>
      <c r="B103" s="73" t="inlineStr">
        <is>
          <t>30.0_ALT</t>
        </is>
      </c>
      <c r="C103" s="38" t="n"/>
      <c r="D103" s="38" t="inlineStr">
        <is>
          <t>GLOBAL_CHECK, STOCKS_EXIT</t>
        </is>
      </c>
      <c r="E103" s="38" t="n"/>
      <c r="F103" s="30" t="n"/>
      <c r="G103" s="38">
        <f>IFERROR(VLOOKUP($A114&amp;"_"&amp;$B114,Results_Deltas!$A$2:$P$15000,5,FALSE),"")</f>
        <v/>
      </c>
      <c r="H103" s="38" t="inlineStr">
        <is>
          <t>Blanket (page end)</t>
        </is>
      </c>
      <c r="I103" s="30" t="n"/>
      <c r="J103" s="30" t="n"/>
      <c r="K103" s="30" t="n"/>
      <c r="L103" s="30" t="inlineStr">
        <is>
          <t>YES</t>
        </is>
      </c>
      <c r="M103" s="30" t="n">
        <v>-3.049426147125444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CRYPTO_SPIKE_FADE_THRESHOLD_PCT</t>
        </is>
      </c>
      <c r="B104" s="73" t="inlineStr">
        <is>
          <t>7.5</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v>-3.037416028780755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LR_BAND_LADDER_TF_BOTTOM</t>
        </is>
      </c>
      <c r="B105" s="73" t="inlineStr">
        <is>
          <t>1</t>
        </is>
      </c>
      <c r="C105" s="38" t="n"/>
      <c r="D105" s="38" t="inlineStr">
        <is>
          <t>GLOBAL_CHECK, STOCKS_EXIT</t>
        </is>
      </c>
      <c r="E105" s="38" t="n"/>
      <c r="F105" s="30" t="n"/>
      <c r="G105" s="38">
        <f>IFERROR(VLOOKUP($A116&amp;"_"&amp;$B116,Results_Deltas!$A$2:$P$15000,5,FALSE),"")</f>
        <v/>
      </c>
      <c r="H105" s="38" t="inlineStr">
        <is>
          <t>Blanket (page end)</t>
        </is>
      </c>
      <c r="I105" s="30" t="n"/>
      <c r="J105" s="30" t="n"/>
      <c r="K105" s="30" t="n"/>
      <c r="L105" s="30" t="inlineStr">
        <is>
          <t>YES</t>
        </is>
      </c>
      <c r="M105" s="30" t="n">
        <v>-3.024310875790277</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DC_MOMENT_STRONG_THRESHOLD</t>
        </is>
      </c>
      <c r="B106" s="73" t="inlineStr">
        <is>
          <t>20</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-2.999057542131373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MANDATORY_REENTRY_WT_FILTER_MIN_TFS</t>
        </is>
      </c>
      <c r="B107" s="73" t="inlineStr">
        <is>
          <t>3</t>
        </is>
      </c>
      <c r="C107" s="38" t="n"/>
      <c r="D107" s="38" t="inlineStr">
        <is>
          <t>GLOBAL_CHECK, STOCKS_EXIT</t>
        </is>
      </c>
      <c r="E107" s="38" t="n"/>
      <c r="F107" s="30" t="n"/>
      <c r="G107" s="38">
        <f>IFERROR(VLOOKUP($A118&amp;"_"&amp;$B118,Results_Deltas!$A$2:$P$15000,5,FALSE),"")</f>
        <v/>
      </c>
      <c r="H107" s="38" t="inlineStr">
        <is>
          <t>Blanket (page end)</t>
        </is>
      </c>
      <c r="I107" s="30" t="n"/>
      <c r="J107" s="30" t="n"/>
      <c r="K107" s="30" t="n"/>
      <c r="L107" s="30" t="inlineStr">
        <is>
          <t>NO</t>
        </is>
      </c>
      <c r="M107" s="30" t="n">
        <v>-2.990346855058781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EMA_BLANKET_FILTER_MIN_TFS</t>
        </is>
      </c>
      <c r="B108" s="73" t="inlineStr">
        <is>
          <t>1</t>
        </is>
      </c>
      <c r="C108" s="38" t="n"/>
      <c r="D108" s="38" t="inlineStr">
        <is>
          <t>GLOBAL_CHECK</t>
        </is>
      </c>
      <c r="E108" s="38" t="n"/>
      <c r="F108" s="30" t="n"/>
      <c r="G108" s="38">
        <f>IFERROR(VLOOKUP($A108&amp;"_"&amp;$B108,Results_Deltas!$A$2:$P$15000,5,FALSE),"")</f>
        <v/>
      </c>
      <c r="H108" s="38" t="inlineStr">
        <is>
          <t>Blanket (page end)</t>
        </is>
      </c>
      <c r="I108" s="30" t="n"/>
      <c r="J108" s="30" t="n"/>
      <c r="K108" s="30" t="n"/>
      <c r="L108" s="30" t="inlineStr">
        <is>
          <t>NO</t>
        </is>
      </c>
      <c r="M108" s="30" t="n">
        <v>-2.95683765621681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LR_BAND_LADDER_TF_TOP</t>
        </is>
      </c>
      <c r="B109" s="73" t="inlineStr">
        <is>
          <t>1</t>
        </is>
      </c>
      <c r="C109" s="38" t="n"/>
      <c r="D109" s="38" t="inlineStr">
        <is>
          <t>GLOBAL_CHECK, STOCKS_EXIT</t>
        </is>
      </c>
      <c r="E109" s="38" t="n"/>
      <c r="F109" s="30" t="n"/>
      <c r="G109" s="38">
        <f>IFERROR(VLOOKUP($A120&amp;"_"&amp;$B120,Results_Deltas!$A$2:$P$15000,5,FALSE),"")</f>
        <v/>
      </c>
      <c r="H109" s="38" t="inlineStr">
        <is>
          <t>Blanket (page end)</t>
        </is>
      </c>
      <c r="I109" s="30" t="n"/>
      <c r="J109" s="30" t="n"/>
      <c r="K109" s="30" t="n"/>
      <c r="L109" s="30" t="inlineStr">
        <is>
          <t>YES</t>
        </is>
      </c>
      <c r="M109" s="30" t="n">
        <v>-2.940380377486635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EMA_9_21_FILTER_MIN_TFS</t>
        </is>
      </c>
      <c r="B110" s="73" t="inlineStr">
        <is>
          <t>2</t>
        </is>
      </c>
      <c r="C110" s="38" t="n"/>
      <c r="D110" s="38" t="inlineStr">
        <is>
          <t>GLOBAL_CHECK</t>
        </is>
      </c>
      <c r="E110" s="38" t="n"/>
      <c r="F110" s="30" t="n"/>
      <c r="G110" s="38">
        <f>IFERROR(VLOOKUP($A110&amp;"_"&amp;$B110,Results_Deltas!$A$2:$P$15000,5,FALSE),"")</f>
        <v/>
      </c>
      <c r="H110" s="38" t="inlineStr">
        <is>
          <t>Blanket (page end)</t>
        </is>
      </c>
      <c r="I110" s="30" t="n"/>
      <c r="J110" s="30" t="n"/>
      <c r="K110" s="30" t="n"/>
      <c r="L110" s="30" t="inlineStr">
        <is>
          <t>NO</t>
        </is>
      </c>
      <c r="M110" s="30" t="n">
        <v>-2.936044026576093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9" t="inlineStr">
        <is>
          <t>HA_WICK_QUALITY_TF</t>
        </is>
      </c>
      <c r="B111" s="73" t="inlineStr">
        <is>
          <t>1h</t>
        </is>
      </c>
      <c r="C111" s="38" t="n"/>
      <c r="D111" s="38" t="inlineStr">
        <is>
          <t>ENTRY, GLOBAL_CHECK, STOCKS_EXIT</t>
        </is>
      </c>
      <c r="E111" s="38" t="n"/>
      <c r="F111" s="30" t="n"/>
      <c r="G111" s="38">
        <f>IFERROR(VLOOKUP($A122&amp;"_"&amp;$B122,Results_Deltas!$A$2:$P$15000,5,FALSE),"")</f>
        <v/>
      </c>
      <c r="H111" s="38" t="inlineStr">
        <is>
          <t>Blanket (page end)</t>
        </is>
      </c>
      <c r="I111" s="30" t="n"/>
      <c r="J111" s="30" t="n"/>
      <c r="K111" s="30" t="n"/>
      <c r="L111" s="30" t="inlineStr">
        <is>
          <t>YES</t>
        </is>
      </c>
      <c r="M111" s="30" t="n">
        <v>-2.935802743206117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9" t="inlineStr">
        <is>
          <t>GR_FILTER_VEC_MIN_TFS</t>
        </is>
      </c>
      <c r="B112" s="73" t="inlineStr">
        <is>
          <t>2</t>
        </is>
      </c>
      <c r="C112" s="38" t="n"/>
      <c r="D112" s="38" t="inlineStr">
        <is>
          <t>GLOBAL_CHECK</t>
        </is>
      </c>
      <c r="E112" s="38" t="n"/>
      <c r="F112" s="30" t="n"/>
      <c r="G112" s="38">
        <f>IFERROR(VLOOKUP($A123&amp;"_"&amp;$B123,Results_Deltas!$A$2:$P$15000,5,FALSE),"")</f>
        <v/>
      </c>
      <c r="H112" s="38" t="inlineStr">
        <is>
          <t>Blanket (page end)</t>
        </is>
      </c>
      <c r="I112" s="30" t="n"/>
      <c r="J112" s="30" t="n"/>
      <c r="K112" s="30" t="n"/>
      <c r="L112" s="30" t="inlineStr">
        <is>
          <t>NO</t>
        </is>
      </c>
      <c r="M112" s="30" t="n">
        <v>-2.92360081055383</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DELTA_HTF_GATE</t>
        </is>
      </c>
      <c r="B113" s="73" t="inlineStr">
        <is>
          <t>4h</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v>-2.90774855235453</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DELTA_HTF_GATE</t>
        </is>
      </c>
      <c r="B114" s="73" t="inlineStr">
        <is>
          <t>4h_ALT</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-2.90774855235453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NEW_POSITION_MAX_LOSS_THRESHOLD</t>
        </is>
      </c>
      <c r="B115" s="73" t="inlineStr">
        <is>
          <t>2.0</t>
        </is>
      </c>
      <c r="C115" s="38" t="n"/>
      <c r="D115" s="38" t="inlineStr">
        <is>
          <t>AUGMENT, EXIT, GLOBAL_CHECK, REDUCE, STOCKS_EXIT</t>
        </is>
      </c>
      <c r="E115" s="38" t="n"/>
      <c r="F115" s="30" t="n"/>
      <c r="G115" s="38">
        <f>IFERROR(VLOOKUP($A126&amp;"_"&amp;$B126,Results_Deltas!$A$2:$P$15000,5,FALSE),"")</f>
        <v/>
      </c>
      <c r="H115" s="38" t="inlineStr">
        <is>
          <t>Blanket (page end)</t>
        </is>
      </c>
      <c r="I115" s="30" t="n"/>
      <c r="J115" s="30" t="n"/>
      <c r="K115" s="30" t="n"/>
      <c r="L115" s="30" t="inlineStr">
        <is>
          <t>NO</t>
        </is>
      </c>
      <c r="M115" s="30" t="n">
        <v>-2.896973408045697</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NEWBORN_LOSS_KILL_GAIN_THRESHOLD_PCT</t>
        </is>
      </c>
      <c r="B116" s="73" t="inlineStr">
        <is>
          <t>0.5</t>
        </is>
      </c>
      <c r="C116" s="38" t="n"/>
      <c r="D116" s="38" t="inlineStr">
        <is>
          <t>AUGMENT, EXIT, GLOBAL_CHECK, REDUCE, STOCKS_EXIT</t>
        </is>
      </c>
      <c r="E116" s="38" t="n"/>
      <c r="F116" s="30" t="n"/>
      <c r="G116" s="38">
        <f>IFERROR(VLOOKUP($A127&amp;"_"&amp;$B127,Results_Deltas!$A$2:$P$15000,5,FALSE),"")</f>
        <v/>
      </c>
      <c r="H116" s="38" t="inlineStr">
        <is>
          <t>Blanket (page end)</t>
        </is>
      </c>
      <c r="I116" s="30" t="n"/>
      <c r="J116" s="30" t="n"/>
      <c r="K116" s="30" t="n"/>
      <c r="L116" s="30" t="inlineStr">
        <is>
          <t>NO</t>
        </is>
      </c>
      <c r="M116" s="30" t="n">
        <v>-2.731509033447083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NEWBORN_LOSS_KILL_GAIN_THRESHOLD_PCT</t>
        </is>
      </c>
      <c r="B117" s="73" t="inlineStr">
        <is>
          <t>1.0</t>
        </is>
      </c>
      <c r="C117" s="38" t="n"/>
      <c r="D117" s="38" t="inlineStr">
        <is>
          <t>AUGMENT, EXIT, GLOBAL_CHECK, REDUCE, STOCKS_EXIT</t>
        </is>
      </c>
      <c r="E117" s="38" t="n"/>
      <c r="F117" s="30" t="n"/>
      <c r="G117" s="38">
        <f>IFERROR(VLOOKUP($A128&amp;"_"&amp;$B128,Results_Deltas!$A$2:$P$15000,5,FALSE),"")</f>
        <v/>
      </c>
      <c r="H117" s="38" t="inlineStr">
        <is>
          <t>Blanket (page end)</t>
        </is>
      </c>
      <c r="I117" s="30" t="n"/>
      <c r="J117" s="30" t="n"/>
      <c r="K117" s="30" t="n"/>
      <c r="L117" s="30" t="inlineStr">
        <is>
          <t>NO</t>
        </is>
      </c>
      <c r="M117" s="30" t="n">
        <v>-2.704083671661917</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EMA_9_21_FILTER_MIN_TFS</t>
        </is>
      </c>
      <c r="B118" s="73" t="inlineStr">
        <is>
          <t>1</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v>-2.641803750881355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DELTA_REENTRY_FILTER_ENABLED</t>
        </is>
      </c>
      <c r="B119" s="73" t="inlineStr">
        <is>
          <t>True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-2.592393112705882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LIVE_VEC_EMERGENCY_BRAKE_ENABLED</t>
        </is>
      </c>
      <c r="B120" s="73" t="inlineStr">
        <is>
          <t>True</t>
        </is>
      </c>
      <c r="C120" s="38" t="n"/>
      <c r="D120" s="38" t="inlineStr">
        <is>
          <t>GLOBAL_CHECK, STOCKS_EXIT</t>
        </is>
      </c>
      <c r="E120" s="38" t="n"/>
      <c r="F120" s="30" t="n"/>
      <c r="G120" s="38">
        <f>IFERROR(VLOOKUP($A131&amp;"_"&amp;$B131,Results_Deltas!$A$2:$P$15000,5,FALSE),"")</f>
        <v/>
      </c>
      <c r="H120" s="38" t="inlineStr">
        <is>
          <t>Blanket (page end)</t>
        </is>
      </c>
      <c r="I120" s="30" t="n"/>
      <c r="J120" s="30" t="n"/>
      <c r="K120" s="30" t="n"/>
      <c r="L120" s="30" t="inlineStr">
        <is>
          <t>YES</t>
        </is>
      </c>
      <c r="M120" s="30" t="n">
        <v>-2.584251851932801</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LR_BAND_LADDER_TF_BOTTOM</t>
        </is>
      </c>
      <c r="B121" s="73" t="inlineStr">
        <is>
          <t>0</t>
        </is>
      </c>
      <c r="C121" s="38" t="n"/>
      <c r="D121" s="38" t="inlineStr">
        <is>
          <t>GLOBAL_CHECK, STOCKS_EXIT</t>
        </is>
      </c>
      <c r="E121" s="38" t="n"/>
      <c r="F121" s="30" t="n"/>
      <c r="G121" s="38">
        <f>IFERROR(VLOOKUP($A132&amp;"_"&amp;$B132,Results_Deltas!$A$2:$P$15000,5,FALSE),"")</f>
        <v/>
      </c>
      <c r="H121" s="38" t="inlineStr">
        <is>
          <t>Blanket (page end)</t>
        </is>
      </c>
      <c r="I121" s="30" t="n"/>
      <c r="J121" s="30" t="n"/>
      <c r="K121" s="30" t="n"/>
      <c r="L121" s="30" t="inlineStr">
        <is>
          <t>NO</t>
        </is>
      </c>
      <c r="M121" s="30" t="n">
        <v>-2.523006163541778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CRYPTO_SPIKE_FADE_THRESHOLD_PCT</t>
        </is>
      </c>
      <c r="B122" s="73" t="inlineStr">
        <is>
          <t>5</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-2.492025593445545</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LR_BAND_LADDER_TF_TOP</t>
        </is>
      </c>
      <c r="B123" s="73" t="inlineStr">
        <is>
          <t>0</t>
        </is>
      </c>
      <c r="C123" s="38" t="n"/>
      <c r="D123" s="38" t="inlineStr">
        <is>
          <t>GLOBAL_CHECK, STOCKS_EXIT</t>
        </is>
      </c>
      <c r="E123" s="38" t="n"/>
      <c r="F123" s="30" t="n"/>
      <c r="G123" s="38">
        <f>IFERROR(VLOOKUP($A134&amp;"_"&amp;$B134,Results_Deltas!$A$2:$P$15000,5,FALSE),"")</f>
        <v/>
      </c>
      <c r="H123" s="38" t="inlineStr">
        <is>
          <t>Blanket (page end)</t>
        </is>
      </c>
      <c r="I123" s="30" t="n"/>
      <c r="J123" s="30" t="n"/>
      <c r="K123" s="30" t="n"/>
      <c r="L123" s="30" t="inlineStr">
        <is>
          <t>NO</t>
        </is>
      </c>
      <c r="M123" s="30" t="n">
        <v>-2.476629577793255</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9" t="inlineStr">
        <is>
          <t>CRYPTO_SPIKE_FADE_THRESHOLD_PCT</t>
        </is>
      </c>
      <c r="B124" s="73" t="inlineStr">
        <is>
          <t>10</t>
        </is>
      </c>
      <c r="C124" s="38" t="n"/>
      <c r="D124" s="38" t="inlineStr">
        <is>
          <t>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-2.454197473321872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NEW_POSITION_MAX_LOSS_THRESHOLD</t>
        </is>
      </c>
      <c r="B125" s="73" t="inlineStr">
        <is>
          <t>1.0</t>
        </is>
      </c>
      <c r="C125" s="38" t="n"/>
      <c r="D125" s="38" t="inlineStr">
        <is>
          <t>AUGMENT, EXIT, GLOBAL_CHECK, REDUCE, STOCKS_EXIT</t>
        </is>
      </c>
      <c r="E125" s="38" t="n"/>
      <c r="F125" s="30" t="n"/>
      <c r="G125" s="38">
        <f>IFERROR(VLOOKUP($A136&amp;"_"&amp;$B136,Results_Deltas!$A$2:$P$15000,5,FALSE),"")</f>
        <v/>
      </c>
      <c r="H125" s="38" t="inlineStr">
        <is>
          <t>Blanket (page end)</t>
        </is>
      </c>
      <c r="I125" s="30" t="n"/>
      <c r="J125" s="30" t="n"/>
      <c r="K125" s="30" t="n"/>
      <c r="L125" s="30" t="inlineStr">
        <is>
          <t>NO</t>
        </is>
      </c>
      <c r="M125" s="30" t="n">
        <v>-2.419860927827395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9" t="inlineStr">
        <is>
          <t>LH_HL_FILTER_ENABLED</t>
        </is>
      </c>
      <c r="B126" s="73" t="inlineStr">
        <is>
          <t>False</t>
        </is>
      </c>
      <c r="C126" s="38" t="n"/>
      <c r="D126" s="38" t="inlineStr">
        <is>
          <t>ENTRY, GLOBAL_CHECK, STOCKS_EXIT</t>
        </is>
      </c>
      <c r="E126" s="38" t="n"/>
      <c r="F126" s="30" t="n"/>
      <c r="G126" s="38">
        <f>IFERROR(VLOOKUP($A137&amp;"_"&amp;$B137,Results_Deltas!$A$2:$P$15000,5,FALSE),"")</f>
        <v/>
      </c>
      <c r="H126" s="38" t="inlineStr">
        <is>
          <t>Blanket (page end)</t>
        </is>
      </c>
      <c r="I126" s="30" t="n"/>
      <c r="J126" s="30" t="n"/>
      <c r="K126" s="30" t="n"/>
      <c r="L126" s="30" t="inlineStr">
        <is>
          <t>YES</t>
        </is>
      </c>
      <c r="M126" s="30" t="n">
        <v>-2.296256034802994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9" t="inlineStr">
        <is>
          <t>BAND_ARROW_ENABLED</t>
        </is>
      </c>
      <c r="B127" s="73" t="inlineStr">
        <is>
          <t>False</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-2.294922884503236</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NEW_POSITION_MAX_LOSS_THRESHOLD</t>
        </is>
      </c>
      <c r="B128" s="73" t="inlineStr">
        <is>
          <t>0.5</t>
        </is>
      </c>
      <c r="C128" s="38" t="n"/>
      <c r="D128" s="38" t="inlineStr">
        <is>
          <t>AUGMENT, EXIT, GLOBAL_CHECK, REDUCE, STOCKS_EXIT</t>
        </is>
      </c>
      <c r="E128" s="38" t="n"/>
      <c r="F128" s="30" t="n"/>
      <c r="G128" s="38">
        <f>IFERROR(VLOOKUP($A139&amp;"_"&amp;$B139,Results_Deltas!$A$2:$P$15000,5,FALSE),"")</f>
        <v/>
      </c>
      <c r="H128" s="38" t="inlineStr">
        <is>
          <t>Blanket (page end)</t>
        </is>
      </c>
      <c r="I128" s="30" t="n"/>
      <c r="J128" s="30" t="n"/>
      <c r="K128" s="30" t="n"/>
      <c r="L128" s="30" t="inlineStr">
        <is>
          <t>NO</t>
        </is>
      </c>
      <c r="M128" s="30" t="n">
        <v>-2.260583808028314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ADX_RANGING_THRESHOLD</t>
        </is>
      </c>
      <c r="B129" s="73" t="inlineStr">
        <is>
          <t>20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-2.252650946503951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BANDAID_OFF_LOSER_RECOVER_PCT</t>
        </is>
      </c>
      <c r="B130" s="73" t="inlineStr">
        <is>
          <t>0</t>
        </is>
      </c>
      <c r="C130" s="38" t="n"/>
      <c r="D130" s="38" t="inlineStr">
        <is>
          <t>AUGMENT, ENTRY, EXIT, GLOBAL_CHECK, REDUCE, STOCKS_EXIT</t>
        </is>
      </c>
      <c r="E130" s="38" t="n"/>
      <c r="F130" s="30" t="n"/>
      <c r="G130" s="38">
        <f>IFERROR(VLOOKUP($A130&amp;"_"&amp;$B130,Results_Deltas!$A$2:$P$15000,5,FALSE),"")</f>
        <v/>
      </c>
      <c r="H130" s="38" t="inlineStr">
        <is>
          <t>Blanket (page end)</t>
        </is>
      </c>
      <c r="I130" s="30" t="n"/>
      <c r="J130" s="30" t="n"/>
      <c r="K130" s="30" t="n"/>
      <c r="L130" s="30" t="inlineStr">
        <is>
          <t>NO</t>
        </is>
      </c>
      <c r="M130" s="30" t="n">
        <v>-2.248024381840004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MI_TF_AGREE_MIN</t>
        </is>
      </c>
      <c r="B131" s="73" t="inlineStr">
        <is>
          <t>0.0</t>
        </is>
      </c>
      <c r="C131" s="38" t="n"/>
      <c r="D131" s="38" t="inlineStr">
        <is>
          <t>ENTRY, GLOBAL_CHECK, STOCKS_EXIT</t>
        </is>
      </c>
      <c r="E131" s="38" t="n"/>
      <c r="F131" s="30" t="n"/>
      <c r="G131" s="38">
        <f>IFERROR(VLOOKUP($A142&amp;"_"&amp;$B142,Results_Deltas!$A$2:$P$15000,5,FALSE),"")</f>
        <v/>
      </c>
      <c r="H131" s="38" t="inlineStr">
        <is>
          <t>Blanket (page end)</t>
        </is>
      </c>
      <c r="I131" s="30" t="n"/>
      <c r="J131" s="30" t="n"/>
      <c r="K131" s="30" t="n"/>
      <c r="L131" s="30" t="inlineStr">
        <is>
          <t>YES</t>
        </is>
      </c>
      <c r="M131" s="30" t="n">
        <v>-2.248024381840004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MI_TF_AGREE_MIN</t>
        </is>
      </c>
      <c r="B132" s="73" t="inlineStr">
        <is>
          <t>0.0_ALT</t>
        </is>
      </c>
      <c r="C132" s="38" t="n"/>
      <c r="D132" s="38" t="inlineStr">
        <is>
          <t>ENTRY, GLOBAL_CHECK, STOCKS_EXIT</t>
        </is>
      </c>
      <c r="E132" s="38" t="n"/>
      <c r="F132" s="30" t="n"/>
      <c r="G132" s="38">
        <f>IFERROR(VLOOKUP($A143&amp;"_"&amp;$B143,Results_Deltas!$A$2:$P$15000,5,FALSE),"")</f>
        <v/>
      </c>
      <c r="H132" s="38" t="inlineStr">
        <is>
          <t>Blanket (page end)</t>
        </is>
      </c>
      <c r="I132" s="30" t="n"/>
      <c r="J132" s="30" t="n"/>
      <c r="K132" s="30" t="n"/>
      <c r="L132" s="30" t="inlineStr">
        <is>
          <t>NO</t>
        </is>
      </c>
      <c r="M132" s="30" t="n">
        <v>-2.248024381840004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OI_CONFIRM_MIN_CHANGE_PCT</t>
        </is>
      </c>
      <c r="B133" s="73" t="inlineStr">
        <is>
          <t>0</t>
        </is>
      </c>
      <c r="C133" s="38" t="n"/>
      <c r="D133" s="38" t="inlineStr">
        <is>
          <t>ENTRY, GLOBAL_CHECK, STOCKS_EXIT</t>
        </is>
      </c>
      <c r="E133" s="38" t="n"/>
      <c r="F133" s="30" t="n"/>
      <c r="G133" s="38">
        <f>IFERROR(VLOOKUP($A144&amp;"_"&amp;$B144,Results_Deltas!$A$2:$P$15000,5,FALSE),"")</f>
        <v/>
      </c>
      <c r="H133" s="38" t="inlineStr">
        <is>
          <t>Blanket (page end)</t>
        </is>
      </c>
      <c r="I133" s="30" t="n"/>
      <c r="J133" s="30" t="n"/>
      <c r="K133" s="30" t="n"/>
      <c r="L133" s="30" t="inlineStr">
        <is>
          <t>NO</t>
        </is>
      </c>
      <c r="M133" s="30" t="n">
        <v>-2.248024381840004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OI_CONFIRM_MIN_PRICE_PCT</t>
        </is>
      </c>
      <c r="B134" s="73" t="inlineStr">
        <is>
          <t>0</t>
        </is>
      </c>
      <c r="C134" s="38" t="n"/>
      <c r="D134" s="38" t="inlineStr">
        <is>
          <t>ENTRY, GLOBAL_CHECK, STOCKS_EXIT</t>
        </is>
      </c>
      <c r="E134" s="38" t="n"/>
      <c r="F134" s="30" t="n"/>
      <c r="G134" s="38">
        <f>IFERROR(VLOOKUP($A145&amp;"_"&amp;$B145,Results_Deltas!$A$2:$P$15000,5,FALSE),"")</f>
        <v/>
      </c>
      <c r="H134" s="38" t="inlineStr">
        <is>
          <t>Blanket (page end)</t>
        </is>
      </c>
      <c r="I134" s="30" t="n"/>
      <c r="J134" s="30" t="n"/>
      <c r="K134" s="30" t="n"/>
      <c r="L134" s="30" t="inlineStr">
        <is>
          <t>NO</t>
        </is>
      </c>
      <c r="M134" s="30" t="n">
        <v>-2.248024381840004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9" t="inlineStr">
        <is>
          <t>DUP_GUARD_FILTER_TF</t>
        </is>
      </c>
      <c r="B135" s="73" t="inlineStr">
        <is>
          <t>15m</t>
        </is>
      </c>
      <c r="C135" s="38" t="n"/>
      <c r="D135" s="38" t="inlineStr">
        <is>
          <t>GLOBAL_CHECK</t>
        </is>
      </c>
      <c r="E135" s="38" t="n"/>
      <c r="F135" s="30" t="n"/>
      <c r="G135" s="38">
        <f>IFERROR(VLOOKUP($A135&amp;"_"&amp;$B135,Results_Deltas!$A$2:$P$15000,5,FALSE),"")</f>
        <v/>
      </c>
      <c r="H135" s="38" t="inlineStr">
        <is>
          <t>Blanket (page end)</t>
        </is>
      </c>
      <c r="I135" s="30" t="n"/>
      <c r="J135" s="30" t="n"/>
      <c r="K135" s="30" t="n"/>
      <c r="L135" s="30" t="inlineStr">
        <is>
          <t>NO</t>
        </is>
      </c>
      <c r="M135" s="30" t="n">
        <v>-2.226042869673886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EZ_MANAGE_THROTTLER_RATE</t>
        </is>
      </c>
      <c r="B136" s="73"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v>-2.224313998973937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EZ_MANAGE_THROTTLER_RATE</t>
        </is>
      </c>
      <c r="B137" s="73"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-2.224313998973937</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7" t="inlineStr">
        <is>
          <t>HLR_SMA_BAND_PCT</t>
        </is>
      </c>
      <c r="B138" s="73" t="inlineStr">
        <is>
          <t>0</t>
        </is>
      </c>
      <c r="C138" s="38" t="n"/>
      <c r="D138" s="38" t="inlineStr">
        <is>
          <t>ENTRY, GLOBAL_CHECK, STOCKS_EXIT</t>
        </is>
      </c>
      <c r="E138" s="38" t="n"/>
      <c r="F138" s="30" t="n"/>
      <c r="G138" s="38">
        <f>IFERROR(VLOOKUP($A149&amp;"_"&amp;$B149,Results_Deltas!$A$2:$P$15000,5,FALSE),"")</f>
        <v/>
      </c>
      <c r="H138" s="38" t="inlineStr">
        <is>
          <t>Blanket (page end)</t>
        </is>
      </c>
      <c r="I138" s="30" t="n"/>
      <c r="J138" s="30" t="n"/>
      <c r="K138" s="30" t="n"/>
      <c r="L138" s="30" t="inlineStr">
        <is>
          <t>NO</t>
        </is>
      </c>
      <c r="M138" s="30" t="n">
        <v>-2.224313998973937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HLR_TOP_MIN_TFS</t>
        </is>
      </c>
      <c r="B139" s="73" t="inlineStr">
        <is>
          <t>0</t>
        </is>
      </c>
      <c r="C139" s="38" t="n"/>
      <c r="D139" s="38" t="inlineStr">
        <is>
          <t>GLOBAL_CHECK, REENTRY, STOCKS_EXIT</t>
        </is>
      </c>
      <c r="E139" s="38" t="n"/>
      <c r="F139" s="30" t="n"/>
      <c r="G139" s="38">
        <f>IFERROR(VLOOKUP($A150&amp;"_"&amp;$B150,Results_Deltas!$A$2:$P$15000,5,FALSE),"")</f>
        <v/>
      </c>
      <c r="H139" s="38" t="inlineStr">
        <is>
          <t>Blanket (page end)</t>
        </is>
      </c>
      <c r="I139" s="30" t="n"/>
      <c r="J139" s="30" t="n"/>
      <c r="K139" s="30" t="n"/>
      <c r="L139" s="30" t="inlineStr">
        <is>
          <t>NO</t>
        </is>
      </c>
      <c r="M139" s="30" t="n">
        <v>-2.224313998973937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HTF4_CONF</t>
        </is>
      </c>
      <c r="B140" s="73" t="inlineStr">
        <is>
          <t>False_ALT</t>
        </is>
      </c>
      <c r="C140" s="38" t="n"/>
      <c r="D140" s="38" t="inlineStr">
        <is>
          <t>GLOBAL_CHECK, STOCKS_EXIT</t>
        </is>
      </c>
      <c r="E140" s="38" t="n"/>
      <c r="F140" s="30" t="n"/>
      <c r="G140" s="38">
        <f>IFERROR(VLOOKUP($A151&amp;"_"&amp;$B151,Results_Deltas!$A$2:$P$15000,5,FALSE),"")</f>
        <v/>
      </c>
      <c r="H140" s="38" t="inlineStr">
        <is>
          <t>Blanket (page end)</t>
        </is>
      </c>
      <c r="I140" s="30" t="n"/>
      <c r="J140" s="30" t="n"/>
      <c r="K140" s="30" t="n"/>
      <c r="L140" s="30" t="inlineStr">
        <is>
          <t>NO</t>
        </is>
      </c>
      <c r="M140" s="30" t="n">
        <v>-2.224313998973937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HTF_GATE_MIN_CONFIRMATIONS</t>
        </is>
      </c>
      <c r="B141" s="73" t="inlineStr">
        <is>
          <t>0.0</t>
        </is>
      </c>
      <c r="C141" s="38" t="n"/>
      <c r="D141" s="38" t="inlineStr">
        <is>
          <t>ENTRY, GLOBAL_CHECK, STOCKS_EXIT</t>
        </is>
      </c>
      <c r="E141" s="38" t="n"/>
      <c r="F141" s="30" t="n"/>
      <c r="G141" s="38">
        <f>IFERROR(VLOOKUP($A152&amp;"_"&amp;$B152,Results_Deltas!$A$2:$P$15000,5,FALSE),"")</f>
        <v/>
      </c>
      <c r="H141" s="38" t="inlineStr">
        <is>
          <t>Blanket (page end)</t>
        </is>
      </c>
      <c r="I141" s="30" t="n"/>
      <c r="J141" s="30" t="n"/>
      <c r="K141" s="30" t="n"/>
      <c r="L141" s="30" t="inlineStr">
        <is>
          <t>NO</t>
        </is>
      </c>
      <c r="M141" s="30" t="n">
        <v>-2.224313998973937</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HTF_GATE_MIN_CONFIRMATIONS</t>
        </is>
      </c>
      <c r="B142" s="73" t="inlineStr">
        <is>
          <t>0.0_ALT</t>
        </is>
      </c>
      <c r="C142" s="38" t="n"/>
      <c r="D142" s="38" t="inlineStr">
        <is>
          <t>ENTRY, GLOBAL_CHECK, STOCKS_EXIT</t>
        </is>
      </c>
      <c r="E142" s="38" t="n"/>
      <c r="F142" s="30" t="n"/>
      <c r="G142" s="38">
        <f>IFERROR(VLOOKUP($A153&amp;"_"&amp;$B153,Results_Deltas!$A$2:$P$15000,5,FALSE),"")</f>
        <v/>
      </c>
      <c r="H142" s="38" t="inlineStr">
        <is>
          <t>Blanket (page end)</t>
        </is>
      </c>
      <c r="I142" s="30" t="n"/>
      <c r="J142" s="30" t="n"/>
      <c r="K142" s="30" t="n"/>
      <c r="L142" s="30" t="inlineStr">
        <is>
          <t>NO</t>
        </is>
      </c>
      <c r="M142" s="30" t="n">
        <v>-2.224313998973937</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LEADERBOARD_FILTER</t>
        </is>
      </c>
      <c r="B143" s="73" t="inlineStr">
        <is>
          <t>False_ALT</t>
        </is>
      </c>
      <c r="C143" s="38" t="n"/>
      <c r="D143" s="38" t="inlineStr">
        <is>
          <t>AUGMENT, ENTRY, EXIT, GLOBAL_CHECK, REDUCE, STOCKS_EXIT</t>
        </is>
      </c>
      <c r="E143" s="38" t="n"/>
      <c r="F143" s="30" t="n"/>
      <c r="G143" s="38">
        <f>IFERROR(VLOOKUP($A154&amp;"_"&amp;$B154,Results_Deltas!$A$2:$P$15000,5,FALSE),"")</f>
        <v/>
      </c>
      <c r="H143" s="38" t="inlineStr">
        <is>
          <t>Blanket (page end)</t>
        </is>
      </c>
      <c r="I143" s="30" t="n"/>
      <c r="J143" s="30" t="n"/>
      <c r="K143" s="30" t="n"/>
      <c r="L143" s="30" t="inlineStr">
        <is>
          <t>NO</t>
        </is>
      </c>
      <c r="M143" s="30" t="n">
        <v>-2.224313998973937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LH_HL_FILTER_REQUIRE_BOTH</t>
        </is>
      </c>
      <c r="B144" s="73" t="inlineStr">
        <is>
          <t>False_ALT</t>
        </is>
      </c>
      <c r="C144" s="38" t="n"/>
      <c r="D144" s="38" t="inlineStr">
        <is>
          <t>ENTRY, GLOBAL_CHECK, STOCKS_EXIT</t>
        </is>
      </c>
      <c r="E144" s="38" t="n"/>
      <c r="F144" s="30" t="n"/>
      <c r="G144" s="38">
        <f>IFERROR(VLOOKUP($A155&amp;"_"&amp;$B155,Results_Deltas!$A$2:$P$15000,5,FALSE),"")</f>
        <v/>
      </c>
      <c r="H144" s="38" t="inlineStr">
        <is>
          <t>Blanket (page end)</t>
        </is>
      </c>
      <c r="I144" s="30" t="n"/>
      <c r="J144" s="30" t="n"/>
      <c r="K144" s="30" t="n"/>
      <c r="L144" s="30" t="inlineStr">
        <is>
          <t>YES</t>
        </is>
      </c>
      <c r="M144" s="30" t="n">
        <v>-2.224313998973937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9" t="inlineStr">
        <is>
          <t>MANDATORY_REENTRY_WT_FILTER_MIN_VELOCITY</t>
        </is>
      </c>
      <c r="B145" s="73" t="inlineStr">
        <is>
          <t>0.0</t>
        </is>
      </c>
      <c r="C145" s="38" t="n"/>
      <c r="D145" s="38" t="inlineStr">
        <is>
          <t>GLOBAL_CHECK, STOCKS_EXIT</t>
        </is>
      </c>
      <c r="E145" s="38" t="n"/>
      <c r="F145" s="30" t="n"/>
      <c r="G145" s="38">
        <f>IFERROR(VLOOKUP($A156&amp;"_"&amp;$B156,Results_Deltas!$A$2:$P$15000,5,FALSE),"")</f>
        <v/>
      </c>
      <c r="H145" s="38" t="inlineStr">
        <is>
          <t>Blanket (page end)</t>
        </is>
      </c>
      <c r="I145" s="30" t="n"/>
      <c r="J145" s="30" t="n"/>
      <c r="K145" s="30" t="n"/>
      <c r="L145" s="30" t="inlineStr">
        <is>
          <t>YES</t>
        </is>
      </c>
      <c r="M145" s="30" t="n">
        <v>-2.205891756683048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MANDATORY_REENTRY_WT_FILTER_MIN_VELOCITY</t>
        </is>
      </c>
      <c r="B146" s="73" t="inlineStr">
        <is>
          <t>0.0_ALT</t>
        </is>
      </c>
      <c r="C146" s="38" t="n"/>
      <c r="D146" s="38" t="inlineStr">
        <is>
          <t>GLOBAL_CHECK, STOCKS_EXIT</t>
        </is>
      </c>
      <c r="E146" s="38" t="n"/>
      <c r="F146" s="30" t="n"/>
      <c r="G146" s="38">
        <f>IFERROR(VLOOKUP($A157&amp;"_"&amp;$B157,Results_Deltas!$A$2:$P$15000,5,FALSE),"")</f>
        <v/>
      </c>
      <c r="H146" s="38" t="inlineStr">
        <is>
          <t>Blanket (page end)</t>
        </is>
      </c>
      <c r="I146" s="30" t="n"/>
      <c r="J146" s="30" t="n"/>
      <c r="K146" s="30" t="n"/>
      <c r="L146" s="30" t="inlineStr">
        <is>
          <t>NO</t>
        </is>
      </c>
      <c r="M146" s="30" t="n">
        <v>-2.205891756683048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MANDATORY_REENTRY_WT_FILTER_REQUIRE_FLIP</t>
        </is>
      </c>
      <c r="B147" s="73" t="inlineStr">
        <is>
          <t>False_ALT</t>
        </is>
      </c>
      <c r="C147" s="38" t="n"/>
      <c r="D147" s="38" t="inlineStr">
        <is>
          <t>GLOBAL_CHECK, STOCKS_EXIT</t>
        </is>
      </c>
      <c r="E147" s="38" t="n"/>
      <c r="F147" s="30" t="n"/>
      <c r="G147" s="38">
        <f>IFERROR(VLOOKUP($A158&amp;"_"&amp;$B158,Results_Deltas!$A$2:$P$15000,5,FALSE),"")</f>
        <v/>
      </c>
      <c r="H147" s="38" t="inlineStr">
        <is>
          <t>Blanket (page end)</t>
        </is>
      </c>
      <c r="I147" s="30" t="n"/>
      <c r="J147" s="30" t="n"/>
      <c r="K147" s="30" t="n"/>
      <c r="L147" s="30" t="inlineStr">
        <is>
          <t>NO</t>
        </is>
      </c>
      <c r="M147" s="30" t="n">
        <v>-2.205891756683048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HTF_GATE_D_MANDATORY</t>
        </is>
      </c>
      <c r="B148" s="73" t="inlineStr">
        <is>
          <t>0.0</t>
        </is>
      </c>
      <c r="C148" s="38" t="n"/>
      <c r="D148" s="38" t="inlineStr">
        <is>
          <t>ENTRY, GLOBAL_CHECK, STOCKS_EXIT</t>
        </is>
      </c>
      <c r="E148" s="38" t="n"/>
      <c r="F148" s="30" t="n"/>
      <c r="G148" s="38">
        <f>IFERROR(VLOOKUP($A159&amp;"_"&amp;$B159,Results_Deltas!$A$2:$P$15000,5,FALSE),"")</f>
        <v/>
      </c>
      <c r="H148" s="38" t="inlineStr">
        <is>
          <t>Blanket (page end)</t>
        </is>
      </c>
      <c r="I148" s="30" t="n"/>
      <c r="J148" s="30" t="n"/>
      <c r="K148" s="30" t="n"/>
      <c r="L148" s="30" t="inlineStr">
        <is>
          <t>NO</t>
        </is>
      </c>
      <c r="M148" s="30" t="n">
        <v>-2.183161202309005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HTF_GATE_D_MANDATORY</t>
        </is>
      </c>
      <c r="B149" s="73" t="inlineStr">
        <is>
          <t>0.0_ALT</t>
        </is>
      </c>
      <c r="C149" s="38" t="n"/>
      <c r="D149" s="38" t="inlineStr">
        <is>
          <t>ENTRY, GLOBAL_CHECK, STOCKS_EXIT</t>
        </is>
      </c>
      <c r="E149" s="38" t="n"/>
      <c r="F149" s="30" t="n"/>
      <c r="G149" s="38">
        <f>IFERROR(VLOOKUP($A160&amp;"_"&amp;$B160,Results_Deltas!$A$2:$P$15000,5,FALSE),"")</f>
        <v/>
      </c>
      <c r="H149" s="38" t="inlineStr">
        <is>
          <t>Blanket (page end)</t>
        </is>
      </c>
      <c r="I149" s="30" t="n"/>
      <c r="J149" s="30" t="n"/>
      <c r="K149" s="30" t="n"/>
      <c r="L149" s="30" t="inlineStr">
        <is>
          <t>YES</t>
        </is>
      </c>
      <c r="M149" s="30" t="n">
        <v>-2.183161202309005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9" t="inlineStr">
        <is>
          <t>MARKET_QUALITY_SCORE_ENABLED</t>
        </is>
      </c>
      <c r="B150" s="73" t="inlineStr">
        <is>
          <t>False</t>
        </is>
      </c>
      <c r="C150" s="38" t="n"/>
      <c r="D150" s="38" t="inlineStr">
        <is>
          <t>ENTRY, GLOBAL_CHECK, STOCKS_EXIT</t>
        </is>
      </c>
      <c r="E150" s="38" t="n"/>
      <c r="F150" s="30" t="n"/>
      <c r="G150" s="38">
        <f>IFERROR(VLOOKUP($A161&amp;"_"&amp;$B161,Results_Deltas!$A$2:$P$15000,5,FALSE),"")</f>
        <v/>
      </c>
      <c r="H150" s="38" t="inlineStr">
        <is>
          <t>Blanket (page end)</t>
        </is>
      </c>
      <c r="I150" s="30" t="n"/>
      <c r="J150" s="30" t="n"/>
      <c r="K150" s="30" t="n"/>
      <c r="L150" s="30" t="inlineStr">
        <is>
          <t>NO</t>
        </is>
      </c>
      <c r="M150" s="30" t="n">
        <v>-2.151125773778828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MTS_GATE_ENABLED</t>
        </is>
      </c>
      <c r="B151" s="73" t="inlineStr">
        <is>
          <t>False</t>
        </is>
      </c>
      <c r="C151" s="38" t="n"/>
      <c r="D151" s="38" t="inlineStr">
        <is>
          <t>ENTRY, GLOBAL_CHECK, STOCKS_EXIT</t>
        </is>
      </c>
      <c r="E151" s="38" t="n"/>
      <c r="F151" s="30" t="n"/>
      <c r="G151" s="38">
        <f>IFERROR(VLOOKUP($A162&amp;"_"&amp;$B162,Results_Deltas!$A$2:$P$15000,5,FALSE),"")</f>
        <v/>
      </c>
      <c r="H151" s="38" t="inlineStr">
        <is>
          <t>Blanket (page end)</t>
        </is>
      </c>
      <c r="I151" s="30" t="n"/>
      <c r="J151" s="30" t="n"/>
      <c r="K151" s="30" t="n"/>
      <c r="L151" s="30" t="inlineStr">
        <is>
          <t>NO</t>
        </is>
      </c>
      <c r="M151" s="30" t="n">
        <v>-2.151125773778828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OI_CONFIRM_ENABLED</t>
        </is>
      </c>
      <c r="B152" s="73" t="inlineStr">
        <is>
          <t>False</t>
        </is>
      </c>
      <c r="C152" s="38" t="n"/>
      <c r="D152" s="38" t="inlineStr">
        <is>
          <t>ENTRY, GLOBAL_CHECK, STOCKS_EXIT</t>
        </is>
      </c>
      <c r="E152" s="38" t="n"/>
      <c r="F152" s="30" t="n"/>
      <c r="G152" s="38">
        <f>IFERROR(VLOOKUP($A163&amp;"_"&amp;$B163,Results_Deltas!$A$2:$P$15000,5,FALSE),"")</f>
        <v/>
      </c>
      <c r="H152" s="38" t="inlineStr">
        <is>
          <t>Blanket (page end)</t>
        </is>
      </c>
      <c r="I152" s="30" t="n"/>
      <c r="J152" s="30" t="n"/>
      <c r="K152" s="30" t="n"/>
      <c r="L152" s="30" t="inlineStr">
        <is>
          <t>NO</t>
        </is>
      </c>
      <c r="M152" s="30" t="n">
        <v>-2.151125773778828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9" t="inlineStr">
        <is>
          <t>HA_WICK_QUALITY_ENABLED</t>
        </is>
      </c>
      <c r="B153" s="73" t="inlineStr">
        <is>
          <t>False</t>
        </is>
      </c>
      <c r="C153" s="38" t="n"/>
      <c r="D153" s="38" t="inlineStr">
        <is>
          <t>ENTRY, GLOBAL_CHECK, STOCKS_EXIT</t>
        </is>
      </c>
      <c r="E153" s="38" t="n"/>
      <c r="F153" s="30" t="n"/>
      <c r="G153" s="38">
        <f>IFERROR(VLOOKUP($A164&amp;"_"&amp;$B164,Results_Deltas!$A$2:$P$15000,5,FALSE),"")</f>
        <v/>
      </c>
      <c r="H153" s="38" t="inlineStr">
        <is>
          <t>Blanket (page end)</t>
        </is>
      </c>
      <c r="I153" s="30" t="n"/>
      <c r="J153" s="30" t="n"/>
      <c r="K153" s="30" t="n"/>
      <c r="L153" s="30" t="inlineStr">
        <is>
          <t>YES</t>
        </is>
      </c>
      <c r="M153" s="30" t="n">
        <v>-2.129157967703121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HA_WICK_QUALITY_TF</t>
        </is>
      </c>
      <c r="B154" s="73" t="inlineStr">
        <is>
          <t>15m</t>
        </is>
      </c>
      <c r="C154" s="38" t="n"/>
      <c r="D154" s="38" t="inlineStr">
        <is>
          <t>ENTRY, GLOBAL_CHECK, STOCKS_EXIT</t>
        </is>
      </c>
      <c r="E154" s="38" t="n"/>
      <c r="F154" s="30" t="n"/>
      <c r="G154" s="38">
        <f>IFERROR(VLOOKUP($A165&amp;"_"&amp;$B165,Results_Deltas!$A$2:$P$15000,5,FALSE),"")</f>
        <v/>
      </c>
      <c r="H154" s="38" t="inlineStr">
        <is>
          <t>Blanket (page end)</t>
        </is>
      </c>
      <c r="I154" s="30" t="n"/>
      <c r="J154" s="30" t="n"/>
      <c r="K154" s="30" t="n"/>
      <c r="L154" s="30" t="inlineStr">
        <is>
          <t>NO</t>
        </is>
      </c>
      <c r="M154" s="30" t="n">
        <v>-2.129157967703121</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HTF4_CONF</t>
        </is>
      </c>
      <c r="B155" s="73" t="inlineStr">
        <is>
          <t>False</t>
        </is>
      </c>
      <c r="C155" s="38" t="n"/>
      <c r="D155" s="38" t="inlineStr">
        <is>
          <t>GLOBAL_CHECK, STOCKS_EXIT</t>
        </is>
      </c>
      <c r="E155" s="38" t="n"/>
      <c r="F155" s="30" t="n"/>
      <c r="G155" s="38">
        <f>IFERROR(VLOOKUP($A166&amp;"_"&amp;$B166,Results_Deltas!$A$2:$P$15000,5,FALSE),"")</f>
        <v/>
      </c>
      <c r="H155" s="38" t="inlineStr">
        <is>
          <t>Blanket (page end)</t>
        </is>
      </c>
      <c r="I155" s="30" t="n"/>
      <c r="J155" s="30" t="n"/>
      <c r="K155" s="30" t="n"/>
      <c r="L155" s="30" t="inlineStr">
        <is>
          <t>NO</t>
        </is>
      </c>
      <c r="M155" s="30" t="n">
        <v>-2.129157967703121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HTF_DIRECTION_GATE_ENABLED</t>
        </is>
      </c>
      <c r="B156" s="73" t="inlineStr">
        <is>
          <t>False</t>
        </is>
      </c>
      <c r="C156" s="38" t="n"/>
      <c r="D156" s="38" t="inlineStr">
        <is>
          <t>ENTRY, GLOBAL_CHECK, STOCKS_EXIT</t>
        </is>
      </c>
      <c r="E156" s="38" t="n"/>
      <c r="F156" s="30" t="n"/>
      <c r="G156" s="38">
        <f>IFERROR(VLOOKUP($A167&amp;"_"&amp;$B167,Results_Deltas!$A$2:$P$15000,5,FALSE),"")</f>
        <v/>
      </c>
      <c r="H156" s="38" t="inlineStr">
        <is>
          <t>Blanket (page end)</t>
        </is>
      </c>
      <c r="I156" s="30" t="n"/>
      <c r="J156" s="30" t="n"/>
      <c r="K156" s="30" t="n"/>
      <c r="L156" s="30" t="inlineStr">
        <is>
          <t>NO</t>
        </is>
      </c>
      <c r="M156" s="30" t="n">
        <v>-2.129157967703121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LEADERBOARD_FILTER</t>
        </is>
      </c>
      <c r="B157" s="73" t="inlineStr">
        <is>
          <t>False</t>
        </is>
      </c>
      <c r="C157" s="38" t="n"/>
      <c r="D157" s="38" t="inlineStr">
        <is>
          <t>AUGMENT, ENTRY, EXIT, GLOBAL_CHECK, REDUCE, STOCKS_EXIT</t>
        </is>
      </c>
      <c r="E157" s="38" t="n"/>
      <c r="F157" s="30" t="n"/>
      <c r="G157" s="38">
        <f>IFERROR(VLOOKUP($A168&amp;"_"&amp;$B168,Results_Deltas!$A$2:$P$15000,5,FALSE),"")</f>
        <v/>
      </c>
      <c r="H157" s="38" t="inlineStr">
        <is>
          <t>Blanket (page end)</t>
        </is>
      </c>
      <c r="I157" s="30" t="n"/>
      <c r="J157" s="30" t="n"/>
      <c r="K157" s="30" t="n"/>
      <c r="L157" s="30" t="inlineStr">
        <is>
          <t>NO</t>
        </is>
      </c>
      <c r="M157" s="30" t="n">
        <v>-2.129157967703121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9" t="inlineStr">
        <is>
          <t>LH_HL_FILTER_REQUIRE_BOTH</t>
        </is>
      </c>
      <c r="B158" s="73" t="inlineStr">
        <is>
          <t>False</t>
        </is>
      </c>
      <c r="C158" s="38" t="n"/>
      <c r="D158" s="38" t="inlineStr">
        <is>
          <t>ENTRY, GLOBAL_CHECK, STOCKS_EXIT</t>
        </is>
      </c>
      <c r="E158" s="38" t="n"/>
      <c r="F158" s="30" t="n"/>
      <c r="G158" s="38">
        <f>IFERROR(VLOOKUP($A169&amp;"_"&amp;$B169,Results_Deltas!$A$2:$P$15000,5,FALSE),"")</f>
        <v/>
      </c>
      <c r="H158" s="38" t="inlineStr">
        <is>
          <t>Blanket (page end)</t>
        </is>
      </c>
      <c r="I158" s="30" t="n"/>
      <c r="J158" s="30" t="n"/>
      <c r="K158" s="30" t="n"/>
      <c r="L158" s="30" t="inlineStr">
        <is>
          <t>NO</t>
        </is>
      </c>
      <c r="M158" s="30" t="n">
        <v>-2.129157967703121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9" t="inlineStr">
        <is>
          <t>MANDATORY_REENTRY_WT_FILTER_REQUIRE_FLIP</t>
        </is>
      </c>
      <c r="B159" s="73" t="inlineStr">
        <is>
          <t>False</t>
        </is>
      </c>
      <c r="C159" s="38" t="n"/>
      <c r="D159" s="38" t="inlineStr">
        <is>
          <t>GLOBAL_CHECK, STOCKS_EXIT</t>
        </is>
      </c>
      <c r="E159" s="38" t="n"/>
      <c r="F159" s="30" t="n"/>
      <c r="G159" s="38">
        <f>IFERROR(VLOOKUP($A170&amp;"_"&amp;$B170,Results_Deltas!$A$2:$P$15000,5,FALSE),"")</f>
        <v/>
      </c>
      <c r="H159" s="38" t="inlineStr">
        <is>
          <t>Blanket (page end)</t>
        </is>
      </c>
      <c r="I159" s="30" t="n"/>
      <c r="J159" s="30" t="n"/>
      <c r="K159" s="30" t="n"/>
      <c r="L159" s="30" t="inlineStr">
        <is>
          <t>NO</t>
        </is>
      </c>
      <c r="M159" s="30" t="n">
        <v>-2.107965523618045</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NEWBORN_LOSS_KILL_GAIN_THRESHOLD_PCT</t>
        </is>
      </c>
      <c r="B160" s="73" t="inlineStr">
        <is>
          <t>2.0</t>
        </is>
      </c>
      <c r="C160" s="38" t="n"/>
      <c r="D160" s="38" t="inlineStr">
        <is>
          <t>AUGMENT, EXIT, GLOBAL_CHECK, REDUCE, STOCKS_EXIT</t>
        </is>
      </c>
      <c r="E160" s="38" t="n"/>
      <c r="F160" s="30" t="n"/>
      <c r="G160" s="38">
        <f>IFERROR(VLOOKUP($A171&amp;"_"&amp;$B171,Results_Deltas!$A$2:$P$15000,5,FALSE),"")</f>
        <v/>
      </c>
      <c r="H160" s="38" t="inlineStr">
        <is>
          <t>Blanket (page end)</t>
        </is>
      </c>
      <c r="I160" s="30" t="n"/>
      <c r="J160" s="30" t="n"/>
      <c r="K160" s="30" t="n"/>
      <c r="L160" s="30" t="inlineStr">
        <is>
          <t>YES</t>
        </is>
      </c>
      <c r="M160" s="30" t="n">
        <v>-2.050191751317468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GR_FILTER_VEC_MIN_TFS</t>
        </is>
      </c>
      <c r="B161" s="73" t="inlineStr">
        <is>
          <t>0</t>
        </is>
      </c>
      <c r="C161" s="38" t="n"/>
      <c r="D161" s="38" t="inlineStr">
        <is>
          <t>GLOBAL_CHECK</t>
        </is>
      </c>
      <c r="E161" s="38" t="n"/>
      <c r="F161" s="30" t="n"/>
      <c r="G161" s="38">
        <f>IFERROR(VLOOKUP($A172&amp;"_"&amp;$B172,Results_Deltas!$A$2:$P$15000,5,FALSE),"")</f>
        <v/>
      </c>
      <c r="H161" s="38" t="inlineStr">
        <is>
          <t>Blanket (page end)</t>
        </is>
      </c>
      <c r="I161" s="30" t="n"/>
      <c r="J161" s="30" t="n"/>
      <c r="K161" s="30" t="n"/>
      <c r="L161" s="30" t="inlineStr">
        <is>
          <t>NO</t>
        </is>
      </c>
      <c r="M161" s="30" t="n">
        <v>-2.034652099690346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EXECUTE_NOW_SINGLE_GATE_ENFORCE</t>
        </is>
      </c>
      <c r="B162" s="73" t="inlineStr">
        <is>
          <t>0.0</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v>-1.941189602844796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EXECUTE_NOW_SINGLE_GATE_ENFORCE</t>
        </is>
      </c>
      <c r="B163" s="73" t="inlineStr">
        <is>
          <t>0.0_ALT</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v>-1.941189602844796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9" t="inlineStr">
        <is>
          <t>COOLDOWN_LOCKS_FILTER_TF</t>
        </is>
      </c>
      <c r="B164" s="73" t="inlineStr">
        <is>
          <t>15m</t>
        </is>
      </c>
      <c r="C164" s="38" t="n"/>
      <c r="D164" s="38" t="inlineStr">
        <is>
          <t>GLOBAL_CHECK</t>
        </is>
      </c>
      <c r="E164" s="38" t="n"/>
      <c r="F164" s="30" t="n"/>
      <c r="G164" s="38">
        <f>IFERROR(VLOOKUP($A164&amp;"_"&amp;$B164,Results_Deltas!$A$2:$P$15000,5,FALSE),"")</f>
        <v/>
      </c>
      <c r="H164" s="38" t="inlineStr">
        <is>
          <t>Blanket (page end)</t>
        </is>
      </c>
      <c r="I164" s="30" t="n"/>
      <c r="J164" s="30" t="n"/>
      <c r="K164" s="30" t="n"/>
      <c r="L164" s="30" t="inlineStr">
        <is>
          <t>NO</t>
        </is>
      </c>
      <c r="M164" s="30" t="n">
        <v>-1.936739685986158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NEW_POSITION_MAX_LOSS_THRESHOLD</t>
        </is>
      </c>
      <c r="B165" s="73" t="inlineStr">
        <is>
          <t>0</t>
        </is>
      </c>
      <c r="C165" s="38" t="n"/>
      <c r="D165" s="38" t="inlineStr">
        <is>
          <t>AUGMENT, EXIT, GLOBAL_CHECK, REDUCE, STOCKS_EXIT</t>
        </is>
      </c>
      <c r="E165" s="38" t="n"/>
      <c r="F165" s="30" t="n"/>
      <c r="G165" s="38">
        <f>IFERROR(VLOOKUP($A176&amp;"_"&amp;$B176,Results_Deltas!$A$2:$P$15000,5,FALSE),"")</f>
        <v/>
      </c>
      <c r="H165" s="38" t="inlineStr">
        <is>
          <t>Blanket (page end)</t>
        </is>
      </c>
      <c r="I165" s="30" t="n"/>
      <c r="J165" s="30" t="n"/>
      <c r="K165" s="30" t="n"/>
      <c r="L165" s="30" t="inlineStr">
        <is>
          <t>NO</t>
        </is>
      </c>
      <c r="M165" s="30" t="n">
        <v>-1.919770776395256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NEWBORN_LOSS_KILL_REQUIRE_VEL_AGAINST</t>
        </is>
      </c>
      <c r="B166" s="73" t="inlineStr">
        <is>
          <t>0.0</t>
        </is>
      </c>
      <c r="C166" s="38" t="n"/>
      <c r="D166" s="38" t="inlineStr">
        <is>
          <t>AUGMENT, EXIT, GLOBAL_CHECK, REDUCE, STOCKS_EXIT</t>
        </is>
      </c>
      <c r="E166" s="38" t="n"/>
      <c r="F166" s="30" t="n"/>
      <c r="G166" s="38">
        <f>IFERROR(VLOOKUP($A177&amp;"_"&amp;$B177,Results_Deltas!$A$2:$P$15000,5,FALSE),"")</f>
        <v/>
      </c>
      <c r="H166" s="38" t="inlineStr">
        <is>
          <t>Blanket (page end)</t>
        </is>
      </c>
      <c r="I166" s="30" t="n"/>
      <c r="J166" s="30" t="n"/>
      <c r="K166" s="30" t="n"/>
      <c r="L166" s="30" t="inlineStr">
        <is>
          <t>NO</t>
        </is>
      </c>
      <c r="M166" s="30" t="n">
        <v>-1.914843498869285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NEWBORN_LOSS_KILL_REQUIRE_VEL_AGAINST</t>
        </is>
      </c>
      <c r="B167" s="73" t="inlineStr">
        <is>
          <t>0.0_ALT</t>
        </is>
      </c>
      <c r="C167" s="38" t="n"/>
      <c r="D167" s="38" t="inlineStr">
        <is>
          <t>AUGMENT, EXIT, GLOBAL_CHECK, REDUCE, STOCKS_EXIT</t>
        </is>
      </c>
      <c r="E167" s="38" t="n"/>
      <c r="F167" s="30" t="n"/>
      <c r="G167" s="38">
        <f>IFERROR(VLOOKUP($A178&amp;"_"&amp;$B178,Results_Deltas!$A$2:$P$15000,5,FALSE),"")</f>
        <v/>
      </c>
      <c r="H167" s="38" t="inlineStr">
        <is>
          <t>Blanket (page end)</t>
        </is>
      </c>
      <c r="I167" s="30" t="n"/>
      <c r="J167" s="30" t="n"/>
      <c r="K167" s="30" t="n"/>
      <c r="L167" s="30" t="inlineStr">
        <is>
          <t>YES</t>
        </is>
      </c>
      <c r="M167" s="30" t="n">
        <v>-1.914843498869285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GOLDEN_RULE_BASE_USD</t>
        </is>
      </c>
      <c r="B168" s="73" t="inlineStr">
        <is>
          <t>0.0</t>
        </is>
      </c>
      <c r="C168" s="38" t="n"/>
      <c r="D168" s="38" t="inlineStr">
        <is>
          <t>GLOBAL_CHECK, STOCKS_EXIT</t>
        </is>
      </c>
      <c r="E168" s="38" t="n"/>
      <c r="F168" s="30" t="n"/>
      <c r="G168" s="38">
        <f>IFERROR(VLOOKUP($A179&amp;"_"&amp;$B179,Results_Deltas!$A$2:$P$15000,5,FALSE),"")</f>
        <v/>
      </c>
      <c r="H168" s="38" t="inlineStr">
        <is>
          <t>Blanket (page end)</t>
        </is>
      </c>
      <c r="I168" s="30" t="n"/>
      <c r="J168" s="30" t="n"/>
      <c r="K168" s="30" t="n"/>
      <c r="L168" s="30" t="inlineStr">
        <is>
          <t>NO</t>
        </is>
      </c>
      <c r="M168" s="30" t="n">
        <v>-1.900045010825471</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GOLDEN_RULE_BASE_USD</t>
        </is>
      </c>
      <c r="B169" s="73" t="inlineStr">
        <is>
          <t>0.0_ALT</t>
        </is>
      </c>
      <c r="C169" s="38" t="n"/>
      <c r="D169" s="38" t="inlineStr">
        <is>
          <t>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-1.900045010825471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GR_FILTER_ALL_ENTRIES</t>
        </is>
      </c>
      <c r="B170" s="73" t="inlineStr">
        <is>
          <t>0.0</t>
        </is>
      </c>
      <c r="C170" s="38" t="n"/>
      <c r="D170" s="38" t="inlineStr">
        <is>
          <t>GLOBAL_CHECK, STOCKS_EXIT</t>
        </is>
      </c>
      <c r="E170" s="38" t="n"/>
      <c r="F170" s="30" t="n"/>
      <c r="G170" s="38">
        <f>IFERROR(VLOOKUP($A181&amp;"_"&amp;$B181,Results_Deltas!$A$2:$P$15000,5,FALSE),"")</f>
        <v/>
      </c>
      <c r="H170" s="38" t="inlineStr">
        <is>
          <t>Blanket (page end)</t>
        </is>
      </c>
      <c r="I170" s="30" t="n"/>
      <c r="J170" s="30" t="n"/>
      <c r="K170" s="30" t="n"/>
      <c r="L170" s="30" t="inlineStr">
        <is>
          <t>NO</t>
        </is>
      </c>
      <c r="M170" s="30" t="n">
        <v>-1.899991860457642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GR_FILTER_ALL_ENTRIES</t>
        </is>
      </c>
      <c r="B171" s="73" t="inlineStr">
        <is>
          <t>0.0_ALT</t>
        </is>
      </c>
      <c r="C171" s="38" t="n"/>
      <c r="D171" s="38" t="inlineStr">
        <is>
          <t>GLOBAL_CHECK, STOCKS_EXIT</t>
        </is>
      </c>
      <c r="E171" s="38" t="n"/>
      <c r="F171" s="30" t="n"/>
      <c r="G171" s="38">
        <f>IFERROR(VLOOKUP($A182&amp;"_"&amp;$B182,Results_Deltas!$A$2:$P$15000,5,FALSE),"")</f>
        <v/>
      </c>
      <c r="H171" s="38" t="inlineStr">
        <is>
          <t>Blanket (page end)</t>
        </is>
      </c>
      <c r="I171" s="30" t="n"/>
      <c r="J171" s="30" t="n"/>
      <c r="K171" s="30" t="n"/>
      <c r="L171" s="30" t="inlineStr">
        <is>
          <t>NO</t>
        </is>
      </c>
      <c r="M171" s="30" t="n">
        <v>-1.899991860457642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9" t="inlineStr">
        <is>
          <t>NEWBORN_LOSS_KILL_GAIN_THRESHOLD_PCT</t>
        </is>
      </c>
      <c r="B172" s="73" t="inlineStr">
        <is>
          <t>0</t>
        </is>
      </c>
      <c r="C172" s="38" t="n"/>
      <c r="D172" s="38" t="inlineStr">
        <is>
          <t>AUGMENT, EXIT, GLOBAL_CHECK, REDUCE, STOCKS_EXIT</t>
        </is>
      </c>
      <c r="E172" s="38" t="n"/>
      <c r="F172" s="30" t="n"/>
      <c r="G172" s="38">
        <f>IFERROR(VLOOKUP($A183&amp;"_"&amp;$B183,Results_Deltas!$A$2:$P$15000,5,FALSE),"")</f>
        <v/>
      </c>
      <c r="H172" s="38" t="inlineStr">
        <is>
          <t>Blanket (page end)</t>
        </is>
      </c>
      <c r="I172" s="30" t="n"/>
      <c r="J172" s="30" t="n"/>
      <c r="K172" s="30" t="n"/>
      <c r="L172" s="30" t="inlineStr">
        <is>
          <t>NO</t>
        </is>
      </c>
      <c r="M172" s="30" t="n">
        <v>-1.800936339979411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9" t="inlineStr">
        <is>
          <t>LIVE_VEC_EMERGENCY_BRAKE_ENABLED</t>
        </is>
      </c>
      <c r="B173" s="73" t="inlineStr">
        <is>
          <t>False</t>
        </is>
      </c>
      <c r="C173" s="38" t="n"/>
      <c r="D173" s="38" t="inlineStr">
        <is>
          <t>GLOBAL_CHECK, STOCKS_EXIT</t>
        </is>
      </c>
      <c r="E173" s="38" t="n"/>
      <c r="F173" s="30" t="n"/>
      <c r="G173" s="38">
        <f>IFERROR(VLOOKUP($A184&amp;"_"&amp;$B184,Results_Deltas!$A$2:$P$15000,5,FALSE),"")</f>
        <v/>
      </c>
      <c r="H173" s="38" t="inlineStr">
        <is>
          <t>Blanket (page end)</t>
        </is>
      </c>
      <c r="I173" s="30" t="n"/>
      <c r="J173" s="30" t="n"/>
      <c r="K173" s="30" t="n"/>
      <c r="L173" s="30" t="inlineStr">
        <is>
          <t>NO</t>
        </is>
      </c>
      <c r="M173" s="30" t="n">
        <v>-1.790795934257021</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9" t="inlineStr">
        <is>
          <t>HTF_TREND_VETO_BYPASS_ENABLED</t>
        </is>
      </c>
      <c r="B174" s="73" t="inlineStr">
        <is>
          <t>True</t>
        </is>
      </c>
      <c r="C174" s="38" t="n"/>
      <c r="D174" s="38" t="inlineStr">
        <is>
          <t>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-1.78310048527628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9" t="inlineStr">
        <is>
          <t>DELTA_REENTRY_FILTER_ENABLED</t>
        </is>
      </c>
      <c r="B175" s="73" t="inlineStr">
        <is>
          <t>False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-1.763820837933818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9" t="inlineStr">
        <is>
          <t>EMA_BLANKET_FILTER_ENABLED</t>
        </is>
      </c>
      <c r="B176" s="73" t="inlineStr">
        <is>
          <t>True</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YES</t>
        </is>
      </c>
      <c r="M176" s="30" t="n">
        <v>-1.713085790175877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9" t="inlineStr">
        <is>
          <t>GR_FILTER_VEC_ENABLED</t>
        </is>
      </c>
      <c r="B177" s="73" t="inlineStr">
        <is>
          <t>False</t>
        </is>
      </c>
      <c r="C177" s="38" t="n"/>
      <c r="D177" s="38" t="inlineStr">
        <is>
          <t>GLOBAL_CHECK</t>
        </is>
      </c>
      <c r="E177" s="38" t="n"/>
      <c r="F177" s="30" t="n"/>
      <c r="G177" s="38">
        <f>IFERROR(VLOOKUP($A188&amp;"_"&amp;$B188,Results_Deltas!$A$2:$P$15000,5,FALSE),"")</f>
        <v/>
      </c>
      <c r="H177" s="38" t="inlineStr">
        <is>
          <t>Blanket (page end)</t>
        </is>
      </c>
      <c r="I177" s="30" t="n"/>
      <c r="J177" s="30" t="n"/>
      <c r="K177" s="30" t="n"/>
      <c r="L177" s="30" t="inlineStr">
        <is>
          <t>NO</t>
        </is>
      </c>
      <c r="M177" s="30" t="n">
        <v>-1.670943281748757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7" t="inlineStr">
        <is>
          <t>HTF_TREND_VETO_BYPASS_ENABLED</t>
        </is>
      </c>
      <c r="B178" s="73" t="inlineStr">
        <is>
          <t>False</t>
        </is>
      </c>
      <c r="C178" s="38" t="n"/>
      <c r="D178" s="38" t="inlineStr">
        <is>
          <t>GLOBAL_CHECK, STOCKS_EXIT</t>
        </is>
      </c>
      <c r="E178" s="38" t="n"/>
      <c r="F178" s="30" t="n"/>
      <c r="G178" s="38">
        <f>IFERROR(VLOOKUP($A189&amp;"_"&amp;$B189,Results_Deltas!$A$2:$P$15000,5,FALSE),"")</f>
        <v/>
      </c>
      <c r="H178" s="38" t="inlineStr">
        <is>
          <t>Blanket (page end)</t>
        </is>
      </c>
      <c r="I178" s="30" t="n"/>
      <c r="J178" s="30" t="n"/>
      <c r="K178" s="30" t="n"/>
      <c r="L178" s="30" t="inlineStr">
        <is>
          <t>NO</t>
        </is>
      </c>
      <c r="M178" s="30" t="n">
        <v>-1.617580271350325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MTF_FILTER_STRONG_BUY_QUICK_BYPASS</t>
        </is>
      </c>
      <c r="B179" s="73" t="inlineStr">
        <is>
          <t>0.0</t>
        </is>
      </c>
      <c r="C179" s="38" t="n"/>
      <c r="D179" s="38" t="inlineStr">
        <is>
          <t>GLOBAL_CHECK, STOCKS_EXIT</t>
        </is>
      </c>
      <c r="E179" s="38" t="n"/>
      <c r="F179" s="30" t="n"/>
      <c r="G179" s="38">
        <f>IFERROR(VLOOKUP($A190&amp;"_"&amp;$B190,Results_Deltas!$A$2:$P$15000,5,FALSE),"")</f>
        <v/>
      </c>
      <c r="H179" s="38" t="inlineStr">
        <is>
          <t>Blanket (page end)</t>
        </is>
      </c>
      <c r="I179" s="30" t="n"/>
      <c r="J179" s="30" t="n"/>
      <c r="K179" s="30" t="n"/>
      <c r="L179" s="30" t="inlineStr">
        <is>
          <t>NO</t>
        </is>
      </c>
      <c r="M179" s="30" t="n">
        <v>-1.584469600576045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MTF_FILTER_STRONG_BUY_QUICK_BYPASS</t>
        </is>
      </c>
      <c r="B180" s="73" t="inlineStr">
        <is>
          <t>0.0_ALT</t>
        </is>
      </c>
      <c r="C180" s="38" t="n"/>
      <c r="D180" s="38" t="inlineStr">
        <is>
          <t>GLOBAL_CHECK, STOCKS_EXIT</t>
        </is>
      </c>
      <c r="E180" s="38" t="n"/>
      <c r="F180" s="30" t="n"/>
      <c r="G180" s="38">
        <f>IFERROR(VLOOKUP($A191&amp;"_"&amp;$B191,Results_Deltas!$A$2:$P$15000,5,FALSE),"")</f>
        <v/>
      </c>
      <c r="H180" s="38" t="inlineStr">
        <is>
          <t>Blanket (page end)</t>
        </is>
      </c>
      <c r="I180" s="30" t="n"/>
      <c r="J180" s="30" t="n"/>
      <c r="K180" s="30" t="n"/>
      <c r="L180" s="30" t="inlineStr">
        <is>
          <t>NO</t>
        </is>
      </c>
      <c r="M180" s="30" t="n">
        <v>-1.584469600576045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HTF_GATE_BYPASS_RZ</t>
        </is>
      </c>
      <c r="B181" s="73" t="inlineStr">
        <is>
          <t>0.0</t>
        </is>
      </c>
      <c r="C181" s="38" t="n"/>
      <c r="D181" s="38" t="inlineStr">
        <is>
          <t>ENTRY, GLOBAL_CHECK, STOCKS_EXIT</t>
        </is>
      </c>
      <c r="E181" s="38" t="n"/>
      <c r="F181" s="30" t="n"/>
      <c r="G181" s="38">
        <f>IFERROR(VLOOKUP($A192&amp;"_"&amp;$B192,Results_Deltas!$A$2:$P$15000,5,FALSE),"")</f>
        <v/>
      </c>
      <c r="H181" s="38" t="inlineStr">
        <is>
          <t>Blanket (page end)</t>
        </is>
      </c>
      <c r="I181" s="30" t="n"/>
      <c r="J181" s="30" t="n"/>
      <c r="K181" s="30" t="n"/>
      <c r="L181" s="30" t="inlineStr">
        <is>
          <t>NO</t>
        </is>
      </c>
      <c r="M181" s="30" t="n">
        <v>-1.576190724251001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HTF_GATE_BYPASS_RZ</t>
        </is>
      </c>
      <c r="B182" s="73" t="inlineStr">
        <is>
          <t>0.0_ALT</t>
        </is>
      </c>
      <c r="C182" s="38" t="n"/>
      <c r="D182" s="38" t="inlineStr">
        <is>
          <t>ENTRY, GLOBAL_CHECK, STOCKS_EXIT</t>
        </is>
      </c>
      <c r="E182" s="38" t="n"/>
      <c r="F182" s="30" t="n"/>
      <c r="G182" s="38">
        <f>IFERROR(VLOOKUP($A193&amp;"_"&amp;$B193,Results_Deltas!$A$2:$P$15000,5,FALSE),"")</f>
        <v/>
      </c>
      <c r="H182" s="38" t="inlineStr">
        <is>
          <t>Blanket (page end)</t>
        </is>
      </c>
      <c r="I182" s="30" t="n"/>
      <c r="J182" s="30" t="n"/>
      <c r="K182" s="30" t="n"/>
      <c r="L182" s="30" t="inlineStr">
        <is>
          <t>NO</t>
        </is>
      </c>
      <c r="M182" s="30" t="n">
        <v>-1.576190724251001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HTF_TREND_VETO_BYPASS_REASONS</t>
        </is>
      </c>
      <c r="B183" s="73" t="inlineStr">
        <is>
          <t>0.0</t>
        </is>
      </c>
      <c r="C183" s="38" t="n"/>
      <c r="D183" s="38" t="inlineStr">
        <is>
          <t>GLOBAL_CHECK, STOCKS_EXIT</t>
        </is>
      </c>
      <c r="E183" s="38" t="n"/>
      <c r="F183" s="30" t="n"/>
      <c r="G183" s="38">
        <f>IFERROR(VLOOKUP($A194&amp;"_"&amp;$B194,Results_Deltas!$A$2:$P$15000,5,FALSE),"")</f>
        <v/>
      </c>
      <c r="H183" s="38" t="inlineStr">
        <is>
          <t>Blanket (page end)</t>
        </is>
      </c>
      <c r="I183" s="30" t="n"/>
      <c r="J183" s="30" t="n"/>
      <c r="K183" s="30" t="n"/>
      <c r="L183" s="30" t="inlineStr">
        <is>
          <t>NO</t>
        </is>
      </c>
      <c r="M183" s="30" t="n">
        <v>-1.576190724251001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HTF_TREND_VETO_BYPASS_REASONS</t>
        </is>
      </c>
      <c r="B184" s="73" t="inlineStr">
        <is>
          <t>0.0_ALT</t>
        </is>
      </c>
      <c r="C184" s="38" t="n"/>
      <c r="D184" s="38" t="inlineStr">
        <is>
          <t>GLOBAL_CHECK, STOCKS_EXIT</t>
        </is>
      </c>
      <c r="E184" s="38" t="n"/>
      <c r="F184" s="30" t="n"/>
      <c r="G184" s="38">
        <f>IFERROR(VLOOKUP($A195&amp;"_"&amp;$B195,Results_Deltas!$A$2:$P$15000,5,FALSE),"")</f>
        <v/>
      </c>
      <c r="H184" s="38" t="inlineStr">
        <is>
          <t>Blanket (page end)</t>
        </is>
      </c>
      <c r="I184" s="30" t="n"/>
      <c r="J184" s="30" t="n"/>
      <c r="K184" s="30" t="n"/>
      <c r="L184" s="30" t="inlineStr">
        <is>
          <t>NO</t>
        </is>
      </c>
      <c r="M184" s="30" t="n">
        <v>-1.576190724251001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0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AUGMENT_FALLBACK_GAIN_PCT</t>
        </is>
      </c>
      <c r="B3" s="72" t="inlineStr">
        <is>
          <t>1.5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-10.80380079668676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ez_manage.py:56864 top()</t>
        </is>
      </c>
      <c r="IL3" s="30" t="inlineStr">
        <is>
          <t>v12_quick_engine.py:4990 x4</t>
        </is>
      </c>
      <c r="IM3" s="30" t="n"/>
    </row>
    <row r="4" ht="10.5" customHeight="1" s="67">
      <c r="A4" s="30" t="inlineStr">
        <is>
          <t>AUGMENT_FALLBACK_GAIN_PCT</t>
        </is>
      </c>
      <c r="B4" s="72" t="inlineStr">
        <is>
          <t>1.25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-10.73247640721536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ez_manage.py:56864 top()</t>
        </is>
      </c>
      <c r="IL4" s="30" t="inlineStr">
        <is>
          <t>v12_quick_engine.py:4990 x4</t>
        </is>
      </c>
      <c r="IM4" s="30" t="n"/>
    </row>
    <row r="5" ht="10.5" customHeight="1" s="67">
      <c r="A5" s="30" t="inlineStr">
        <is>
          <t>AUGMENT_FALLBACK_GAIN_PCT</t>
        </is>
      </c>
      <c r="B5" s="72" t="inlineStr">
        <is>
          <t>0.75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-10.64585680080796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ez_manage.py:56864 top()</t>
        </is>
      </c>
      <c r="IL5" s="30" t="inlineStr">
        <is>
          <t>v12_quick_engine.py:4990 x4</t>
        </is>
      </c>
      <c r="IM5" s="30" t="n"/>
    </row>
    <row r="6" ht="10.5" customHeight="1" s="67">
      <c r="A6" s="30" t="inlineStr">
        <is>
          <t>AUGMENT_FALLBACK_GAIN_PCT</t>
        </is>
      </c>
      <c r="B6" s="72" t="inlineStr">
        <is>
          <t>0.5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-9.707883699861453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ez_manage.py:56864 top()</t>
        </is>
      </c>
      <c r="IL6" s="30" t="inlineStr">
        <is>
          <t>v12_quick_engine.py:4990 x4</t>
        </is>
      </c>
      <c r="IM6" s="30" t="n"/>
    </row>
    <row r="7" ht="10.5" customHeight="1" s="67">
      <c r="A7" s="31" t="inlineStr">
        <is>
          <t>UNIVERSAL_AUGMENT_GAIN_GATE_ENABLED</t>
        </is>
      </c>
      <c r="B7" s="72" t="inlineStr">
        <is>
          <t>True</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YES</t>
        </is>
      </c>
      <c r="M7" s="33" t="n">
        <v>-5.130850393621943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ez_manage.py:5804 top()</t>
        </is>
      </c>
      <c r="IL7" s="30" t="inlineStr">
        <is>
          <t>v12_quick_engine.py:3581 x3</t>
        </is>
      </c>
      <c r="IM7" s="30" t="n"/>
    </row>
    <row r="8" ht="10.5" customHeight="1" s="67">
      <c r="A8" s="30" t="inlineStr">
        <is>
          <t>AUGMENT_ONLY_WHEN_PROFITABLE</t>
        </is>
      </c>
      <c r="B8" s="72"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-3.477217157669079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ez_manage.py:2943 top()</t>
        </is>
      </c>
      <c r="IL8" s="30" t="inlineStr">
        <is>
          <t>v12_quick_engine.py:235 x18</t>
        </is>
      </c>
      <c r="IM8" s="30" t="n"/>
    </row>
    <row r="9" ht="10.5" customHeight="1" s="67">
      <c r="A9" s="30" t="inlineStr">
        <is>
          <t>AUGMENT_WT_4H_BOUNCE_ENABLED</t>
        </is>
      </c>
      <c r="B9" s="72"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-3.42730775019992</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ez_manage.py:5957 top()</t>
        </is>
      </c>
      <c r="IL9" s="30" t="inlineStr">
        <is>
          <t>v12_quick_engine.py:242 x9</t>
        </is>
      </c>
      <c r="IM9" s="30" t="n"/>
      <c r="IN9" s="77" t="inlineStr">
        <is>
          <t>SUSPICIOUS n=0 for stocks_short — keep, needs S1 fills (backtest-expert: &lt;30 trades, seek plateaus, punish)</t>
        </is>
      </c>
    </row>
    <row r="10" ht="10.5" customHeight="1" s="67">
      <c r="A10" s="30" t="inlineStr">
        <is>
          <t>AUGMENTED_POSITIONS_GUARD_FLOOR_MULT</t>
        </is>
      </c>
      <c r="B10" s="72" t="inlineStr">
        <is>
          <t>2.0</t>
        </is>
      </c>
      <c r="C10" s="30" t="n"/>
      <c r="D10" s="30" t="n"/>
      <c r="E10" s="30" t="n"/>
      <c r="F10" s="30" t="n"/>
      <c r="G10" s="30">
        <f>IFERROR(VLOOKUP($A11&amp;"_"&amp;$B11,Results_Deltas!$A$2:$P$15000,5,FALSE),"")</f>
        <v/>
      </c>
      <c r="H10" s="30">
        <f>IFERROR(VLOOKUP($A11,Results_30d_Deltas!$A$2:$H$5000,7,FALSE)-E10,"")</f>
        <v/>
      </c>
      <c r="I10" s="30">
        <f>IFERROR(VLOOKUP($A11,Results_30d_Deltas!$A$2:$H$5000,6,FALSE),"")</f>
        <v/>
      </c>
      <c r="J10" s="30" t="n"/>
      <c r="K10" s="30" t="n"/>
      <c r="L10" s="30" t="inlineStr">
        <is>
          <t>NO</t>
        </is>
      </c>
      <c r="M10" s="33" t="n">
        <v>-3.309948521624026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ez_manage.py:4336 top()</t>
        </is>
      </c>
      <c r="IL10" s="30" t="inlineStr">
        <is>
          <t>v12_quick_engine.py:221 x13</t>
        </is>
      </c>
      <c r="IM10" s="30" t="n"/>
      <c r="IN10" s="77" t="inlineStr">
        <is>
          <t>SUSPICIOUS n=0 for stocks_short — keep, needs S1 fills (backtest-expert: &lt;30 trades, seek plateaus, punish)</t>
        </is>
      </c>
    </row>
    <row r="11" ht="10.5" customHeight="1" s="67">
      <c r="A11" s="30" t="inlineStr">
        <is>
          <t>PYRAMID_MIN_WT_VEL_1H</t>
        </is>
      </c>
      <c r="B11" s="72" t="inlineStr">
        <is>
          <t>1.0</t>
        </is>
      </c>
      <c r="C11" s="30" t="n"/>
      <c r="D11" s="30" t="n"/>
      <c r="E11" s="30" t="n"/>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3" t="n">
        <v>-3.269161073936219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ez_manage.py:5196 top()</t>
        </is>
      </c>
      <c r="IL11" s="30" t="inlineStr">
        <is>
          <t>v12_quick_engine.py:2727 x10</t>
        </is>
      </c>
      <c r="IM11" s="30" t="n"/>
    </row>
    <row r="12" ht="10.5" customHeight="1" s="67">
      <c r="A12" s="30" t="inlineStr">
        <is>
          <t>AUGMENT_ONLY_WHEN_PROFITABLE</t>
        </is>
      </c>
      <c r="B12" s="72" t="inlineStr">
        <is>
          <t>2.0</t>
        </is>
      </c>
      <c r="C12" s="30" t="n"/>
      <c r="D12" s="30" t="n"/>
      <c r="E12" s="30" t="n"/>
      <c r="F12" s="30" t="n"/>
      <c r="G12" s="30">
        <f>IFERROR(VLOOKUP($A13&amp;"_"&amp;$B13,Results_Deltas!$A$2:$P$15000,5,FALSE),"")</f>
        <v/>
      </c>
      <c r="H12" s="30">
        <f>IFERROR(VLOOKUP($A13,Results_30d_Deltas!$A$2:$H$5000,7,FALSE)-E12,"")</f>
        <v/>
      </c>
      <c r="I12" s="30">
        <f>IFERROR(VLOOKUP($A13,Results_30d_Deltas!$A$2:$H$5000,6,FALSE),"")</f>
        <v/>
      </c>
      <c r="J12" s="30" t="n"/>
      <c r="K12" s="30" t="n"/>
      <c r="L12" s="30" t="inlineStr">
        <is>
          <t>NO</t>
        </is>
      </c>
      <c r="M12" s="33" t="n">
        <v>-3.177467914144876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4" t="n"/>
      <c r="FO12" s="34" t="n"/>
      <c r="FP12" s="34" t="n"/>
      <c r="FQ12" s="34" t="n"/>
      <c r="FR12" s="34"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ez_manage.py:2943 top()</t>
        </is>
      </c>
      <c r="IL12" s="30" t="inlineStr">
        <is>
          <t>v12_quick_engine.py:235 x18</t>
        </is>
      </c>
      <c r="IM12" s="30" t="n"/>
    </row>
    <row r="13" ht="10.5" customHeight="1" s="67">
      <c r="A13" s="30" t="inlineStr">
        <is>
          <t>PYRAMID_MIN_WT_VEL_1H</t>
        </is>
      </c>
      <c r="B13" s="72" t="inlineStr">
        <is>
          <t>3.0</t>
        </is>
      </c>
      <c r="C13" s="30" t="n"/>
      <c r="D13" s="30" t="n"/>
      <c r="E13" s="30" t="n"/>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3" t="n">
        <v>-3.152775598171151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ez_manage.py:5196 top()</t>
        </is>
      </c>
      <c r="IL13" s="30" t="inlineStr">
        <is>
          <t>v12_quick_engine.py:2727 x10</t>
        </is>
      </c>
      <c r="IM13" s="30" t="n"/>
    </row>
    <row r="14" ht="10.5" customHeight="1" s="67">
      <c r="A14" s="31" t="inlineStr">
        <is>
          <t>AUGMENTED_POSITIONS_GUARD_FLOOR_MULT</t>
        </is>
      </c>
      <c r="B14" s="72" t="inlineStr">
        <is>
          <t>0.5</t>
        </is>
      </c>
      <c r="C14" s="30" t="n"/>
      <c r="D14" s="30" t="n"/>
      <c r="E14" s="30" t="n"/>
      <c r="F14" s="30" t="n"/>
      <c r="G14" s="30">
        <f>IFERROR(VLOOKUP($A15&amp;"_"&amp;$B15,Results_Deltas!$A$2:$P$15000,5,FALSE),"")</f>
        <v/>
      </c>
      <c r="H14" s="30">
        <f>IFERROR(VLOOKUP($A15,Results_30d_Deltas!$A$2:$H$5000,7,FALSE)-E14,"")</f>
        <v/>
      </c>
      <c r="I14" s="30">
        <f>IFERROR(VLOOKUP($A15,Results_30d_Deltas!$A$2:$H$5000,6,FALSE),"")</f>
        <v/>
      </c>
      <c r="J14" s="30" t="n"/>
      <c r="K14" s="30" t="n"/>
      <c r="L14" s="30" t="inlineStr">
        <is>
          <t>YES</t>
        </is>
      </c>
      <c r="M14" s="33" t="n">
        <v>-3.145844291818796</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ez_manage.py:4336 top()</t>
        </is>
      </c>
      <c r="IL14" s="30" t="inlineStr">
        <is>
          <t>v12_quick_engine.py:221 x13</t>
        </is>
      </c>
      <c r="IM14" s="30" t="n"/>
      <c r="IN14" s="77" t="inlineStr">
        <is>
          <t>SUSPICIOUS n=0 for stocks_short — keep, needs S1 fills (backtest-expert: &lt;30 trades, seek plateaus, punish)</t>
        </is>
      </c>
    </row>
    <row r="15" ht="10.5" customHeight="1" s="67">
      <c r="A15" s="30" t="inlineStr">
        <is>
          <t>AUGMENTED_POSITIONS_GUARD_FLOOR_MULT</t>
        </is>
      </c>
      <c r="B15" s="72" t="inlineStr">
        <is>
          <t>1.0</t>
        </is>
      </c>
      <c r="C15" s="30" t="n"/>
      <c r="D15" s="30" t="n"/>
      <c r="E15" s="30" t="n"/>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3" t="n">
        <v>-3.14031793603294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ez_manage.py:4336 top()</t>
        </is>
      </c>
      <c r="IL15" s="30" t="inlineStr">
        <is>
          <t>v12_quick_engine.py:221 x13</t>
        </is>
      </c>
      <c r="IM15" s="30" t="n"/>
      <c r="IN15" s="77" t="inlineStr">
        <is>
          <t>SUSPICIOUS n=0 for stocks_short — keep, needs S1 fills (backtest-expert: &lt;30 trades, seek plateaus, punish)</t>
        </is>
      </c>
    </row>
    <row r="16" ht="10.5" customHeight="1" s="67">
      <c r="A16" s="30" t="inlineStr">
        <is>
          <t>PYRAMID_MIN_WT_VEL_1H</t>
        </is>
      </c>
      <c r="B16" s="72" t="inlineStr">
        <is>
          <t>1.5</t>
        </is>
      </c>
      <c r="C16" s="30" t="n"/>
      <c r="D16" s="30" t="n"/>
      <c r="E16" s="30" t="n"/>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3" t="n">
        <v>-3.055197619781915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ez_manage.py:5196 top()</t>
        </is>
      </c>
      <c r="IL16" s="30" t="inlineStr">
        <is>
          <t>v12_quick_engine.py:2727 x10</t>
        </is>
      </c>
      <c r="IM16" s="30" t="n"/>
    </row>
    <row r="17" ht="10.5" customHeight="1" s="67">
      <c r="A17" s="30" t="inlineStr">
        <is>
          <t>AUGMENT_ONLY_WHEN_PROFITABLE</t>
        </is>
      </c>
      <c r="B17" s="72" t="inlineStr">
        <is>
          <t>1.0</t>
        </is>
      </c>
      <c r="C17" s="30" t="n"/>
      <c r="D17" s="30" t="n"/>
      <c r="E17" s="30" t="n"/>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3" t="n">
        <v>-3.027174358541859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4" t="n"/>
      <c r="FO17" s="34" t="n"/>
      <c r="FP17" s="34" t="n"/>
      <c r="FQ17" s="34" t="n"/>
      <c r="FR17" s="34"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ez_manage.py:2943 top()</t>
        </is>
      </c>
      <c r="IL17" s="30" t="inlineStr">
        <is>
          <t>v12_quick_engine.py:235 x18</t>
        </is>
      </c>
      <c r="IM17" s="30" t="n"/>
    </row>
    <row r="18" ht="10.5" customHeight="1" s="67">
      <c r="A18" s="31" t="inlineStr">
        <is>
          <t>DYNAMIC_SCORE_AUGMENT_ENABLED</t>
        </is>
      </c>
      <c r="B18" s="72" t="inlineStr">
        <is>
          <t>True</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YES</t>
        </is>
      </c>
      <c r="M18" s="33" t="n">
        <v>-2.9986313769742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ez_manage.py:5978 top()</t>
        </is>
      </c>
      <c r="IL18" s="30" t="inlineStr">
        <is>
          <t>v12_quick_engine.py:983 x9</t>
        </is>
      </c>
      <c r="IM18" s="30" t="n"/>
    </row>
    <row r="19" ht="10.5" customHeight="1" s="67">
      <c r="A19" s="30" t="inlineStr">
        <is>
          <t>PYRAMID_MIN_WT_VEL_1H</t>
        </is>
      </c>
      <c r="B19" s="72" t="inlineStr">
        <is>
          <t>2.5</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3" t="n">
        <v>-2.954190690865981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ez_manage.py:5196 top()</t>
        </is>
      </c>
      <c r="IL19" s="30" t="inlineStr">
        <is>
          <t>v12_quick_engine.py:2727 x10</t>
        </is>
      </c>
      <c r="IM19" s="30" t="n"/>
    </row>
    <row r="20" ht="10.5" customHeight="1" s="67">
      <c r="A20" s="31" t="inlineStr">
        <is>
          <t>AUGMENT_FALLBACK_GAIN_PCT</t>
        </is>
      </c>
      <c r="B20" s="72" t="inlineStr">
        <is>
          <t>1.0</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YES</t>
        </is>
      </c>
      <c r="M20" s="33" t="n">
        <v>-2.716831719560231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ez_manage.py:56864 top()</t>
        </is>
      </c>
      <c r="IL20" s="30" t="inlineStr">
        <is>
          <t>v12_quick_engine.py:4990 x4</t>
        </is>
      </c>
      <c r="IM20" s="30" t="n"/>
    </row>
    <row r="21" ht="10.5" customHeight="1" s="67">
      <c r="A21" s="30" t="inlineStr">
        <is>
          <t>DD_BOUNCE_ENABLED</t>
        </is>
      </c>
      <c r="B21" s="72" t="inlineStr">
        <is>
          <t>True</t>
        </is>
      </c>
      <c r="C21" s="30" t="n"/>
      <c r="D21" s="30" t="n"/>
      <c r="E21" s="30" t="n"/>
      <c r="F21" s="30" t="n"/>
      <c r="G21" s="30">
        <f>IFERROR(VLOOKUP($A24&amp;"="&amp;$B24,Results_Deltas!$A$2:$P$15000,5,FALSE),"")</f>
        <v/>
      </c>
      <c r="H21" s="30">
        <f>IFERROR(VLOOKUP($A24,Results_30d_Deltas!$A$2:$H$5000,7,FALSE)-E24,"")</f>
        <v/>
      </c>
      <c r="I21" s="30">
        <f>IFERROR(VLOOKUP($A24,Results_30d_Deltas!$A$2:$H$5000,6,FALSE),"")</f>
        <v/>
      </c>
      <c r="J21" s="30" t="n"/>
      <c r="K21" s="30" t="n"/>
      <c r="L21" s="30" t="inlineStr">
        <is>
          <t>NO</t>
        </is>
      </c>
      <c r="M21" s="33" t="n">
        <v>-2.48634800988938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ez_manage.py:4586 top()</t>
        </is>
      </c>
      <c r="IL21" s="30" t="inlineStr">
        <is>
          <t>v12_quick_engine.py:567 x9</t>
        </is>
      </c>
      <c r="IM21" s="30" t="n"/>
      <c r="IN21" s="77" t="inlineStr">
        <is>
          <t>SUSPICIOUS n=0 for stocks_short — keep, needs S1 fills (backtest-expert: &lt;30 trades, seek plateaus, punish)</t>
        </is>
      </c>
    </row>
    <row r="22" ht="10.5" customHeight="1" s="67">
      <c r="A22" s="30" t="inlineStr">
        <is>
          <t>HIGH_GAIN_AUGMENTATION_MIN_SIZE</t>
        </is>
      </c>
      <c r="B22" s="72" t="inlineStr">
        <is>
          <t>1.0</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3" t="n">
        <v>-2.483302952239401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ez_manage.py:3366 top()</t>
        </is>
      </c>
      <c r="IL22" s="30" t="inlineStr">
        <is>
          <t>v12_quick_engine.py:2019 x10</t>
        </is>
      </c>
      <c r="IM22" s="30" t="n"/>
      <c r="IN22" s="77" t="inlineStr">
        <is>
          <t>SUSPICIOUS n=0 for stocks_short — keep, needs S1 fills (backtest-expert: &lt;30 trades, seek plateaus, punish)</t>
        </is>
      </c>
    </row>
    <row r="23" ht="10.5" customHeight="1" s="67">
      <c r="A23" s="30" t="inlineStr">
        <is>
          <t>AUGMENT_AT_LOSS_ENABLED</t>
        </is>
      </c>
      <c r="B23" s="72" t="inlineStr">
        <is>
          <t>True</t>
        </is>
      </c>
      <c r="C23" s="30" t="n"/>
      <c r="D23" s="30" t="n"/>
      <c r="E23" s="30" t="n"/>
      <c r="F23" s="30" t="n"/>
      <c r="G23" s="30">
        <f>IFERROR(VLOOKUP($A26&amp;"_"&amp;$B26,Results_Deltas!$A$2:$P$15000,5,FALSE),"")</f>
        <v/>
      </c>
      <c r="H23" s="30">
        <f>IFERROR(VLOOKUP($A26,Results_30d_Deltas!$A$2:$H$5000,7,FALSE)-E25,"")</f>
        <v/>
      </c>
      <c r="I23" s="30">
        <f>IFERROR(VLOOKUP($A26,Results_30d_Deltas!$A$2:$H$5000,6,FALSE),"")</f>
        <v/>
      </c>
      <c r="J23" s="30" t="n"/>
      <c r="K23" s="30" t="n"/>
      <c r="L23" s="30" t="inlineStr">
        <is>
          <t>NO</t>
        </is>
      </c>
      <c r="M23" s="33" t="n">
        <v>-2.471674730518822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4" t="n"/>
      <c r="GU23" s="34" t="n"/>
      <c r="GV23" s="34" t="n"/>
      <c r="GW23" s="34" t="n"/>
      <c r="GX23" s="34"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ez_manage.py:5956 top()</t>
        </is>
      </c>
      <c r="IL23" s="30" t="inlineStr">
        <is>
          <t>v12_quick_engine.py:228 x5</t>
        </is>
      </c>
      <c r="IM23" s="30" t="n"/>
    </row>
    <row r="24" ht="10.5" customHeight="1" s="67">
      <c r="A24" s="30" t="inlineStr">
        <is>
          <t>HIGH_GAIN_AUGMENTATION_MIN_SIZE</t>
        </is>
      </c>
      <c r="B24" s="72" t="inlineStr">
        <is>
          <t>0.5</t>
        </is>
      </c>
      <c r="C24" s="30" t="n"/>
      <c r="D24" s="30" t="n"/>
      <c r="E24" s="30" t="n"/>
      <c r="F24" s="30" t="n"/>
      <c r="G24" s="30">
        <f>IFERROR(VLOOKUP($A27&amp;"_"&amp;$B27,Results_Deltas!$A$2:$P$15000,5,FALSE),"")</f>
        <v/>
      </c>
      <c r="H24" s="30">
        <f>IFERROR(VLOOKUP($A27,Results_30d_Deltas!$A$2:$H$5000,7,FALSE)-E26,"")</f>
        <v/>
      </c>
      <c r="I24" s="30">
        <f>IFERROR(VLOOKUP($A27,Results_30d_Deltas!$A$2:$H$5000,6,FALSE),"")</f>
        <v/>
      </c>
      <c r="J24" s="30" t="n"/>
      <c r="K24" s="30" t="n"/>
      <c r="L24" s="30" t="inlineStr">
        <is>
          <t>NO</t>
        </is>
      </c>
      <c r="M24" s="33" t="n">
        <v>-2.452556535354379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ez_manage.py:3366 top()</t>
        </is>
      </c>
      <c r="IL24" s="30" t="inlineStr">
        <is>
          <t>v12_quick_engine.py:2019 x10</t>
        </is>
      </c>
      <c r="IM24" s="30" t="n"/>
      <c r="IN24" s="77" t="inlineStr">
        <is>
          <t>SUSPICIOUS n=0 for stocks_short — keep, needs S1 fills (backtest-expert: &lt;30 trades, seek plateaus, punish)</t>
        </is>
      </c>
    </row>
    <row r="25" ht="10.5" customHeight="1" s="67">
      <c r="A25" s="30" t="inlineStr">
        <is>
          <t>DELTA_PYRAMID_PRICE_TOL</t>
        </is>
      </c>
      <c r="B25" s="72" t="inlineStr">
        <is>
          <t>2.0</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3" t="n">
        <v>-2.397867870251729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4" t="n"/>
      <c r="CA25" s="34" t="n"/>
      <c r="CB25" s="34" t="n"/>
      <c r="CC25" s="34" t="n"/>
      <c r="CD25" s="34"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ez_manage.py:3155 top()</t>
        </is>
      </c>
      <c r="IL25" s="30" t="inlineStr">
        <is>
          <t>v12_quick_engine.py:597 x16</t>
        </is>
      </c>
      <c r="IM25" s="30" t="n"/>
      <c r="IN25" s="77" t="inlineStr">
        <is>
          <t>SUSPICIOUS n=0 for stocks_short — keep, needs S1 fills (backtest-expert: &lt;30 trades, seek plateaus, punish)</t>
        </is>
      </c>
    </row>
    <row r="26" ht="10.5" customHeight="1" s="67">
      <c r="A26" s="30" t="inlineStr">
        <is>
          <t>AUGMENT_FALLBACK_REDUCE_PCT</t>
        </is>
      </c>
      <c r="B26" s="72" t="inlineStr">
        <is>
          <t>0.75</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-2.324338267544597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4" t="n"/>
      <c r="BL26" s="34" t="n"/>
      <c r="BM26" s="34" t="n"/>
      <c r="BN26" s="34" t="n"/>
      <c r="BO26" s="34"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ez_manage.py:56876 top()</t>
        </is>
      </c>
      <c r="IL26" s="30" t="inlineStr">
        <is>
          <t>v12_quick_engine.py:4989 x3</t>
        </is>
      </c>
      <c r="IM26" s="30" t="n"/>
    </row>
    <row r="27" ht="10.5" customHeight="1" s="67">
      <c r="A27" s="30" t="inlineStr">
        <is>
          <t>DELTA_PYRAMID_MAX</t>
        </is>
      </c>
      <c r="B27" s="72" t="inlineStr">
        <is>
          <t>0.5</t>
        </is>
      </c>
      <c r="C27" s="30" t="n"/>
      <c r="D27" s="30" t="n"/>
      <c r="E27" s="30" t="n"/>
      <c r="F27" s="30" t="n"/>
      <c r="G27" s="30">
        <f>IFERROR(VLOOKUP($A30&amp;"_"&amp;$B30,Results_Deltas!$A$2:$P$15000,5,FALSE),"")</f>
        <v/>
      </c>
      <c r="H27" s="30">
        <f>IFERROR(VLOOKUP($A30,Results_30d_Deltas!$A$2:$H$5000,7,FALSE)-E29,"")</f>
        <v/>
      </c>
      <c r="I27" s="30">
        <f>IFERROR(VLOOKUP($A30,Results_30d_Deltas!$A$2:$H$5000,6,FALSE),"")</f>
        <v/>
      </c>
      <c r="J27" s="30" t="n"/>
      <c r="K27" s="30" t="n"/>
      <c r="L27" s="30" t="inlineStr">
        <is>
          <t>NO</t>
        </is>
      </c>
      <c r="M27" s="33" t="n">
        <v>-2.304785420402973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4" t="n"/>
      <c r="CA27" s="34" t="n"/>
      <c r="CB27" s="34" t="n"/>
      <c r="CC27" s="34" t="n"/>
      <c r="CD27" s="34"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ez_manage.py:3153 top()</t>
        </is>
      </c>
      <c r="IL27" s="30" t="inlineStr">
        <is>
          <t>v12_quick_engine.py:591 x16</t>
        </is>
      </c>
      <c r="IM27" s="30" t="n"/>
      <c r="IN27" s="77" t="inlineStr">
        <is>
          <t>SUSPICIOUS n=0 for stocks_short — keep, needs S1 fills (backtest-expert: &lt;30 trades, seek plateaus, punish)</t>
        </is>
      </c>
    </row>
    <row r="28" ht="10.5" customHeight="1" s="67">
      <c r="A28" s="30" t="inlineStr">
        <is>
          <t>DELTA_PYRAMID_MAX</t>
        </is>
      </c>
      <c r="B28" s="72" t="inlineStr">
        <is>
          <t>1.0</t>
        </is>
      </c>
      <c r="C28" s="30" t="n"/>
      <c r="D28" s="30" t="n"/>
      <c r="E28" s="30" t="n"/>
      <c r="F28" s="30" t="n"/>
      <c r="G28" s="30">
        <f>IFERROR(VLOOKUP($A31&amp;"_"&amp;$B31,Results_Deltas!$A$2:$P$15000,5,FALSE),"")</f>
        <v/>
      </c>
      <c r="H28" s="30">
        <f>IFERROR(VLOOKUP($A31,Results_30d_Deltas!$A$2:$H$5000,7,FALSE)-E30,"")</f>
        <v/>
      </c>
      <c r="I28" s="30">
        <f>IFERROR(VLOOKUP($A31,Results_30d_Deltas!$A$2:$H$5000,6,FALSE),"")</f>
        <v/>
      </c>
      <c r="J28" s="30" t="n"/>
      <c r="K28" s="30" t="n"/>
      <c r="L28" s="30" t="inlineStr">
        <is>
          <t>NO</t>
        </is>
      </c>
      <c r="M28" s="33" t="n">
        <v>-2.284974793095569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4" t="n"/>
      <c r="CA28" s="34" t="n"/>
      <c r="CB28" s="34" t="n"/>
      <c r="CC28" s="34" t="n"/>
      <c r="CD28" s="34"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ez_manage.py:3153 top()</t>
        </is>
      </c>
      <c r="IL28" s="30" t="inlineStr">
        <is>
          <t>v12_quick_engine.py:591 x16</t>
        </is>
      </c>
      <c r="IM28" s="30" t="n"/>
      <c r="IN28" s="77" t="inlineStr">
        <is>
          <t>SUSPICIOUS n=0 for stocks_short — keep, needs S1 fills (backtest-expert: &lt;30 trades, seek plateaus, punish)</t>
        </is>
      </c>
    </row>
    <row r="29" ht="10.5" customHeight="1" s="67">
      <c r="A29" s="30" t="inlineStr">
        <is>
          <t>AUGMENT_FALLBACK_REDUCE_ENABLED</t>
        </is>
      </c>
      <c r="B29" s="72" t="inlineStr">
        <is>
          <t>True</t>
        </is>
      </c>
      <c r="C29" s="30" t="n"/>
      <c r="D29" s="30" t="n"/>
      <c r="E29" s="30" t="n"/>
      <c r="F29" s="30" t="n"/>
      <c r="G29" s="30">
        <f>IFERROR(VLOOKUP($A32&amp;"_"&amp;$B32,Results_Deltas!$A$2:$P$15000,5,FALSE),"")</f>
        <v/>
      </c>
      <c r="H29" s="30">
        <f>IFERROR(VLOOKUP($A32,Results_30d_Deltas!$A$2:$H$5000,7,FALSE)-E31,"")</f>
        <v/>
      </c>
      <c r="I29" s="30">
        <f>IFERROR(VLOOKUP($A32,Results_30d_Deltas!$A$2:$H$5000,6,FALSE),"")</f>
        <v/>
      </c>
      <c r="J29" s="30" t="n"/>
      <c r="K29" s="30" t="n"/>
      <c r="L29" s="30" t="inlineStr">
        <is>
          <t>NO</t>
        </is>
      </c>
      <c r="M29" s="33" t="n">
        <v>-2.259089892248854</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4" t="n"/>
      <c r="BL29" s="34" t="n"/>
      <c r="BM29" s="34" t="n"/>
      <c r="BN29" s="34" t="n"/>
      <c r="BO29" s="34"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ez_manage.py:56872 top()</t>
        </is>
      </c>
      <c r="IL29" s="30" t="inlineStr">
        <is>
          <t>v12_quick_engine.py:4988 x3</t>
        </is>
      </c>
      <c r="IM29" s="30" t="n"/>
    </row>
    <row r="30" ht="10.5" customHeight="1" s="67">
      <c r="A30" s="30" t="inlineStr">
        <is>
          <t>DELTA_PYRAMID_PRICE_TOL</t>
        </is>
      </c>
      <c r="B30" s="72" t="inlineStr">
        <is>
          <t>0.5</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3" t="n">
        <v>-2.196152386867627</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4" t="n"/>
      <c r="CA30" s="34" t="n"/>
      <c r="CB30" s="34" t="n"/>
      <c r="CC30" s="34" t="n"/>
      <c r="CD30" s="34"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ez_manage.py:3155 top()</t>
        </is>
      </c>
      <c r="IL30" s="30" t="inlineStr">
        <is>
          <t>v12_quick_engine.py:597 x16</t>
        </is>
      </c>
      <c r="IM30" s="30" t="n"/>
      <c r="IN30" s="77" t="inlineStr">
        <is>
          <t>SUSPICIOUS n=0 for stocks_short — keep, needs S1 fills (backtest-expert: &lt;30 trades, seek plateaus, punish)</t>
        </is>
      </c>
    </row>
    <row r="31" ht="10.5" customHeight="1" s="67">
      <c r="A31" s="30" t="inlineStr">
        <is>
          <t>HIGH_GAIN_AUGMENTATION_MIN_SIZE</t>
        </is>
      </c>
      <c r="B31" s="72" t="inlineStr">
        <is>
          <t>2.0</t>
        </is>
      </c>
      <c r="C31" s="30" t="n"/>
      <c r="D31" s="30" t="n"/>
      <c r="E31" s="30" t="n"/>
      <c r="F31" s="30" t="n"/>
      <c r="G31" s="30">
        <f>IFERROR(VLOOKUP($A34&amp;"_"&amp;$B34,Results_Deltas!$A$2:$P$15000,5,FALSE),"")</f>
        <v/>
      </c>
      <c r="H31" s="30">
        <f>IFERROR(VLOOKUP($A34,Results_30d_Deltas!$A$2:$H$5000,7,FALSE)-E33,"")</f>
        <v/>
      </c>
      <c r="I31" s="30">
        <f>IFERROR(VLOOKUP($A34,Results_30d_Deltas!$A$2:$H$5000,6,FALSE),"")</f>
        <v/>
      </c>
      <c r="J31" s="30" t="n"/>
      <c r="K31" s="30" t="n"/>
      <c r="L31" s="30" t="inlineStr">
        <is>
          <t>NO</t>
        </is>
      </c>
      <c r="M31" s="33" t="n">
        <v>-2.136368621687998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4" t="n"/>
      <c r="AM31" s="34" t="n"/>
      <c r="AN31" s="34" t="n"/>
      <c r="AO31" s="34" t="n"/>
      <c r="AP31" s="34"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ez_manage.py:3366 top()</t>
        </is>
      </c>
      <c r="IL31" s="30" t="inlineStr">
        <is>
          <t>v12_quick_engine.py:2019 x10</t>
        </is>
      </c>
      <c r="IM31" s="30" t="n"/>
      <c r="IN31" s="77" t="inlineStr">
        <is>
          <t>SUSPICIOUS n=0 for stocks_short — keep, needs S1 fills (backtest-expert: &lt;30 trades, seek plateaus, punish)</t>
        </is>
      </c>
    </row>
    <row r="32" ht="10.5" customHeight="1" s="67">
      <c r="A32" s="30" t="inlineStr">
        <is>
          <t>AUGMENT_FALLBACK_REDUCE_PCT</t>
        </is>
      </c>
      <c r="B32" s="72" t="inlineStr">
        <is>
          <t>0.25</t>
        </is>
      </c>
      <c r="C32" s="30" t="n"/>
      <c r="D32" s="30" t="n"/>
      <c r="E32" s="30" t="n"/>
      <c r="F32" s="30" t="n"/>
      <c r="G32" s="30">
        <f>IFERROR(VLOOKUP($A35&amp;"_"&amp;$B35,Results_Deltas!$A$2:$P$15000,5,FALSE),"")</f>
        <v/>
      </c>
      <c r="H32" s="30">
        <f>IFERROR(VLOOKUP($A35,Results_30d_Deltas!$A$2:$H$5000,7,FALSE)-E34,"")</f>
        <v/>
      </c>
      <c r="I32" s="30">
        <f>IFERROR(VLOOKUP($A35,Results_30d_Deltas!$A$2:$H$5000,6,FALSE),"")</f>
        <v/>
      </c>
      <c r="J32" s="30" t="n"/>
      <c r="K32" s="30" t="n"/>
      <c r="L32" s="30" t="inlineStr">
        <is>
          <t>NO</t>
        </is>
      </c>
      <c r="M32" s="33" t="n">
        <v>-2.1264510017094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4" t="n"/>
      <c r="BL32" s="34" t="n"/>
      <c r="BM32" s="34" t="n"/>
      <c r="BN32" s="34" t="n"/>
      <c r="BO32" s="34"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ez_manage.py:56876 top()</t>
        </is>
      </c>
      <c r="IL32" s="30" t="inlineStr">
        <is>
          <t>v12_quick_engine.py:4989 x3</t>
        </is>
      </c>
      <c r="IM32" s="30" t="n"/>
    </row>
    <row r="33" ht="10.5" customHeight="1" s="67">
      <c r="A33" s="30" t="inlineStr">
        <is>
          <t>AUGMENT_FALLBACK_REDUCE_PCT</t>
        </is>
      </c>
      <c r="B33" s="72" t="inlineStr">
        <is>
          <t>0.625</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NO</t>
        </is>
      </c>
      <c r="M33" s="33" t="n">
        <v>-2.081180931548093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4" t="n"/>
      <c r="BL33" s="34" t="n"/>
      <c r="BM33" s="34" t="n"/>
      <c r="BN33" s="34" t="n"/>
      <c r="BO33" s="34"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ez_manage.py:56876 top()</t>
        </is>
      </c>
      <c r="IL33" s="30" t="inlineStr">
        <is>
          <t>v12_quick_engine.py:4989 x3</t>
        </is>
      </c>
      <c r="IM33" s="30" t="n"/>
    </row>
    <row r="34" ht="10.5" customHeight="1" s="67">
      <c r="A34" s="30" t="inlineStr">
        <is>
          <t>AUGMENT_FALLBACK_REDUCE_PCT</t>
        </is>
      </c>
      <c r="B34" s="72" t="inlineStr">
        <is>
          <t>0.375</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NO</t>
        </is>
      </c>
      <c r="M34" s="33" t="n">
        <v>-2.075692908950045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4" t="n"/>
      <c r="BL34" s="34" t="n"/>
      <c r="BM34" s="34" t="n"/>
      <c r="BN34" s="34" t="n"/>
      <c r="BO34" s="34"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ez_manage.py:56876 top()</t>
        </is>
      </c>
      <c r="IL34" s="30" t="inlineStr">
        <is>
          <t>v12_quick_engine.py:4989 x3</t>
        </is>
      </c>
      <c r="IM34" s="30" t="n"/>
    </row>
    <row r="35" ht="10.5" customHeight="1" s="67">
      <c r="A35" s="30" t="inlineStr">
        <is>
          <t>DELTA_PYRAMID_MAX</t>
        </is>
      </c>
      <c r="B35" s="72" t="inlineStr">
        <is>
          <t>2.0</t>
        </is>
      </c>
      <c r="C35" s="30" t="n"/>
      <c r="D35" s="30" t="n"/>
      <c r="E35" s="30" t="n"/>
      <c r="F35" s="30" t="n"/>
      <c r="G35" s="30">
        <f>IFERROR(VLOOKUP($A38&amp;"_"&amp;$B38,Results_Deltas!$A$2:$P$15000,5,FALSE),"")</f>
        <v/>
      </c>
      <c r="H35" s="30">
        <f>IFERROR(VLOOKUP($A38,Results_30d_Deltas!$A$2:$H$5000,7,FALSE)-E37,"")</f>
        <v/>
      </c>
      <c r="I35" s="30">
        <f>IFERROR(VLOOKUP($A38,Results_30d_Deltas!$A$2:$H$5000,6,FALSE),"")</f>
        <v/>
      </c>
      <c r="J35" s="30" t="n"/>
      <c r="K35" s="30" t="n"/>
      <c r="L35" s="30" t="inlineStr">
        <is>
          <t>NO</t>
        </is>
      </c>
      <c r="M35" s="33" t="n">
        <v>-2.036585730671629</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ez_manage.py:3153 top()</t>
        </is>
      </c>
      <c r="IL35" s="30" t="inlineStr">
        <is>
          <t>v12_quick_engine.py:591 x16</t>
        </is>
      </c>
      <c r="IM35" s="30" t="n"/>
      <c r="IN35" s="77" t="inlineStr">
        <is>
          <t>SUSPICIOUS n=0 for stocks_short — keep, needs S1 fills (backtest-expert: &lt;30 trades, seek plateaus, punish)</t>
        </is>
      </c>
    </row>
    <row r="36" ht="10.5" customHeight="1" s="67">
      <c r="A36" s="30" t="inlineStr">
        <is>
          <t>AUGMENTED_POSITIONS_GUARD_FLOOR_MULT</t>
        </is>
      </c>
      <c r="B36" s="72" t="inlineStr">
        <is>
          <t>0</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NO</t>
        </is>
      </c>
      <c r="M36" s="33" t="n">
        <v>-1.922075811360315</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ez_manage.py:4336 top()</t>
        </is>
      </c>
      <c r="IL36" s="30" t="inlineStr">
        <is>
          <t>v12_quick_engine.py:221 x13</t>
        </is>
      </c>
      <c r="IM36" s="30" t="n"/>
      <c r="IN36" s="77" t="inlineStr">
        <is>
          <t>SUSPICIOUS n=0 for stocks_short — keep, needs S1 fills (backtest-expert: &lt;30 trades, seek plateaus, punish)</t>
        </is>
      </c>
    </row>
    <row r="37" ht="10.5" customHeight="1" s="67">
      <c r="A37" s="30" t="inlineStr">
        <is>
          <t>AUGMENT_ONLY_WHEN_PROFITABLE</t>
        </is>
      </c>
      <c r="B37" s="72" t="inlineStr">
        <is>
          <t>0</t>
        </is>
      </c>
      <c r="C37" s="30" t="n"/>
      <c r="D37" s="30" t="n"/>
      <c r="E37" s="30" t="n"/>
      <c r="F37" s="30" t="n"/>
      <c r="G37" s="30">
        <f>IFERROR(VLOOKUP($A41&amp;"_"&amp;$B41,Results_Deltas!$A$2:$P$15000,5,FALSE),"")</f>
        <v/>
      </c>
      <c r="H37" s="30">
        <f>IFERROR(VLOOKUP($A41,Results_30d_Deltas!$A$2:$H$5000,7,FALSE)-E40,"")</f>
        <v/>
      </c>
      <c r="I37" s="30">
        <f>IFERROR(VLOOKUP($A41,Results_30d_Deltas!$A$2:$H$5000,6,FALSE),"")</f>
        <v/>
      </c>
      <c r="J37" s="30" t="n"/>
      <c r="K37" s="30" t="n"/>
      <c r="L37" s="30" t="inlineStr">
        <is>
          <t>NO</t>
        </is>
      </c>
      <c r="M37" s="33" t="n">
        <v>-1.922075811360315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4" t="n"/>
      <c r="FO37" s="34" t="n"/>
      <c r="FP37" s="34" t="n"/>
      <c r="FQ37" s="34" t="n"/>
      <c r="FR37" s="34"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ez_manage.py:2943 top()</t>
        </is>
      </c>
      <c r="IL37" s="30" t="inlineStr">
        <is>
          <t>v12_quick_engine.py:235 x18</t>
        </is>
      </c>
      <c r="IM37" s="30" t="n"/>
    </row>
    <row r="38" ht="10.5" customHeight="1" s="67">
      <c r="A38" s="31" t="inlineStr">
        <is>
          <t>PYRAMID_MIN_WT_VEL_1H</t>
        </is>
      </c>
      <c r="B38" s="72" t="inlineStr">
        <is>
          <t>2.0</t>
        </is>
      </c>
      <c r="C38" s="30" t="n"/>
      <c r="D38" s="30" t="n"/>
      <c r="E38" s="30" t="n"/>
      <c r="F38" s="30" t="n"/>
      <c r="G38" s="30">
        <f>IFERROR(VLOOKUP($A42&amp;"_"&amp;$B42,Results_Deltas!$A$2:$P$15000,5,FALSE),"")</f>
        <v/>
      </c>
      <c r="H38" s="30">
        <f>IFERROR(VLOOKUP($A42,Results_30d_Deltas!$A$2:$H$5000,7,FALSE)-E41,"")</f>
        <v/>
      </c>
      <c r="I38" s="30">
        <f>IFERROR(VLOOKUP($A42,Results_30d_Deltas!$A$2:$H$5000,6,FALSE),"")</f>
        <v/>
      </c>
      <c r="J38" s="30" t="n"/>
      <c r="K38" s="30" t="n"/>
      <c r="L38" s="30" t="inlineStr">
        <is>
          <t>YES</t>
        </is>
      </c>
      <c r="M38" s="33" t="n">
        <v>-1.922075811360315</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ez_manage.py:5196 top()</t>
        </is>
      </c>
      <c r="IL38" s="30" t="inlineStr">
        <is>
          <t>v12_quick_engine.py:2727 x10</t>
        </is>
      </c>
      <c r="IM38" s="30" t="n"/>
    </row>
    <row r="39" ht="10.5" customHeight="1" s="67">
      <c r="A39" s="30" t="inlineStr">
        <is>
          <t>DELTA_PYRAMID_PRICE_TOL</t>
        </is>
      </c>
      <c r="B39" s="72" t="inlineStr">
        <is>
          <t>1.0</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v>-1.917924656498612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ez_manage.py:3155 top()</t>
        </is>
      </c>
      <c r="IL39" s="30" t="inlineStr">
        <is>
          <t>v12_quick_engine.py:597 x16</t>
        </is>
      </c>
      <c r="IM39" s="30" t="n"/>
      <c r="IN39" s="77" t="inlineStr">
        <is>
          <t>SUSPICIOUS n=0 for stocks_short — keep, needs S1 fills (backtest-expert: &lt;30 trades, seek plateaus, punish)</t>
        </is>
      </c>
    </row>
    <row r="40" ht="10.5" customHeight="1" s="67">
      <c r="A40" s="30" t="inlineStr">
        <is>
          <t>HIGH_GAIN_AUGMENTATION_MIN_SIZE</t>
        </is>
      </c>
      <c r="B40" s="72" t="inlineStr">
        <is>
          <t>0</t>
        </is>
      </c>
      <c r="C40" s="30" t="n"/>
      <c r="D40" s="30" t="n"/>
      <c r="E40" s="30" t="n"/>
      <c r="F40" s="30" t="n"/>
      <c r="G40" s="30">
        <f>IFERROR(VLOOKUP($A44&amp;"_"&amp;$B44,Results_Deltas!$A$2:$P$15000,5,FALSE),"")</f>
        <v/>
      </c>
      <c r="H40" s="30">
        <f>IFERROR(VLOOKUP($A44,Results_30d_Deltas!$A$2:$H$5000,7,FALSE)-E43,"")</f>
        <v/>
      </c>
      <c r="I40" s="30">
        <f>IFERROR(VLOOKUP($A44,Results_30d_Deltas!$A$2:$H$5000,6,FALSE),"")</f>
        <v/>
      </c>
      <c r="J40" s="30" t="n"/>
      <c r="K40" s="30" t="n"/>
      <c r="L40" s="30" t="inlineStr">
        <is>
          <t>NO</t>
        </is>
      </c>
      <c r="M40" s="33" t="n">
        <v>-1.707694015708952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4" t="n"/>
      <c r="AM40" s="34" t="n"/>
      <c r="AN40" s="34" t="n"/>
      <c r="AO40" s="34" t="n"/>
      <c r="AP40" s="34"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4" t="n"/>
      <c r="HJ40" s="34" t="n"/>
      <c r="HK40" s="34" t="n"/>
      <c r="HL40" s="34" t="n"/>
      <c r="HM40" s="34"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ez_manage.py:3366 top()</t>
        </is>
      </c>
      <c r="IL40" s="30" t="inlineStr">
        <is>
          <t>v12_quick_engine.py:2019 x10</t>
        </is>
      </c>
      <c r="IM40" s="30" t="n"/>
      <c r="IN40" s="77" t="inlineStr">
        <is>
          <t>SUSPICIOUS n=0 for stocks_short — keep, needs S1 fills (backtest-expert: &lt;30 trades, seek plateaus, punish)</t>
        </is>
      </c>
    </row>
    <row r="41" ht="10.5" customHeight="1" s="67">
      <c r="A41" s="31" t="inlineStr">
        <is>
          <t>AUGMENT_FALLBACK_REDUCE_PCT</t>
        </is>
      </c>
      <c r="B41" s="72" t="inlineStr">
        <is>
          <t>0.5</t>
        </is>
      </c>
      <c r="C41" s="30" t="n"/>
      <c r="D41" s="30" t="n"/>
      <c r="E41" s="30" t="n"/>
      <c r="F41" s="30" t="n"/>
      <c r="G41" s="30">
        <f>IFERROR(VLOOKUP($A45&amp;"_"&amp;$B45,Results_Deltas!$A$2:$P$15000,5,FALSE),"")</f>
        <v/>
      </c>
      <c r="H41" s="30">
        <f>IFERROR(VLOOKUP($A45,Results_30d_Deltas!$A$2:$H$5000,7,FALSE)-E44,"")</f>
        <v/>
      </c>
      <c r="I41" s="30">
        <f>IFERROR(VLOOKUP($A45,Results_30d_Deltas!$A$2:$H$5000,6,FALSE),"")</f>
        <v/>
      </c>
      <c r="J41" s="30" t="n"/>
      <c r="K41" s="30" t="n"/>
      <c r="L41" s="30" t="inlineStr">
        <is>
          <t>YES</t>
        </is>
      </c>
      <c r="M41" s="33" t="n">
        <v>-1.651069885688465</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ez_manage.py:56876 top()</t>
        </is>
      </c>
      <c r="IL41" s="30" t="inlineStr">
        <is>
          <t>v12_quick_engine.py:4989 x3</t>
        </is>
      </c>
      <c r="IM41" s="30" t="n"/>
    </row>
    <row r="42" ht="10.5" customHeight="1" s="67">
      <c r="A42" s="31" t="inlineStr">
        <is>
          <t>AUGMENT_WT_4H_BOUNCE_ENABLED</t>
        </is>
      </c>
      <c r="B42" s="72" t="inlineStr">
        <is>
          <t>False</t>
        </is>
      </c>
      <c r="C42" s="30" t="n"/>
      <c r="D42" s="30" t="n"/>
      <c r="E42" s="30" t="n"/>
      <c r="F42" s="30" t="n"/>
      <c r="G42" s="30">
        <f>IFERROR(VLOOKUP($A46&amp;"_"&amp;$B46,Results_Deltas!$A$2:$P$15000,5,FALSE),"")</f>
        <v/>
      </c>
      <c r="H42" s="30">
        <f>IFERROR(VLOOKUP($A46,Results_30d_Deltas!$A$2:$H$5000,7,FALSE)-E45,"")</f>
        <v/>
      </c>
      <c r="I42" s="30">
        <f>IFERROR(VLOOKUP($A46,Results_30d_Deltas!$A$2:$H$5000,6,FALSE),"")</f>
        <v/>
      </c>
      <c r="J42" s="30" t="n"/>
      <c r="K42" s="30" t="n"/>
      <c r="L42" s="30" t="inlineStr">
        <is>
          <t>YES</t>
        </is>
      </c>
      <c r="M42" s="33" t="n">
        <v>-1.517231206281283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ez_manage.py:5957 top()</t>
        </is>
      </c>
      <c r="IL42" s="30" t="inlineStr">
        <is>
          <t>v12_quick_engine.py:242 x9</t>
        </is>
      </c>
      <c r="IM42" s="30" t="n"/>
      <c r="IN42" s="77" t="inlineStr">
        <is>
          <t>SUSPICIOUS n=0 for stocks_short — keep, needs S1 fills (backtest-expert: &lt;30 trades, seek plateaus, punish)</t>
        </is>
      </c>
    </row>
    <row r="43" ht="10.5" customHeight="1" s="67">
      <c r="A43" s="30" t="inlineStr">
        <is>
          <t>DYNAMIC_SCORE_AUGMENT_ENABLED</t>
        </is>
      </c>
      <c r="B43" s="72" t="inlineStr">
        <is>
          <t>False</t>
        </is>
      </c>
      <c r="C43" s="30" t="n"/>
      <c r="D43" s="30" t="n"/>
      <c r="E43" s="30" t="n"/>
      <c r="F43" s="30" t="n"/>
      <c r="G43" s="30">
        <f>IFERROR(VLOOKUP($A47&amp;"_"&amp;$B47,Results_Deltas!$A$2:$P$15000,5,FALSE),"")</f>
        <v/>
      </c>
      <c r="H43" s="30">
        <f>IFERROR(VLOOKUP($A47,Results_30d_Deltas!$A$2:$H$5000,7,FALSE)-E46,"")</f>
        <v/>
      </c>
      <c r="I43" s="30">
        <f>IFERROR(VLOOKUP($A47,Results_30d_Deltas!$A$2:$H$5000,6,FALSE),"")</f>
        <v/>
      </c>
      <c r="J43" s="30" t="n"/>
      <c r="K43" s="30" t="n"/>
      <c r="L43" s="30" t="inlineStr">
        <is>
          <t>NO</t>
        </is>
      </c>
      <c r="M43" s="33" t="n">
        <v>-1.517231206281283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ez_manage.py:5978 top()</t>
        </is>
      </c>
      <c r="IL43" s="30" t="inlineStr">
        <is>
          <t>v12_quick_engine.py:983 x9</t>
        </is>
      </c>
      <c r="IM43" s="30" t="n"/>
    </row>
    <row r="44" ht="10.5" customHeight="1" s="67">
      <c r="A44" s="30" t="inlineStr">
        <is>
          <t>DELTA_PYRAMID_MAX</t>
        </is>
      </c>
      <c r="B44" s="72" t="inlineStr">
        <is>
          <t>0</t>
        </is>
      </c>
      <c r="C44" s="30" t="n"/>
      <c r="D44" s="30" t="n"/>
      <c r="E44" s="30" t="n"/>
      <c r="F44" s="30" t="n"/>
      <c r="G44" s="30">
        <f>IFERROR(VLOOKUP($A48&amp;"_"&amp;$B48,Results_Deltas!$A$2:$P$15000,5,FALSE),"")</f>
        <v/>
      </c>
      <c r="H44" s="30">
        <f>IFERROR(VLOOKUP($A48,Results_30d_Deltas!$A$2:$H$5000,7,FALSE)-E47,"")</f>
        <v/>
      </c>
      <c r="I44" s="30">
        <f>IFERROR(VLOOKUP($A48,Results_30d_Deltas!$A$2:$H$5000,6,FALSE),"")</f>
        <v/>
      </c>
      <c r="J44" s="30" t="n"/>
      <c r="K44" s="30" t="n"/>
      <c r="L44" s="30" t="inlineStr">
        <is>
          <t>NO</t>
        </is>
      </c>
      <c r="M44" s="33" t="n">
        <v>-1.514904752618389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4" t="n"/>
      <c r="CA44" s="34" t="n"/>
      <c r="CB44" s="34" t="n"/>
      <c r="CC44" s="34" t="n"/>
      <c r="CD44" s="34"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ez_manage.py:3153 top()</t>
        </is>
      </c>
      <c r="IL44" s="30" t="inlineStr">
        <is>
          <t>v12_quick_engine.py:591 x16</t>
        </is>
      </c>
      <c r="IM44" s="30" t="n"/>
      <c r="IN44" s="77" t="inlineStr">
        <is>
          <t>SUSPICIOUS n=0 for stocks_short — keep, needs S1 fills (backtest-expert: &lt;30 trades, seek plateaus, punish)</t>
        </is>
      </c>
    </row>
    <row r="45" ht="10.5" customHeight="1" s="67">
      <c r="A45" s="30" t="inlineStr">
        <is>
          <t>DELTA_PYRAMID_PRICE_TOL</t>
        </is>
      </c>
      <c r="B45" s="72" t="inlineStr">
        <is>
          <t>0</t>
        </is>
      </c>
      <c r="C45" s="30" t="n"/>
      <c r="D45" s="30" t="n"/>
      <c r="E45" s="30" t="n"/>
      <c r="F45" s="30" t="n"/>
      <c r="G45" s="30">
        <f>IFERROR(VLOOKUP($A49&amp;"_"&amp;$B49,Results_Deltas!$A$2:$P$15000,5,FALSE),"")</f>
        <v/>
      </c>
      <c r="H45" s="30">
        <f>IFERROR(VLOOKUP($A49,Results_30d_Deltas!$A$2:$H$5000,7,FALSE)-E48,"")</f>
        <v/>
      </c>
      <c r="I45" s="30">
        <f>IFERROR(VLOOKUP($A49,Results_30d_Deltas!$A$2:$H$5000,6,FALSE),"")</f>
        <v/>
      </c>
      <c r="J45" s="30" t="n"/>
      <c r="K45" s="30" t="n"/>
      <c r="L45" s="30" t="inlineStr">
        <is>
          <t>NO</t>
        </is>
      </c>
      <c r="M45" s="33" t="n">
        <v>-1.514904752618389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ez_manage.py:3155 top()</t>
        </is>
      </c>
      <c r="IL45" s="30" t="inlineStr">
        <is>
          <t>v12_quick_engine.py:597 x16</t>
        </is>
      </c>
      <c r="IM45" s="30" t="n"/>
      <c r="IN45" s="77" t="inlineStr">
        <is>
          <t>SUSPICIOUS n=0 for stocks_short — keep, needs S1 fills (backtest-expert: &lt;30 trades, seek plateaus, punish)</t>
        </is>
      </c>
    </row>
    <row r="46" ht="10.5" customHeight="1" s="67">
      <c r="A46" s="31" t="inlineStr">
        <is>
          <t>AUGMENT_AT_LOSS_ENABLED</t>
        </is>
      </c>
      <c r="B46" s="72" t="inlineStr">
        <is>
          <t>False</t>
        </is>
      </c>
      <c r="C46" s="30" t="n"/>
      <c r="D46" s="30" t="n"/>
      <c r="E46" s="30" t="n"/>
      <c r="F46" s="30" t="n"/>
      <c r="G46" s="30">
        <f>IFERROR(VLOOKUP($A50&amp;"_"&amp;$B50,Results_Deltas!$A$2:$P$15000,5,FALSE),"")</f>
        <v/>
      </c>
      <c r="H46" s="30">
        <f>IFERROR(VLOOKUP($A50,Results_30d_Deltas!$A$2:$H$5000,7,FALSE)-E49,"")</f>
        <v/>
      </c>
      <c r="I46" s="30">
        <f>IFERROR(VLOOKUP($A50,Results_30d_Deltas!$A$2:$H$5000,6,FALSE),"")</f>
        <v/>
      </c>
      <c r="J46" s="30" t="n"/>
      <c r="K46" s="30" t="n"/>
      <c r="L46" s="30" t="inlineStr">
        <is>
          <t>YES</t>
        </is>
      </c>
      <c r="M46" s="33" t="n">
        <v>-1.416826517754674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4" t="n"/>
      <c r="GU46" s="34" t="n"/>
      <c r="GV46" s="34" t="n"/>
      <c r="GW46" s="34" t="n"/>
      <c r="GX46" s="34"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ez_manage.py:5956 top()</t>
        </is>
      </c>
      <c r="IL46" s="30" t="inlineStr">
        <is>
          <t>v12_quick_engine.py:228 x5</t>
        </is>
      </c>
      <c r="IM46" s="30" t="n"/>
    </row>
    <row r="47" ht="10.5" customHeight="1" s="67">
      <c r="A47" s="31" t="inlineStr">
        <is>
          <t>AUGMENT_FALLBACK_REDUCE_ENABLED</t>
        </is>
      </c>
      <c r="B47" s="72" t="inlineStr">
        <is>
          <t>False</t>
        </is>
      </c>
      <c r="C47" s="30" t="n"/>
      <c r="D47" s="30" t="n"/>
      <c r="E47" s="30" t="n"/>
      <c r="F47" s="30" t="n"/>
      <c r="G47" s="30">
        <f>IFERROR(VLOOKUP($A51&amp;"_"&amp;$B51,Results_Deltas!$A$2:$P$15000,5,FALSE),"")</f>
        <v/>
      </c>
      <c r="H47" s="30">
        <f>IFERROR(VLOOKUP($A51,Results_30d_Deltas!$A$2:$H$5000,7,FALSE)-E50,"")</f>
        <v/>
      </c>
      <c r="I47" s="30">
        <f>IFERROR(VLOOKUP($A51,Results_30d_Deltas!$A$2:$H$5000,6,FALSE),"")</f>
        <v/>
      </c>
      <c r="J47" s="30" t="n"/>
      <c r="K47" s="30" t="n"/>
      <c r="L47" s="30" t="inlineStr">
        <is>
          <t>YES</t>
        </is>
      </c>
      <c r="M47" s="33" t="n">
        <v>-1.37107012506999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ez_manage.py:56872 top()</t>
        </is>
      </c>
      <c r="IL47" s="30" t="inlineStr">
        <is>
          <t>v12_quick_engine.py:4988 x3</t>
        </is>
      </c>
      <c r="IM47" s="30" t="n"/>
    </row>
    <row r="48" ht="10.5" customHeight="1" s="67">
      <c r="A48" s="30" t="inlineStr">
        <is>
          <t>UNIVERSAL_AUGMENT_GAIN_GATE_ENABLED</t>
        </is>
      </c>
      <c r="B48" s="72" t="inlineStr">
        <is>
          <t>False</t>
        </is>
      </c>
      <c r="C48" s="30" t="n"/>
      <c r="D48" s="30" t="n"/>
      <c r="E48" s="30" t="n"/>
      <c r="F48" s="30" t="n"/>
      <c r="G48" s="30">
        <f>IFERROR(VLOOKUP($A58&amp;"_"&amp;$B58,Results_Deltas!$A$2:$P$15000,5,FALSE),"")</f>
        <v/>
      </c>
      <c r="H48" s="30">
        <f>IFERROR(VLOOKUP($A58,Results_30d_Deltas!$A$2:$H$5000,7,FALSE)-E57,"")</f>
        <v/>
      </c>
      <c r="I48" s="30">
        <f>IFERROR(VLOOKUP($A58,Results_30d_Deltas!$A$2:$H$5000,6,FALSE),"")</f>
        <v/>
      </c>
      <c r="J48" s="30" t="n"/>
      <c r="K48" s="30" t="n"/>
      <c r="L48" s="30" t="inlineStr">
        <is>
          <t>NO</t>
        </is>
      </c>
      <c r="M48" s="33" t="n">
        <v>-1.364288171362046</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4" t="n"/>
      <c r="AM48" s="34" t="n"/>
      <c r="AN48" s="34" t="n"/>
      <c r="AO48" s="34" t="n"/>
      <c r="AP48" s="34"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ez_manage.py:5804 top()</t>
        </is>
      </c>
      <c r="IL48" s="30" t="inlineStr">
        <is>
          <t>v12_quick_engine.py:3581 x3</t>
        </is>
      </c>
      <c r="IM48" s="30" t="n"/>
    </row>
    <row r="49" ht="10.5" customHeight="1" s="67">
      <c r="A49" s="37" t="inlineStr">
        <is>
          <t>BANDAID_OFF_LOSER_RECOVER_PCT</t>
        </is>
      </c>
      <c r="B49" s="73" t="inlineStr">
        <is>
          <t>0.5</t>
        </is>
      </c>
      <c r="C49" s="38" t="n"/>
      <c r="D49" s="38" t="inlineStr">
        <is>
          <t>AUGMENT, ENTRY, EXIT, GLOBAL_CHECK, REDUCE, STOCKS_EXIT</t>
        </is>
      </c>
      <c r="E49" s="38" t="n"/>
      <c r="F49" s="30" t="n"/>
      <c r="G49" s="38">
        <f>IFERROR(VLOOKUP($A59&amp;"_"&amp;$B59,Results_Deltas!$A$2:$P$15000,5,FALSE),"")</f>
        <v/>
      </c>
      <c r="H49" s="38" t="inlineStr">
        <is>
          <t>Blanket (page end)</t>
        </is>
      </c>
      <c r="I49" s="30" t="n"/>
      <c r="J49" s="30" t="n"/>
      <c r="K49" s="30" t="n"/>
      <c r="L49" s="30" t="inlineStr">
        <is>
          <t>NO</t>
        </is>
      </c>
      <c r="M49" s="30" t="n">
        <v>-5.187413687875303</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0.5" customHeight="1" s="67">
      <c r="A50" s="37" t="inlineStr">
        <is>
          <t>BANDAID_OFF_LOSER_RECOVER_PCT</t>
        </is>
      </c>
      <c r="B50" s="73" t="inlineStr">
        <is>
          <t>1.0</t>
        </is>
      </c>
      <c r="C50" s="38" t="n"/>
      <c r="D50" s="38" t="inlineStr">
        <is>
          <t>AUGMENT, ENTRY, EXIT, GLOBAL_CHECK, REDUCE, STOCKS_EXIT</t>
        </is>
      </c>
      <c r="E50" s="38" t="n"/>
      <c r="F50" s="30" t="n"/>
      <c r="G50" s="38">
        <f>IFERROR(VLOOKUP($A60&amp;"_"&amp;$B60,Results_Deltas!$A$2:$P$15000,5,FALSE),"")</f>
        <v/>
      </c>
      <c r="H50" s="38" t="inlineStr">
        <is>
          <t>Blanket (page end)</t>
        </is>
      </c>
      <c r="I50" s="30" t="n"/>
      <c r="J50" s="30" t="n"/>
      <c r="K50" s="30" t="n"/>
      <c r="L50" s="30" t="inlineStr">
        <is>
          <t>NO</t>
        </is>
      </c>
      <c r="M50" s="30" t="n">
        <v>-4.846466341274199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0.5" customHeight="1" s="67">
      <c r="A51" s="37" t="inlineStr">
        <is>
          <t>BANDAID_OFF_LOSER_RECOVER_PCT</t>
        </is>
      </c>
      <c r="B51" s="73" t="inlineStr">
        <is>
          <t>2.0</t>
        </is>
      </c>
      <c r="C51" s="38" t="n"/>
      <c r="D51" s="38" t="inlineStr">
        <is>
          <t>AUGMENT, ENTRY, EXIT, GLOBAL_CHECK, REDUCE, STOCKS_EXIT</t>
        </is>
      </c>
      <c r="E51" s="38" t="n"/>
      <c r="F51" s="30" t="n"/>
      <c r="G51" s="38">
        <f>IFERROR(VLOOKUP($A61&amp;"_"&amp;$B61,Results_Deltas!$A$2:$P$15000,5,FALSE),"")</f>
        <v/>
      </c>
      <c r="H51" s="38" t="inlineStr">
        <is>
          <t>Blanket (page end)</t>
        </is>
      </c>
      <c r="I51" s="30" t="n"/>
      <c r="J51" s="30" t="n"/>
      <c r="K51" s="30" t="n"/>
      <c r="L51" s="30" t="inlineStr">
        <is>
          <t>NO</t>
        </is>
      </c>
      <c r="M51" s="30" t="n">
        <v>-4.774858506240692</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0.5" customHeight="1" s="67">
      <c r="A52" s="39" t="inlineStr">
        <is>
          <t>LH_HL_FILTER_MODE</t>
        </is>
      </c>
      <c r="B52" s="73" t="inlineStr">
        <is>
          <t>STRICT_2BAR</t>
        </is>
      </c>
      <c r="C52" s="38" t="n"/>
      <c r="D52" s="38" t="inlineStr">
        <is>
          <t>ENTRY, GLOBAL_CHECK, STOCKS_EXIT</t>
        </is>
      </c>
      <c r="E52" s="38" t="n"/>
      <c r="F52" s="30" t="n"/>
      <c r="G52" s="38">
        <f>IFERROR(VLOOKUP($A73&amp;"_"&amp;$B73,Results_Deltas!$A$2:$P$15000,5,FALSE),"")</f>
        <v/>
      </c>
      <c r="H52" s="38" t="inlineStr">
        <is>
          <t>Blanket (page end)</t>
        </is>
      </c>
      <c r="I52" s="30" t="n"/>
      <c r="J52" s="30" t="n"/>
      <c r="K52" s="30" t="n"/>
      <c r="L52" s="30" t="inlineStr">
        <is>
          <t>NO</t>
        </is>
      </c>
      <c r="M52" s="30" t="n">
        <v>-4.449116892251958</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0.5" customHeight="1" s="67">
      <c r="A53" s="37" t="inlineStr">
        <is>
          <t>LH_HL_FILTER_MODE</t>
        </is>
      </c>
      <c r="B53" s="73" t="inlineStr">
        <is>
          <t>STRICT_2BAR_ALT</t>
        </is>
      </c>
      <c r="C53" s="38" t="n"/>
      <c r="D53" s="38" t="inlineStr">
        <is>
          <t>ENTRY, GLOBAL_CHECK, STOCKS_EXIT</t>
        </is>
      </c>
      <c r="E53" s="38" t="n"/>
      <c r="F53" s="30" t="n"/>
      <c r="G53" s="38">
        <f>IFERROR(VLOOKUP($A74&amp;"_"&amp;$B74,Results_Deltas!$A$2:$P$15000,5,FALSE),"")</f>
        <v/>
      </c>
      <c r="H53" s="38" t="inlineStr">
        <is>
          <t>Blanket (page end)</t>
        </is>
      </c>
      <c r="I53" s="30" t="n"/>
      <c r="J53" s="30" t="n"/>
      <c r="K53" s="30" t="n"/>
      <c r="L53" s="30" t="inlineStr">
        <is>
          <t>NO</t>
        </is>
      </c>
      <c r="M53" s="30" t="n">
        <v>-4.449116892251958</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0.5" customHeight="1" s="67">
      <c r="A54" s="37" t="inlineStr">
        <is>
          <t>DUP_GUARD_FILTER_TF</t>
        </is>
      </c>
      <c r="B54" s="73" t="inlineStr">
        <is>
          <t>OFF</t>
        </is>
      </c>
      <c r="C54" s="38" t="n"/>
      <c r="D54" s="38" t="inlineStr">
        <is>
          <t>GLOBAL_CHECK</t>
        </is>
      </c>
      <c r="E54" s="38" t="n"/>
      <c r="F54" s="30" t="n"/>
      <c r="G54" s="38">
        <f>IFERROR(VLOOKUP($A64&amp;"_"&amp;$B64,Results_Deltas!$A$2:$P$15000,5,FALSE),"")</f>
        <v/>
      </c>
      <c r="H54" s="38" t="inlineStr">
        <is>
          <t>Blanket (page end)</t>
        </is>
      </c>
      <c r="I54" s="30" t="n"/>
      <c r="J54" s="30" t="n"/>
      <c r="K54" s="30" t="n"/>
      <c r="L54" s="30" t="inlineStr">
        <is>
          <t>NO</t>
        </is>
      </c>
      <c r="M54" s="30" t="n">
        <v>-4.386490347206209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0.5" customHeight="1" s="67">
      <c r="A55" s="37" t="inlineStr">
        <is>
          <t>DUP_GUARD_FILTER_TF</t>
        </is>
      </c>
      <c r="B55" s="73" t="inlineStr">
        <is>
          <t>D</t>
        </is>
      </c>
      <c r="C55" s="38" t="n"/>
      <c r="D55" s="38" t="inlineStr">
        <is>
          <t>GLOBAL_CHECK</t>
        </is>
      </c>
      <c r="E55" s="38" t="n"/>
      <c r="F55" s="30" t="n"/>
      <c r="G55" s="38">
        <f>IFERROR(VLOOKUP($A65&amp;"_"&amp;$B65,Results_Deltas!$A$2:$P$15000,5,FALSE),"")</f>
        <v/>
      </c>
      <c r="H55" s="38" t="inlineStr">
        <is>
          <t>Blanket (page end)</t>
        </is>
      </c>
      <c r="I55" s="30" t="n"/>
      <c r="J55" s="30" t="n"/>
      <c r="K55" s="30" t="n"/>
      <c r="L55" s="30" t="inlineStr">
        <is>
          <t>NO</t>
        </is>
      </c>
      <c r="M55" s="30" t="n">
        <v>-4.148825043037214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0.5" customHeight="1" s="67">
      <c r="A56" s="37" t="inlineStr">
        <is>
          <t>COOLDOWN_LOCKS_FILTER_TF</t>
        </is>
      </c>
      <c r="B56" s="73" t="inlineStr">
        <is>
          <t>1h</t>
        </is>
      </c>
      <c r="C56" s="38" t="n"/>
      <c r="D56" s="38" t="inlineStr">
        <is>
          <t>GLOBAL_CHECK</t>
        </is>
      </c>
      <c r="E56" s="38" t="n"/>
      <c r="F56" s="30" t="n"/>
      <c r="G56" s="38">
        <f>IFERROR(VLOOKUP($A66&amp;"_"&amp;$B66,Results_Deltas!$A$2:$P$15000,5,FALSE),"")</f>
        <v/>
      </c>
      <c r="H56" s="38" t="inlineStr">
        <is>
          <t>Blanket (page end)</t>
        </is>
      </c>
      <c r="I56" s="30" t="n"/>
      <c r="J56" s="30" t="n"/>
      <c r="K56" s="30" t="n"/>
      <c r="L56" s="30" t="inlineStr">
        <is>
          <t>NO</t>
        </is>
      </c>
      <c r="M56" s="30" t="n">
        <v>-4.062637819817179</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0.5" customHeight="1" s="67">
      <c r="A57" s="37" t="inlineStr">
        <is>
          <t>DUP_GUARD_FILTER_TF</t>
        </is>
      </c>
      <c r="B57" s="73" t="inlineStr">
        <is>
          <t>4h</t>
        </is>
      </c>
      <c r="C57" s="38" t="n"/>
      <c r="D57" s="38" t="inlineStr">
        <is>
          <t>GLOBAL_CHECK</t>
        </is>
      </c>
      <c r="E57" s="38" t="n"/>
      <c r="F57" s="30" t="n"/>
      <c r="G57" s="38">
        <f>IFERROR(VLOOKUP($A67&amp;"_"&amp;$B67,Results_Deltas!$A$2:$P$15000,5,FALSE),"")</f>
        <v/>
      </c>
      <c r="H57" s="38" t="inlineStr">
        <is>
          <t>Blanket (page end)</t>
        </is>
      </c>
      <c r="I57" s="30" t="n"/>
      <c r="J57" s="30" t="n"/>
      <c r="K57" s="30" t="n"/>
      <c r="L57" s="30" t="inlineStr">
        <is>
          <t>NO</t>
        </is>
      </c>
      <c r="M57" s="30" t="n">
        <v>-3.972585821690346</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0.5" customHeight="1" s="67">
      <c r="A58" s="37" t="inlineStr">
        <is>
          <t>COOLDOWN_LOCKS_FILTER_TF</t>
        </is>
      </c>
      <c r="B58" s="73" t="inlineStr">
        <is>
          <t>4h</t>
        </is>
      </c>
      <c r="C58" s="38" t="n"/>
      <c r="D58" s="38" t="inlineStr">
        <is>
          <t>GLOBAL_CHECK</t>
        </is>
      </c>
      <c r="E58" s="38" t="n"/>
      <c r="F58" s="30" t="n"/>
      <c r="G58" s="38">
        <f>IFERROR(VLOOKUP($A68&amp;"_"&amp;$B68,Results_Deltas!$A$2:$P$15000,5,FALSE),"")</f>
        <v/>
      </c>
      <c r="H58" s="38" t="inlineStr">
        <is>
          <t>Blanket (page end)</t>
        </is>
      </c>
      <c r="I58" s="30" t="n"/>
      <c r="J58" s="30" t="n"/>
      <c r="K58" s="30" t="n"/>
      <c r="L58" s="30" t="inlineStr">
        <is>
          <t>NO</t>
        </is>
      </c>
      <c r="M58" s="30" t="n">
        <v>-3.83171676938535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9" t="inlineStr">
        <is>
          <t>MANDATORY_REENTRY_WT_FILTER_MIN_TFS</t>
        </is>
      </c>
      <c r="B59" s="73" t="inlineStr">
        <is>
          <t>1</t>
        </is>
      </c>
      <c r="C59" s="38" t="n"/>
      <c r="D59" s="38" t="inlineStr">
        <is>
          <t>GLOBAL_CHECK, STOCKS_EXIT</t>
        </is>
      </c>
      <c r="E59" s="38" t="n"/>
      <c r="F59" s="30" t="n"/>
      <c r="G59" s="38">
        <f>IFERROR(VLOOKUP($A80&amp;"_"&amp;$B80,Results_Deltas!$A$2:$P$15000,5,FALSE),"")</f>
        <v/>
      </c>
      <c r="H59" s="38" t="inlineStr">
        <is>
          <t>Blanket (page end)</t>
        </is>
      </c>
      <c r="I59" s="30" t="n"/>
      <c r="J59" s="30" t="n"/>
      <c r="K59" s="30" t="n"/>
      <c r="L59" s="30" t="inlineStr">
        <is>
          <t>NO</t>
        </is>
      </c>
      <c r="M59" s="30" t="n">
        <v>-3.781573541130188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COOLDOWN_LOCKS_FILTER_TF</t>
        </is>
      </c>
      <c r="B60" s="73" t="inlineStr">
        <is>
          <t>D</t>
        </is>
      </c>
      <c r="C60" s="38" t="n"/>
      <c r="D60" s="38" t="inlineStr">
        <is>
          <t>GLOBAL_CHECK</t>
        </is>
      </c>
      <c r="E60" s="38" t="n"/>
      <c r="F60" s="30" t="n"/>
      <c r="G60" s="38">
        <f>IFERROR(VLOOKUP($A70&amp;"_"&amp;$B70,Results_Deltas!$A$2:$P$15000,5,FALSE),"")</f>
        <v/>
      </c>
      <c r="H60" s="38" t="inlineStr">
        <is>
          <t>Blanket (page end)</t>
        </is>
      </c>
      <c r="I60" s="30" t="n"/>
      <c r="J60" s="30" t="n"/>
      <c r="K60" s="30" t="n"/>
      <c r="L60" s="30" t="inlineStr">
        <is>
          <t>NO</t>
        </is>
      </c>
      <c r="M60" s="30" t="n">
        <v>-3.759557002969177</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DUP_GUARD_FILTER_TF</t>
        </is>
      </c>
      <c r="B61" s="73" t="inlineStr">
        <is>
          <t>1h</t>
        </is>
      </c>
      <c r="C61" s="38" t="n"/>
      <c r="D61" s="38" t="inlineStr">
        <is>
          <t>GLOBAL_CHECK</t>
        </is>
      </c>
      <c r="E61" s="38" t="n"/>
      <c r="F61" s="30" t="n"/>
      <c r="G61" s="38">
        <f>IFERROR(VLOOKUP($A71&amp;"_"&amp;$B71,Results_Deltas!$A$2:$P$15000,5,FALSE),"")</f>
        <v/>
      </c>
      <c r="H61" s="38" t="inlineStr">
        <is>
          <t>Blanket (page end)</t>
        </is>
      </c>
      <c r="I61" s="30" t="n"/>
      <c r="J61" s="30" t="n"/>
      <c r="K61" s="30" t="n"/>
      <c r="L61" s="30" t="inlineStr">
        <is>
          <t>YES</t>
        </is>
      </c>
      <c r="M61" s="30" t="n">
        <v>-3.746023197630318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HA_WICK_QUALITY_TF</t>
        </is>
      </c>
      <c r="B62" s="73" t="inlineStr">
        <is>
          <t>4h</t>
        </is>
      </c>
      <c r="C62" s="38" t="n"/>
      <c r="D62" s="38" t="inlineStr">
        <is>
          <t>ENTRY, GLOBAL_CHECK, STOCKS_EXIT</t>
        </is>
      </c>
      <c r="E62" s="38" t="n"/>
      <c r="F62" s="30" t="n"/>
      <c r="G62" s="38">
        <f>IFERROR(VLOOKUP($A83&amp;"_"&amp;$B83,Results_Deltas!$A$2:$P$15000,5,FALSE),"")</f>
        <v/>
      </c>
      <c r="H62" s="38" t="inlineStr">
        <is>
          <t>Blanket (page end)</t>
        </is>
      </c>
      <c r="I62" s="30" t="n"/>
      <c r="J62" s="30" t="n"/>
      <c r="K62" s="30" t="n"/>
      <c r="L62" s="30" t="inlineStr">
        <is>
          <t>NO</t>
        </is>
      </c>
      <c r="M62" s="30" t="n">
        <v>-3.712879130649554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MTF_GR_MIN_IND</t>
        </is>
      </c>
      <c r="B63" s="73" t="inlineStr">
        <is>
          <t>5</t>
        </is>
      </c>
      <c r="C63" s="38" t="n"/>
      <c r="D63" s="38" t="inlineStr">
        <is>
          <t>GLOBAL_CHECK, STOCKS_EXIT</t>
        </is>
      </c>
      <c r="E63" s="38" t="n"/>
      <c r="F63" s="30" t="n"/>
      <c r="G63" s="38">
        <f>IFERROR(VLOOKUP($A84&amp;"_"&amp;$B84,Results_Deltas!$A$2:$P$15000,5,FALSE),"")</f>
        <v/>
      </c>
      <c r="H63" s="38" t="inlineStr">
        <is>
          <t>Blanket (page end)</t>
        </is>
      </c>
      <c r="I63" s="30" t="n"/>
      <c r="J63" s="30" t="n"/>
      <c r="K63" s="30" t="n"/>
      <c r="L63" s="30" t="inlineStr">
        <is>
          <t>NO</t>
        </is>
      </c>
      <c r="M63" s="30" t="n">
        <v>-3.70290497165345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MTF_GR_MIN_IND</t>
        </is>
      </c>
      <c r="B64" s="73" t="inlineStr">
        <is>
          <t>5_ALT</t>
        </is>
      </c>
      <c r="C64" s="38" t="n"/>
      <c r="D64" s="38" t="inlineStr">
        <is>
          <t>GLOBAL_CHECK, STOCKS_EXIT</t>
        </is>
      </c>
      <c r="E64" s="38" t="n"/>
      <c r="F64" s="30" t="n"/>
      <c r="G64" s="38">
        <f>IFERROR(VLOOKUP($A85&amp;"_"&amp;$B85,Results_Deltas!$A$2:$P$15000,5,FALSE),"")</f>
        <v/>
      </c>
      <c r="H64" s="38" t="inlineStr">
        <is>
          <t>Blanket (page end)</t>
        </is>
      </c>
      <c r="I64" s="30" t="n"/>
      <c r="J64" s="30" t="n"/>
      <c r="K64" s="30" t="n"/>
      <c r="L64" s="30" t="inlineStr">
        <is>
          <t>NO</t>
        </is>
      </c>
      <c r="M64" s="30" t="n">
        <v>-3.70290497165345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HLR_SMA_BAND_PCT</t>
        </is>
      </c>
      <c r="B65" s="73" t="inlineStr">
        <is>
          <t>1.0</t>
        </is>
      </c>
      <c r="C65" s="38" t="n"/>
      <c r="D65" s="38" t="inlineStr">
        <is>
          <t>ENTRY, GLOBAL_CHECK, STOCKS_EXIT</t>
        </is>
      </c>
      <c r="E65" s="38" t="n"/>
      <c r="F65" s="30" t="n"/>
      <c r="G65" s="38">
        <f>IFERROR(VLOOKUP($A86&amp;"_"&amp;$B86,Results_Deltas!$A$2:$P$15000,5,FALSE),"")</f>
        <v/>
      </c>
      <c r="H65" s="38" t="inlineStr">
        <is>
          <t>Blanket (page end)</t>
        </is>
      </c>
      <c r="I65" s="30" t="n"/>
      <c r="J65" s="30" t="n"/>
      <c r="K65" s="30" t="n"/>
      <c r="L65" s="30" t="inlineStr">
        <is>
          <t>NO</t>
        </is>
      </c>
      <c r="M65" s="30" t="n">
        <v>-3.660068533480659</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ADX_RANGING_THRESHOLD</t>
        </is>
      </c>
      <c r="B66" s="73" t="inlineStr">
        <is>
          <t>25</t>
        </is>
      </c>
      <c r="C66" s="38" t="n"/>
      <c r="D66" s="38" t="inlineStr">
        <is>
          <t>ENTRY, GLOBAL_CHECK, STOCKS_EXIT</t>
        </is>
      </c>
      <c r="E66" s="38" t="n"/>
      <c r="F66" s="30" t="n"/>
      <c r="G66" s="38">
        <f>IFERROR(VLOOKUP($A76&amp;"_"&amp;$B76,Results_Deltas!$A$2:$P$15000,5,FALSE),"")</f>
        <v/>
      </c>
      <c r="H66" s="38" t="inlineStr">
        <is>
          <t>Blanket (page end)</t>
        </is>
      </c>
      <c r="I66" s="30" t="n"/>
      <c r="J66" s="30" t="n"/>
      <c r="K66" s="30" t="n"/>
      <c r="L66" s="30" t="inlineStr">
        <is>
          <t>NO</t>
        </is>
      </c>
      <c r="M66" s="30" t="n">
        <v>-3.620165286345445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9" t="inlineStr">
        <is>
          <t>ADX_RANGING_THRESHOLD</t>
        </is>
      </c>
      <c r="B67" s="73" t="inlineStr">
        <is>
          <t>10</t>
        </is>
      </c>
      <c r="C67" s="38" t="n"/>
      <c r="D67" s="38" t="inlineStr">
        <is>
          <t>ENTRY, GLOBAL_CHECK, STOCKS_EXIT</t>
        </is>
      </c>
      <c r="E67" s="38" t="n"/>
      <c r="F67" s="30" t="n"/>
      <c r="G67" s="38">
        <f>IFERROR(VLOOKUP($A77&amp;"_"&amp;$B77,Results_Deltas!$A$2:$P$15000,5,FALSE),"")</f>
        <v/>
      </c>
      <c r="H67" s="38" t="inlineStr">
        <is>
          <t>Blanket (page end)</t>
        </is>
      </c>
      <c r="I67" s="30" t="n"/>
      <c r="J67" s="30" t="n"/>
      <c r="K67" s="30" t="n"/>
      <c r="L67" s="30" t="inlineStr">
        <is>
          <t>YES</t>
        </is>
      </c>
      <c r="M67" s="30" t="n">
        <v>-3.612819218346507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OI_CONFIRM_MIN_CHANGE_PCT</t>
        </is>
      </c>
      <c r="B68" s="73" t="inlineStr">
        <is>
          <t>2.0</t>
        </is>
      </c>
      <c r="C68" s="38" t="n"/>
      <c r="D68" s="38" t="inlineStr">
        <is>
          <t>ENTRY, GLOBAL_CHECK, STOCKS_EXIT</t>
        </is>
      </c>
      <c r="E68" s="38" t="n"/>
      <c r="F68" s="30" t="n"/>
      <c r="G68" s="38">
        <f>IFERROR(VLOOKUP($A89&amp;"_"&amp;$B89,Results_Deltas!$A$2:$P$15000,5,FALSE),"")</f>
        <v/>
      </c>
      <c r="H68" s="38" t="inlineStr">
        <is>
          <t>Blanket (page end)</t>
        </is>
      </c>
      <c r="I68" s="30" t="n"/>
      <c r="J68" s="30" t="n"/>
      <c r="K68" s="30" t="n"/>
      <c r="L68" s="30" t="inlineStr">
        <is>
          <t>NO</t>
        </is>
      </c>
      <c r="M68" s="30" t="n">
        <v>-3.592084317116737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BAND_ARROW_ENABLED</t>
        </is>
      </c>
      <c r="B69" s="73" t="inlineStr">
        <is>
          <t>True</t>
        </is>
      </c>
      <c r="C69" s="38" t="n"/>
      <c r="D69" s="38" t="inlineStr">
        <is>
          <t>GLOBAL_CHECK, STOCKS_EXIT</t>
        </is>
      </c>
      <c r="E69" s="38" t="n"/>
      <c r="F69" s="30" t="n"/>
      <c r="G69" s="38">
        <f>IFERROR(VLOOKUP($A79&amp;"_"&amp;$B79,Results_Deltas!$A$2:$P$15000,5,FALSE),"")</f>
        <v/>
      </c>
      <c r="H69" s="38" t="inlineStr">
        <is>
          <t>Blanket (page end)</t>
        </is>
      </c>
      <c r="I69" s="30" t="n"/>
      <c r="J69" s="30" t="n"/>
      <c r="K69" s="30" t="n"/>
      <c r="L69" s="30" t="inlineStr">
        <is>
          <t>NO</t>
        </is>
      </c>
      <c r="M69" s="30" t="n">
        <v>-3.590276818963418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OI_CONFIRM_MIN_PRICE_PCT</t>
        </is>
      </c>
      <c r="B70" s="73" t="inlineStr">
        <is>
          <t>1.0</t>
        </is>
      </c>
      <c r="C70" s="38" t="n"/>
      <c r="D70" s="38" t="inlineStr">
        <is>
          <t>ENTRY, GLOBAL_CHECK, STOCKS_EXIT</t>
        </is>
      </c>
      <c r="E70" s="38" t="n"/>
      <c r="F70" s="30" t="n"/>
      <c r="G70" s="38">
        <f>IFERROR(VLOOKUP($A91&amp;"_"&amp;$B91,Results_Deltas!$A$2:$P$15000,5,FALSE),"")</f>
        <v/>
      </c>
      <c r="H70" s="38" t="inlineStr">
        <is>
          <t>Blanket (page end)</t>
        </is>
      </c>
      <c r="I70" s="30" t="n"/>
      <c r="J70" s="30" t="n"/>
      <c r="K70" s="30" t="n"/>
      <c r="L70" s="30" t="inlineStr">
        <is>
          <t>NO</t>
        </is>
      </c>
      <c r="M70" s="30" t="n">
        <v>-3.580562280361867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OI_CONFIRM_MIN_PRICE_PCT</t>
        </is>
      </c>
      <c r="B71" s="73" t="inlineStr">
        <is>
          <t>0.5</t>
        </is>
      </c>
      <c r="C71" s="38" t="n"/>
      <c r="D71" s="38" t="inlineStr">
        <is>
          <t>ENTRY, GLOBAL_CHECK, STOCKS_EXIT</t>
        </is>
      </c>
      <c r="E71" s="38" t="n"/>
      <c r="F71" s="30" t="n"/>
      <c r="G71" s="38">
        <f>IFERROR(VLOOKUP($A92&amp;"_"&amp;$B92,Results_Deltas!$A$2:$P$15000,5,FALSE),"")</f>
        <v/>
      </c>
      <c r="H71" s="38" t="inlineStr">
        <is>
          <t>Blanket (page end)</t>
        </is>
      </c>
      <c r="I71" s="30" t="n"/>
      <c r="J71" s="30" t="n"/>
      <c r="K71" s="30" t="n"/>
      <c r="L71" s="30" t="inlineStr">
        <is>
          <t>NO</t>
        </is>
      </c>
      <c r="M71" s="30" t="n">
        <v>-3.573514548006129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MTS_BOTTOM_STRONG_THRESHOLD</t>
        </is>
      </c>
      <c r="B72" s="73" t="inlineStr">
        <is>
          <t>30</t>
        </is>
      </c>
      <c r="C72" s="38" t="n"/>
      <c r="D72" s="38" t="inlineStr">
        <is>
          <t>ENTRY, GLOBAL_CHECK, STOCKS_EXIT</t>
        </is>
      </c>
      <c r="E72" s="38" t="n"/>
      <c r="F72" s="30" t="n"/>
      <c r="G72" s="38">
        <f>IFERROR(VLOOKUP($A93&amp;"_"&amp;$B93,Results_Deltas!$A$2:$P$15000,5,FALSE),"")</f>
        <v/>
      </c>
      <c r="H72" s="38" t="inlineStr">
        <is>
          <t>Blanket (page end)</t>
        </is>
      </c>
      <c r="I72" s="30" t="n"/>
      <c r="J72" s="30" t="n"/>
      <c r="K72" s="30" t="n"/>
      <c r="L72" s="30" t="inlineStr">
        <is>
          <t>NO</t>
        </is>
      </c>
      <c r="M72" s="30" t="n">
        <v>-3.568750033511345</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9" t="inlineStr">
        <is>
          <t>MTS_BOTTOM_BONUS_THRESHOLD</t>
        </is>
      </c>
      <c r="B73" s="73" t="inlineStr">
        <is>
          <t>25</t>
        </is>
      </c>
      <c r="C73" s="38" t="n"/>
      <c r="D73" s="38" t="inlineStr">
        <is>
          <t>ENTRY, GLOBAL_CHECK, STOCKS_EXIT</t>
        </is>
      </c>
      <c r="E73" s="38" t="n"/>
      <c r="F73" s="30" t="n"/>
      <c r="G73" s="38">
        <f>IFERROR(VLOOKUP($A94&amp;"_"&amp;$B94,Results_Deltas!$A$2:$P$15000,5,FALSE),"")</f>
        <v/>
      </c>
      <c r="H73" s="38" t="inlineStr">
        <is>
          <t>Blanket (page end)</t>
        </is>
      </c>
      <c r="I73" s="30" t="n"/>
      <c r="J73" s="30" t="n"/>
      <c r="K73" s="30" t="n"/>
      <c r="L73" s="30" t="inlineStr">
        <is>
          <t>NO</t>
        </is>
      </c>
      <c r="M73" s="30" t="n">
        <v>-3.56234833433672</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9" t="inlineStr">
        <is>
          <t>MOVER_THRESHOLD</t>
        </is>
      </c>
      <c r="B74" s="73" t="inlineStr">
        <is>
          <t>5</t>
        </is>
      </c>
      <c r="C74" s="38" t="n"/>
      <c r="D74" s="38" t="inlineStr">
        <is>
          <t>ENTRY, GLOBAL_CHECK, STOCKS_EXIT</t>
        </is>
      </c>
      <c r="E74" s="38" t="n"/>
      <c r="F74" s="30" t="n"/>
      <c r="G74" s="38">
        <f>IFERROR(VLOOKUP($A95&amp;"_"&amp;$B95,Results_Deltas!$A$2:$P$15000,5,FALSE),"")</f>
        <v/>
      </c>
      <c r="H74" s="38" t="inlineStr">
        <is>
          <t>Blanket (page end)</t>
        </is>
      </c>
      <c r="I74" s="30" t="n"/>
      <c r="J74" s="30" t="n"/>
      <c r="K74" s="30" t="n"/>
      <c r="L74" s="30" t="inlineStr">
        <is>
          <t>NO</t>
        </is>
      </c>
      <c r="M74" s="30" t="n">
        <v>-3.55863955389237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HA_WICK_QUALITY_TF</t>
        </is>
      </c>
      <c r="B75" s="73" t="inlineStr">
        <is>
          <t>D</t>
        </is>
      </c>
      <c r="C75" s="38" t="n"/>
      <c r="D75" s="38" t="inlineStr">
        <is>
          <t>ENTRY, GLOBAL_CHECK, STOCKS_EXIT</t>
        </is>
      </c>
      <c r="E75" s="38" t="n"/>
      <c r="F75" s="30" t="n"/>
      <c r="G75" s="38">
        <f>IFERROR(VLOOKUP($A96&amp;"_"&amp;$B96,Results_Deltas!$A$2:$P$15000,5,FALSE),"")</f>
        <v/>
      </c>
      <c r="H75" s="38" t="inlineStr">
        <is>
          <t>Blanket (page end)</t>
        </is>
      </c>
      <c r="I75" s="30" t="n"/>
      <c r="J75" s="30" t="n"/>
      <c r="K75" s="30" t="n"/>
      <c r="L75" s="30" t="inlineStr">
        <is>
          <t>YES</t>
        </is>
      </c>
      <c r="M75" s="30" t="n">
        <v>-3.54849254444211</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9" t="inlineStr">
        <is>
          <t>MTS_GATE_ENABLED</t>
        </is>
      </c>
      <c r="B76" s="73" t="inlineStr">
        <is>
          <t>True</t>
        </is>
      </c>
      <c r="C76" s="38" t="n"/>
      <c r="D76" s="38" t="inlineStr">
        <is>
          <t>ENTRY, GLOBAL_CHECK, STOCKS_EXIT</t>
        </is>
      </c>
      <c r="E76" s="38" t="n"/>
      <c r="F76" s="30" t="n"/>
      <c r="G76" s="38">
        <f>IFERROR(VLOOKUP($A97&amp;"_"&amp;$B97,Results_Deltas!$A$2:$P$15000,5,FALSE),"")</f>
        <v/>
      </c>
      <c r="H76" s="38" t="inlineStr">
        <is>
          <t>Blanket (page end)</t>
        </is>
      </c>
      <c r="I76" s="30" t="n"/>
      <c r="J76" s="30" t="n"/>
      <c r="K76" s="30" t="n"/>
      <c r="L76" s="30" t="inlineStr">
        <is>
          <t>YES</t>
        </is>
      </c>
      <c r="M76" s="30" t="n">
        <v>-3.547716669618159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HA_WICK_QUALITY_ENABLED</t>
        </is>
      </c>
      <c r="B77" s="73" t="inlineStr">
        <is>
          <t>True</t>
        </is>
      </c>
      <c r="C77" s="38" t="n"/>
      <c r="D77" s="38" t="inlineStr">
        <is>
          <t>ENTRY, GLOBAL_CHECK, STOCKS_EXIT</t>
        </is>
      </c>
      <c r="E77" s="38" t="n"/>
      <c r="F77" s="30" t="n"/>
      <c r="G77" s="38">
        <f>IFERROR(VLOOKUP($A98&amp;"_"&amp;$B98,Results_Deltas!$A$2:$P$15000,5,FALSE),"")</f>
        <v/>
      </c>
      <c r="H77" s="38" t="inlineStr">
        <is>
          <t>Blanket (page end)</t>
        </is>
      </c>
      <c r="I77" s="30" t="n"/>
      <c r="J77" s="30" t="n"/>
      <c r="K77" s="30" t="n"/>
      <c r="L77" s="30" t="inlineStr">
        <is>
          <t>NO</t>
        </is>
      </c>
      <c r="M77" s="30" t="n">
        <v>-3.546280487086254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7" t="inlineStr">
        <is>
          <t>HLR_TOP_MIN_TFS</t>
        </is>
      </c>
      <c r="B78" s="73" t="inlineStr">
        <is>
          <t>1</t>
        </is>
      </c>
      <c r="C78" s="38" t="n"/>
      <c r="D78" s="38" t="inlineStr">
        <is>
          <t>GLOBAL_CHECK, REENTRY, STOCKS_EXIT</t>
        </is>
      </c>
      <c r="E78" s="38" t="n"/>
      <c r="F78" s="30" t="n"/>
      <c r="G78" s="38">
        <f>IFERROR(VLOOKUP($A99&amp;"_"&amp;$B99,Results_Deltas!$A$2:$P$15000,5,FALSE),"")</f>
        <v/>
      </c>
      <c r="H78" s="38" t="inlineStr">
        <is>
          <t>Blanket (page end)</t>
        </is>
      </c>
      <c r="I78" s="30" t="n"/>
      <c r="J78" s="30" t="n"/>
      <c r="K78" s="30" t="n"/>
      <c r="L78" s="30" t="inlineStr">
        <is>
          <t>NO</t>
        </is>
      </c>
      <c r="M78" s="30" t="n">
        <v>-3.53938431486495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DC_MOMENT_STRONG_THRESHOLD</t>
        </is>
      </c>
      <c r="B79" s="73" t="inlineStr">
        <is>
          <t>30</t>
        </is>
      </c>
      <c r="C79" s="38" t="n"/>
      <c r="D79" s="38" t="inlineStr">
        <is>
          <t>ENTRY, GLOBAL_CHECK, STOCKS_EXIT</t>
        </is>
      </c>
      <c r="E79" s="38" t="n"/>
      <c r="F79" s="30" t="n"/>
      <c r="G79" s="38">
        <f>IFERROR(VLOOKUP($A89&amp;"_"&amp;$B89,Results_Deltas!$A$2:$P$15000,5,FALSE),"")</f>
        <v/>
      </c>
      <c r="H79" s="38" t="inlineStr">
        <is>
          <t>Blanket (page end)</t>
        </is>
      </c>
      <c r="I79" s="30" t="n"/>
      <c r="J79" s="30" t="n"/>
      <c r="K79" s="30" t="n"/>
      <c r="L79" s="30" t="inlineStr">
        <is>
          <t>NO</t>
        </is>
      </c>
      <c r="M79" s="30" t="n">
        <v>-3.524507414326588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OI_CONFIRM_ENABLED</t>
        </is>
      </c>
      <c r="B80" s="73" t="inlineStr">
        <is>
          <t>True</t>
        </is>
      </c>
      <c r="C80" s="38" t="n"/>
      <c r="D80" s="38" t="inlineStr">
        <is>
          <t>ENTRY, GLOBAL_CHECK, STOCKS_EXIT</t>
        </is>
      </c>
      <c r="E80" s="38" t="n"/>
      <c r="F80" s="30" t="n"/>
      <c r="G80" s="38">
        <f>IFERROR(VLOOKUP($A101&amp;"_"&amp;$B101,Results_Deltas!$A$2:$P$15000,5,FALSE),"")</f>
        <v/>
      </c>
      <c r="H80" s="38" t="inlineStr">
        <is>
          <t>Blanket (page end)</t>
        </is>
      </c>
      <c r="I80" s="30" t="n"/>
      <c r="J80" s="30" t="n"/>
      <c r="K80" s="30" t="n"/>
      <c r="L80" s="30" t="inlineStr">
        <is>
          <t>NO</t>
        </is>
      </c>
      <c r="M80" s="30" t="n">
        <v>-3.506225919737786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9" t="inlineStr">
        <is>
          <t>MANDATORY_REENTRY_WT_FILTER_VELOCITY_RATIO</t>
        </is>
      </c>
      <c r="B81" s="73" t="inlineStr">
        <is>
          <t>0.90</t>
        </is>
      </c>
      <c r="C81" s="38" t="n"/>
      <c r="D81" s="38" t="inlineStr">
        <is>
          <t>GLOBAL_CHECK, STOCKS_EXIT</t>
        </is>
      </c>
      <c r="E81" s="38" t="n"/>
      <c r="F81" s="30" t="n"/>
      <c r="G81" s="38">
        <f>IFERROR(VLOOKUP($A102&amp;"_"&amp;$B102,Results_Deltas!$A$2:$P$15000,5,FALSE),"")</f>
        <v/>
      </c>
      <c r="H81" s="38" t="inlineStr">
        <is>
          <t>Blanket (page end)</t>
        </is>
      </c>
      <c r="I81" s="30" t="n"/>
      <c r="J81" s="30" t="n"/>
      <c r="K81" s="30" t="n"/>
      <c r="L81" s="30" t="inlineStr">
        <is>
          <t>NO</t>
        </is>
      </c>
      <c r="M81" s="30" t="n">
        <v>-3.504845477083552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MANDATORY_REENTRY_WT_FILTER_VELOCITY_RATIO</t>
        </is>
      </c>
      <c r="B82" s="73" t="inlineStr">
        <is>
          <t>0.90_ALT</t>
        </is>
      </c>
      <c r="C82" s="38" t="n"/>
      <c r="D82" s="38" t="inlineStr">
        <is>
          <t>GLOBAL_CHECK, STOCKS_EXIT</t>
        </is>
      </c>
      <c r="E82" s="38" t="n"/>
      <c r="F82" s="30" t="n"/>
      <c r="G82" s="38">
        <f>IFERROR(VLOOKUP($A103&amp;"_"&amp;$B103,Results_Deltas!$A$2:$P$15000,5,FALSE),"")</f>
        <v/>
      </c>
      <c r="H82" s="38" t="inlineStr">
        <is>
          <t>Blanket (page end)</t>
        </is>
      </c>
      <c r="I82" s="30" t="n"/>
      <c r="J82" s="30" t="n"/>
      <c r="K82" s="30" t="n"/>
      <c r="L82" s="30" t="inlineStr">
        <is>
          <t>YES</t>
        </is>
      </c>
      <c r="M82" s="30" t="n">
        <v>-3.504845477083552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FG_GREED_THRESHOLD</t>
        </is>
      </c>
      <c r="B83" s="73" t="inlineStr">
        <is>
          <t>56.25</t>
        </is>
      </c>
      <c r="C83" s="38" t="n"/>
      <c r="D83" s="38" t="inlineStr">
        <is>
          <t>GLOBAL_CHECK, STOCKS_EXIT</t>
        </is>
      </c>
      <c r="E83" s="38" t="n"/>
      <c r="F83" s="30" t="n"/>
      <c r="G83" s="38">
        <f>IFERROR(VLOOKUP($A93&amp;"_"&amp;$B93,Results_Deltas!$A$2:$P$15000,5,FALSE),"")</f>
        <v/>
      </c>
      <c r="H83" s="38" t="inlineStr">
        <is>
          <t>Blanket (page end)</t>
        </is>
      </c>
      <c r="I83" s="30" t="n"/>
      <c r="J83" s="30" t="n"/>
      <c r="K83" s="30" t="n"/>
      <c r="L83" s="30" t="inlineStr">
        <is>
          <t>NO</t>
        </is>
      </c>
      <c r="M83" s="30" t="n">
        <v>-3.489162448829404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FG_FEAR_THRESHOLD</t>
        </is>
      </c>
      <c r="B84" s="73" t="inlineStr">
        <is>
          <t>25</t>
        </is>
      </c>
      <c r="C84" s="38" t="n"/>
      <c r="D84" s="38" t="inlineStr">
        <is>
          <t>GLOBAL_CHECK, STOCKS_EXIT</t>
        </is>
      </c>
      <c r="E84" s="38" t="n"/>
      <c r="F84" s="30" t="n"/>
      <c r="G84" s="38">
        <f>IFERROR(VLOOKUP($A94&amp;"_"&amp;$B94,Results_Deltas!$A$2:$P$15000,5,FALSE),"")</f>
        <v/>
      </c>
      <c r="H84" s="38" t="inlineStr">
        <is>
          <t>Blanket (page end)</t>
        </is>
      </c>
      <c r="I84" s="30" t="n"/>
      <c r="J84" s="30" t="n"/>
      <c r="K84" s="30" t="n"/>
      <c r="L84" s="30" t="inlineStr">
        <is>
          <t>NO</t>
        </is>
      </c>
      <c r="M84" s="30" t="n">
        <v>-3.483236464640989</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ADX_RANGING_THRESHOLD</t>
        </is>
      </c>
      <c r="B85" s="73" t="inlineStr">
        <is>
          <t>15</t>
        </is>
      </c>
      <c r="C85" s="38" t="n"/>
      <c r="D85" s="38" t="inlineStr">
        <is>
          <t>ENTRY, GLOBAL_CHECK, STOCKS_EXIT</t>
        </is>
      </c>
      <c r="E85" s="38" t="n"/>
      <c r="F85" s="30" t="n"/>
      <c r="G85" s="38">
        <f>IFERROR(VLOOKUP($A95&amp;"_"&amp;$B95,Results_Deltas!$A$2:$P$15000,5,FALSE),"")</f>
        <v/>
      </c>
      <c r="H85" s="38" t="inlineStr">
        <is>
          <t>Blanket (page end)</t>
        </is>
      </c>
      <c r="I85" s="30" t="n"/>
      <c r="J85" s="30" t="n"/>
      <c r="K85" s="30" t="n"/>
      <c r="L85" s="30" t="inlineStr">
        <is>
          <t>NO</t>
        </is>
      </c>
      <c r="M85" s="30" t="n">
        <v>-3.46024135810017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9" t="inlineStr">
        <is>
          <t>HLR_TOP_MIN_TFS</t>
        </is>
      </c>
      <c r="B86" s="73" t="inlineStr">
        <is>
          <t>2</t>
        </is>
      </c>
      <c r="C86" s="38" t="n"/>
      <c r="D86" s="38" t="inlineStr">
        <is>
          <t>GLOBAL_CHECK, REENTRY, STOCKS_EXIT</t>
        </is>
      </c>
      <c r="E86" s="38" t="n"/>
      <c r="F86" s="30" t="n"/>
      <c r="G86" s="38">
        <f>IFERROR(VLOOKUP($A107&amp;"_"&amp;$B107,Results_Deltas!$A$2:$P$15000,5,FALSE),"")</f>
        <v/>
      </c>
      <c r="H86" s="38" t="inlineStr">
        <is>
          <t>Blanket (page end)</t>
        </is>
      </c>
      <c r="I86" s="30" t="n"/>
      <c r="J86" s="30" t="n"/>
      <c r="K86" s="30" t="n"/>
      <c r="L86" s="30" t="inlineStr">
        <is>
          <t>NO</t>
        </is>
      </c>
      <c r="M86" s="30" t="n">
        <v>-3.456777910635352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7" t="inlineStr">
        <is>
          <t>MTS_BOTTOM_BONUS_THRESHOLD</t>
        </is>
      </c>
      <c r="B87" s="73" t="inlineStr">
        <is>
          <t>12.5</t>
        </is>
      </c>
      <c r="C87" s="38" t="n"/>
      <c r="D87" s="38" t="inlineStr">
        <is>
          <t>ENTRY, GLOBAL_CHECK, STOCKS_EXIT</t>
        </is>
      </c>
      <c r="E87" s="38" t="n"/>
      <c r="F87" s="30" t="n"/>
      <c r="G87" s="38">
        <f>IFERROR(VLOOKUP($A108&amp;"_"&amp;$B108,Results_Deltas!$A$2:$P$15000,5,FALSE),"")</f>
        <v/>
      </c>
      <c r="H87" s="38" t="inlineStr">
        <is>
          <t>Blanket (page end)</t>
        </is>
      </c>
      <c r="I87" s="30" t="n"/>
      <c r="J87" s="30" t="n"/>
      <c r="K87" s="30" t="n"/>
      <c r="L87" s="30" t="inlineStr">
        <is>
          <t>NO</t>
        </is>
      </c>
      <c r="M87" s="30" t="n">
        <v>-3.438449473367856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LH_HL_FILTER_ENABLED</t>
        </is>
      </c>
      <c r="B88" s="73" t="inlineStr">
        <is>
          <t>True</t>
        </is>
      </c>
      <c r="C88" s="38" t="n"/>
      <c r="D88" s="38" t="inlineStr">
        <is>
          <t>ENTRY, GLOBAL_CHECK, STOCKS_EXIT</t>
        </is>
      </c>
      <c r="E88" s="38" t="n"/>
      <c r="F88" s="30" t="n"/>
      <c r="G88" s="38">
        <f>IFERROR(VLOOKUP($A109&amp;"_"&amp;$B109,Results_Deltas!$A$2:$P$15000,5,FALSE),"")</f>
        <v/>
      </c>
      <c r="H88" s="38" t="inlineStr">
        <is>
          <t>Blanket (page end)</t>
        </is>
      </c>
      <c r="I88" s="30" t="n"/>
      <c r="J88" s="30" t="n"/>
      <c r="K88" s="30" t="n"/>
      <c r="L88" s="30" t="inlineStr">
        <is>
          <t>NO</t>
        </is>
      </c>
      <c r="M88" s="30" t="n">
        <v>-3.437182629523915</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9" t="inlineStr">
        <is>
          <t>FG_GREED_THRESHOLD</t>
        </is>
      </c>
      <c r="B89" s="73" t="inlineStr">
        <is>
          <t>75</t>
        </is>
      </c>
      <c r="C89" s="38" t="n"/>
      <c r="D89" s="38" t="inlineStr">
        <is>
          <t>GLOBAL_CHECK, STOCKS_EXIT</t>
        </is>
      </c>
      <c r="E89" s="38" t="n"/>
      <c r="F89" s="30" t="n"/>
      <c r="G89" s="38">
        <f>IFERROR(VLOOKUP($A99&amp;"_"&amp;$B99,Results_Deltas!$A$2:$P$15000,5,FALSE),"")</f>
        <v/>
      </c>
      <c r="H89" s="38" t="inlineStr">
        <is>
          <t>Blanket (page end)</t>
        </is>
      </c>
      <c r="I89" s="30" t="n"/>
      <c r="J89" s="30" t="n"/>
      <c r="K89" s="30" t="n"/>
      <c r="L89" s="30" t="inlineStr">
        <is>
          <t>NO</t>
        </is>
      </c>
      <c r="M89" s="30" t="n">
        <v>-3.43181004324041</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COOLDOWN_LOCKS_FILTER_TF</t>
        </is>
      </c>
      <c r="B90" s="73" t="inlineStr">
        <is>
          <t>OFF</t>
        </is>
      </c>
      <c r="C90" s="38" t="n"/>
      <c r="D90" s="38" t="inlineStr">
        <is>
          <t>GLOBAL_CHECK</t>
        </is>
      </c>
      <c r="E90" s="38" t="n"/>
      <c r="F90" s="30" t="n"/>
      <c r="G90" s="38">
        <f>IFERROR(VLOOKUP($A100&amp;"_"&amp;$B100,Results_Deltas!$A$2:$P$15000,5,FALSE),"")</f>
        <v/>
      </c>
      <c r="H90" s="38" t="inlineStr">
        <is>
          <t>Blanket (page end)</t>
        </is>
      </c>
      <c r="I90" s="30" t="n"/>
      <c r="J90" s="30" t="n"/>
      <c r="K90" s="30" t="n"/>
      <c r="L90" s="30" t="inlineStr">
        <is>
          <t>NO</t>
        </is>
      </c>
      <c r="M90" s="30" t="n">
        <v>-3.428028002083474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9" t="inlineStr">
        <is>
          <t>MTS_BOTTOM_STRONG_THRESHOLD</t>
        </is>
      </c>
      <c r="B91" s="73" t="inlineStr">
        <is>
          <t>40</t>
        </is>
      </c>
      <c r="C91" s="38" t="n"/>
      <c r="D91" s="38" t="inlineStr">
        <is>
          <t>ENTRY, GLOBAL_CHECK, STOCKS_EXIT</t>
        </is>
      </c>
      <c r="E91" s="38" t="n"/>
      <c r="F91" s="30" t="n"/>
      <c r="G91" s="38">
        <f>IFERROR(VLOOKUP($A112&amp;"_"&amp;$B112,Results_Deltas!$A$2:$P$15000,5,FALSE),"")</f>
        <v/>
      </c>
      <c r="H91" s="38" t="inlineStr">
        <is>
          <t>Blanket (page end)</t>
        </is>
      </c>
      <c r="I91" s="30" t="n"/>
      <c r="J91" s="30" t="n"/>
      <c r="K91" s="30" t="n"/>
      <c r="L91" s="30" t="inlineStr">
        <is>
          <t>NO</t>
        </is>
      </c>
      <c r="M91" s="30" t="n">
        <v>-3.419995769626766</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MTS_BOTTOM_STRONG_THRESHOLD</t>
        </is>
      </c>
      <c r="B92" s="73" t="inlineStr">
        <is>
          <t>50</t>
        </is>
      </c>
      <c r="C92" s="38" t="n"/>
      <c r="D92" s="38" t="inlineStr">
        <is>
          <t>ENTRY, GLOBAL_CHECK, STOCKS_EXIT</t>
        </is>
      </c>
      <c r="E92" s="38" t="n"/>
      <c r="F92" s="30" t="n"/>
      <c r="G92" s="38">
        <f>IFERROR(VLOOKUP($A113&amp;"_"&amp;$B113,Results_Deltas!$A$2:$P$15000,5,FALSE),"")</f>
        <v/>
      </c>
      <c r="H92" s="38" t="inlineStr">
        <is>
          <t>Blanket (page end)</t>
        </is>
      </c>
      <c r="I92" s="30" t="n"/>
      <c r="J92" s="30" t="n"/>
      <c r="K92" s="30" t="n"/>
      <c r="L92" s="30" t="inlineStr">
        <is>
          <t>YES</t>
        </is>
      </c>
      <c r="M92" s="30" t="n">
        <v>-3.412336516436405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FG_GREED_THRESHOLD</t>
        </is>
      </c>
      <c r="B93" s="73" t="inlineStr">
        <is>
          <t>93.75</t>
        </is>
      </c>
      <c r="C93" s="38" t="n"/>
      <c r="D93" s="38" t="inlineStr">
        <is>
          <t>GLOBAL_CHECK, STOCKS_EXIT</t>
        </is>
      </c>
      <c r="E93" s="38" t="n"/>
      <c r="F93" s="30" t="n"/>
      <c r="G93" s="38">
        <f>IFERROR(VLOOKUP($A103&amp;"_"&amp;$B103,Results_Deltas!$A$2:$P$15000,5,FALSE),"")</f>
        <v/>
      </c>
      <c r="H93" s="38" t="inlineStr">
        <is>
          <t>Blanket (page end)</t>
        </is>
      </c>
      <c r="I93" s="30" t="n"/>
      <c r="J93" s="30" t="n"/>
      <c r="K93" s="30" t="n"/>
      <c r="L93" s="30" t="inlineStr">
        <is>
          <t>YES</t>
        </is>
      </c>
      <c r="M93" s="30" t="n">
        <v>-3.408965895755177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DC_MOMENT_STRONG_THRESHOLD</t>
        </is>
      </c>
      <c r="B94" s="73" t="inlineStr">
        <is>
          <t>50</t>
        </is>
      </c>
      <c r="C94" s="38" t="n"/>
      <c r="D94" s="38" t="inlineStr">
        <is>
          <t>ENTRY, GLOBAL_CHECK, STOCKS_EXIT</t>
        </is>
      </c>
      <c r="E94" s="38" t="n"/>
      <c r="F94" s="30" t="n"/>
      <c r="G94" s="38">
        <f>IFERROR(VLOOKUP($A104&amp;"_"&amp;$B104,Results_Deltas!$A$2:$P$15000,5,FALSE),"")</f>
        <v/>
      </c>
      <c r="H94" s="38" t="inlineStr">
        <is>
          <t>Blanket (page end)</t>
        </is>
      </c>
      <c r="I94" s="30" t="n"/>
      <c r="J94" s="30" t="n"/>
      <c r="K94" s="30" t="n"/>
      <c r="L94" s="30" t="inlineStr">
        <is>
          <t>YES</t>
        </is>
      </c>
      <c r="M94" s="30" t="n">
        <v>-3.403334568681558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7" t="inlineStr">
        <is>
          <t>MOVER_THRESHOLD</t>
        </is>
      </c>
      <c r="B95" s="73" t="inlineStr">
        <is>
          <t>3.75</t>
        </is>
      </c>
      <c r="C95" s="38" t="n"/>
      <c r="D95" s="38" t="inlineStr">
        <is>
          <t>ENTRY, GLOBAL_CHECK, STOCKS_EXIT</t>
        </is>
      </c>
      <c r="E95" s="38" t="n"/>
      <c r="F95" s="30" t="n"/>
      <c r="G95" s="38">
        <f>IFERROR(VLOOKUP($A116&amp;"_"&amp;$B116,Results_Deltas!$A$2:$P$15000,5,FALSE),"")</f>
        <v/>
      </c>
      <c r="H95" s="38" t="inlineStr">
        <is>
          <t>Blanket (page end)</t>
        </is>
      </c>
      <c r="I95" s="30" t="n"/>
      <c r="J95" s="30" t="n"/>
      <c r="K95" s="30" t="n"/>
      <c r="L95" s="30" t="inlineStr">
        <is>
          <t>NO</t>
        </is>
      </c>
      <c r="M95" s="30" t="n">
        <v>-3.396456668922477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MARKET_QUALITY_SCORE_ENABLED</t>
        </is>
      </c>
      <c r="B96" s="73" t="inlineStr">
        <is>
          <t>True</t>
        </is>
      </c>
      <c r="C96" s="38" t="n"/>
      <c r="D96" s="38" t="inlineStr">
        <is>
          <t>ENTRY, GLOBAL_CHECK, STOCKS_EXIT</t>
        </is>
      </c>
      <c r="E96" s="38" t="n"/>
      <c r="F96" s="30" t="n"/>
      <c r="G96" s="38">
        <f>IFERROR(VLOOKUP($A117&amp;"_"&amp;$B117,Results_Deltas!$A$2:$P$15000,5,FALSE),"")</f>
        <v/>
      </c>
      <c r="H96" s="38" t="inlineStr">
        <is>
          <t>Blanket (page end)</t>
        </is>
      </c>
      <c r="I96" s="30" t="n"/>
      <c r="J96" s="30" t="n"/>
      <c r="K96" s="30" t="n"/>
      <c r="L96" s="30" t="inlineStr">
        <is>
          <t>YES</t>
        </is>
      </c>
      <c r="M96" s="30" t="n">
        <v>-3.385736387319423</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MTS_BOTTOM_BONUS_THRESHOLD</t>
        </is>
      </c>
      <c r="B97" s="73" t="inlineStr">
        <is>
          <t>31.25</t>
        </is>
      </c>
      <c r="C97" s="38" t="n"/>
      <c r="D97" s="38" t="inlineStr">
        <is>
          <t>ENTRY, GLOBAL_CHECK, STOCKS_EXIT</t>
        </is>
      </c>
      <c r="E97" s="38" t="n"/>
      <c r="F97" s="30" t="n"/>
      <c r="G97" s="38">
        <f>IFERROR(VLOOKUP($A118&amp;"_"&amp;$B118,Results_Deltas!$A$2:$P$15000,5,FALSE),"")</f>
        <v/>
      </c>
      <c r="H97" s="38" t="inlineStr">
        <is>
          <t>Blanket (page end)</t>
        </is>
      </c>
      <c r="I97" s="30" t="n"/>
      <c r="J97" s="30" t="n"/>
      <c r="K97" s="30" t="n"/>
      <c r="L97" s="30" t="inlineStr">
        <is>
          <t>NO</t>
        </is>
      </c>
      <c r="M97" s="30" t="n">
        <v>-3.384595994710317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HLR_SMA_BAND_PCT</t>
        </is>
      </c>
      <c r="B98" s="73" t="inlineStr">
        <is>
          <t>0.5</t>
        </is>
      </c>
      <c r="C98" s="38" t="n"/>
      <c r="D98" s="38" t="inlineStr">
        <is>
          <t>ENTRY, GLOBAL_CHECK, STOCKS_EXIT</t>
        </is>
      </c>
      <c r="E98" s="38" t="n"/>
      <c r="F98" s="30" t="n"/>
      <c r="G98" s="38">
        <f>IFERROR(VLOOKUP($A119&amp;"_"&amp;$B119,Results_Deltas!$A$2:$P$15000,5,FALSE),"")</f>
        <v/>
      </c>
      <c r="H98" s="38" t="inlineStr">
        <is>
          <t>Blanket (page end)</t>
        </is>
      </c>
      <c r="I98" s="30" t="n"/>
      <c r="J98" s="30" t="n"/>
      <c r="K98" s="30" t="n"/>
      <c r="L98" s="30" t="inlineStr">
        <is>
          <t>YES</t>
        </is>
      </c>
      <c r="M98" s="30" t="n">
        <v>-3.380895845852275</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9" t="inlineStr">
        <is>
          <t>OI_CONFIRM_MIN_CHANGE_PCT</t>
        </is>
      </c>
      <c r="B99" s="73" t="inlineStr">
        <is>
          <t>0.5</t>
        </is>
      </c>
      <c r="C99" s="38" t="n"/>
      <c r="D99" s="38" t="inlineStr">
        <is>
          <t>ENTRY, GLOBAL_CHECK, STOCKS_EXIT</t>
        </is>
      </c>
      <c r="E99" s="38" t="n"/>
      <c r="F99" s="30" t="n"/>
      <c r="G99" s="38">
        <f>IFERROR(VLOOKUP($A120&amp;"_"&amp;$B120,Results_Deltas!$A$2:$P$15000,5,FALSE),"")</f>
        <v/>
      </c>
      <c r="H99" s="38" t="inlineStr">
        <is>
          <t>Blanket (page end)</t>
        </is>
      </c>
      <c r="I99" s="30" t="n"/>
      <c r="J99" s="30" t="n"/>
      <c r="K99" s="30" t="n"/>
      <c r="L99" s="30" t="inlineStr">
        <is>
          <t>NO</t>
        </is>
      </c>
      <c r="M99" s="30" t="n">
        <v>-3.354931981884814</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OI_CONFIRM_MIN_PRICE_PCT</t>
        </is>
      </c>
      <c r="B100" s="73" t="inlineStr">
        <is>
          <t>2.0</t>
        </is>
      </c>
      <c r="C100" s="38" t="n"/>
      <c r="D100" s="38" t="inlineStr">
        <is>
          <t>ENTRY, GLOBAL_CHECK, STOCKS_EXIT</t>
        </is>
      </c>
      <c r="E100" s="38" t="n"/>
      <c r="F100" s="30" t="n"/>
      <c r="G100" s="38">
        <f>IFERROR(VLOOKUP($A121&amp;"_"&amp;$B121,Results_Deltas!$A$2:$P$15000,5,FALSE),"")</f>
        <v/>
      </c>
      <c r="H100" s="38" t="inlineStr">
        <is>
          <t>Blanket (page end)</t>
        </is>
      </c>
      <c r="I100" s="30" t="n"/>
      <c r="J100" s="30" t="n"/>
      <c r="K100" s="30" t="n"/>
      <c r="L100" s="30" t="inlineStr">
        <is>
          <t>NO</t>
        </is>
      </c>
      <c r="M100" s="30" t="n">
        <v>-3.343847737763156</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MOVER_THRESHOLD</t>
        </is>
      </c>
      <c r="B101" s="73" t="inlineStr">
        <is>
          <t>2.5</t>
        </is>
      </c>
      <c r="C101" s="38" t="n"/>
      <c r="D101" s="38" t="inlineStr">
        <is>
          <t>ENTRY, GLOBAL_CHECK, STOCKS_EXIT</t>
        </is>
      </c>
      <c r="E101" s="38" t="n"/>
      <c r="F101" s="30" t="n"/>
      <c r="G101" s="38">
        <f>IFERROR(VLOOKUP($A122&amp;"_"&amp;$B122,Results_Deltas!$A$2:$P$15000,5,FALSE),"")</f>
        <v/>
      </c>
      <c r="H101" s="38" t="inlineStr">
        <is>
          <t>Blanket (page end)</t>
        </is>
      </c>
      <c r="I101" s="30" t="n"/>
      <c r="J101" s="30" t="n"/>
      <c r="K101" s="30" t="n"/>
      <c r="L101" s="30" t="inlineStr">
        <is>
          <t>NO</t>
        </is>
      </c>
      <c r="M101" s="30" t="n">
        <v>-3.341947558233189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FG_FEAR_THRESHOLD</t>
        </is>
      </c>
      <c r="B102" s="73" t="inlineStr">
        <is>
          <t>18.75</t>
        </is>
      </c>
      <c r="C102" s="38" t="n"/>
      <c r="D102" s="38" t="inlineStr">
        <is>
          <t>GLOBAL_CHECK, STOCKS_EXIT</t>
        </is>
      </c>
      <c r="E102" s="38" t="n"/>
      <c r="F102" s="30" t="n"/>
      <c r="G102" s="38">
        <f>IFERROR(VLOOKUP($A112&amp;"_"&amp;$B112,Results_Deltas!$A$2:$P$15000,5,FALSE),"")</f>
        <v/>
      </c>
      <c r="H102" s="38" t="inlineStr">
        <is>
          <t>Blanket (page end)</t>
        </is>
      </c>
      <c r="I102" s="30" t="n"/>
      <c r="J102" s="30" t="n"/>
      <c r="K102" s="30" t="n"/>
      <c r="L102" s="30" t="inlineStr">
        <is>
          <t>NO</t>
        </is>
      </c>
      <c r="M102" s="30" t="n">
        <v>-3.339627734702921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HLR_SMA_BAND_PCT</t>
        </is>
      </c>
      <c r="B103" s="73" t="inlineStr">
        <is>
          <t>2.0</t>
        </is>
      </c>
      <c r="C103" s="38" t="n"/>
      <c r="D103" s="38" t="inlineStr">
        <is>
          <t>ENTRY, GLOBAL_CHECK, STOCKS_EXIT</t>
        </is>
      </c>
      <c r="E103" s="38" t="n"/>
      <c r="F103" s="30" t="n"/>
      <c r="G103" s="38">
        <f>IFERROR(VLOOKUP($A124&amp;"_"&amp;$B124,Results_Deltas!$A$2:$P$15000,5,FALSE),"")</f>
        <v/>
      </c>
      <c r="H103" s="38" t="inlineStr">
        <is>
          <t>Blanket (page end)</t>
        </is>
      </c>
      <c r="I103" s="30" t="n"/>
      <c r="J103" s="30" t="n"/>
      <c r="K103" s="30" t="n"/>
      <c r="L103" s="30" t="inlineStr">
        <is>
          <t>NO</t>
        </is>
      </c>
      <c r="M103" s="30" t="n">
        <v>-3.337297078576624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EMA_BLANKET_FILTER_ENABLED</t>
        </is>
      </c>
      <c r="B104" s="73" t="inlineStr">
        <is>
          <t>False</t>
        </is>
      </c>
      <c r="C104" s="38" t="n"/>
      <c r="D104" s="38" t="inlineStr">
        <is>
          <t>GLOBAL_CHECK</t>
        </is>
      </c>
      <c r="E104" s="38" t="n"/>
      <c r="F104" s="30" t="n"/>
      <c r="G104" s="38">
        <f>IFERROR(VLOOKUP($A114&amp;"_"&amp;$B114,Results_Deltas!$A$2:$P$15000,5,FALSE),"")</f>
        <v/>
      </c>
      <c r="H104" s="38" t="inlineStr">
        <is>
          <t>Blanket (page end)</t>
        </is>
      </c>
      <c r="I104" s="30" t="n"/>
      <c r="J104" s="30" t="n"/>
      <c r="K104" s="30" t="n"/>
      <c r="L104" s="30" t="inlineStr">
        <is>
          <t>NO</t>
        </is>
      </c>
      <c r="M104" s="30" t="n">
        <v>-3.329199749521063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9" t="inlineStr">
        <is>
          <t>HA_WICK_QUALITY_SCORE</t>
        </is>
      </c>
      <c r="B105" s="73" t="inlineStr">
        <is>
          <t>15</t>
        </is>
      </c>
      <c r="C105" s="38" t="n"/>
      <c r="D105" s="38" t="inlineStr">
        <is>
          <t>ENTRY, GLOBAL_CHECK, STOCKS_EXIT</t>
        </is>
      </c>
      <c r="E105" s="38" t="n"/>
      <c r="F105" s="30" t="n"/>
      <c r="G105" s="38">
        <f>IFERROR(VLOOKUP($A126&amp;"_"&amp;$B126,Results_Deltas!$A$2:$P$15000,5,FALSE),"")</f>
        <v/>
      </c>
      <c r="H105" s="38" t="inlineStr">
        <is>
          <t>Blanket (page end)</t>
        </is>
      </c>
      <c r="I105" s="30" t="n"/>
      <c r="J105" s="30" t="n"/>
      <c r="K105" s="30" t="n"/>
      <c r="L105" s="30" t="inlineStr">
        <is>
          <t>NO</t>
        </is>
      </c>
      <c r="M105" s="30" t="n">
        <v>-3.325368799100338</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HA_WICK_QUALITY_SCORE</t>
        </is>
      </c>
      <c r="B106" s="73" t="inlineStr">
        <is>
          <t>15_ALT</t>
        </is>
      </c>
      <c r="C106" s="38" t="n"/>
      <c r="D106" s="38" t="inlineStr">
        <is>
          <t>ENTRY, GLOBAL_CHECK, STOCKS_EXIT</t>
        </is>
      </c>
      <c r="E106" s="38" t="n"/>
      <c r="F106" s="30" t="n"/>
      <c r="G106" s="38">
        <f>IFERROR(VLOOKUP($A127&amp;"_"&amp;$B127,Results_Deltas!$A$2:$P$15000,5,FALSE),"")</f>
        <v/>
      </c>
      <c r="H106" s="38" t="inlineStr">
        <is>
          <t>Blanket (page end)</t>
        </is>
      </c>
      <c r="I106" s="30" t="n"/>
      <c r="J106" s="30" t="n"/>
      <c r="K106" s="30" t="n"/>
      <c r="L106" s="30" t="inlineStr">
        <is>
          <t>YES</t>
        </is>
      </c>
      <c r="M106" s="30" t="n">
        <v>-3.325368799100338</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9" t="inlineStr">
        <is>
          <t>DC_MOMENT_STRONG_THRESHOLD</t>
        </is>
      </c>
      <c r="B107" s="73" t="inlineStr">
        <is>
          <t>40</t>
        </is>
      </c>
      <c r="C107" s="38" t="n"/>
      <c r="D107" s="38" t="inlineStr">
        <is>
          <t>ENTRY, GLOBAL_CHECK, STOCKS_EXIT</t>
        </is>
      </c>
      <c r="E107" s="38" t="n"/>
      <c r="F107" s="30" t="n"/>
      <c r="G107" s="38">
        <f>IFERROR(VLOOKUP($A117&amp;"_"&amp;$B117,Results_Deltas!$A$2:$P$15000,5,FALSE),"")</f>
        <v/>
      </c>
      <c r="H107" s="38" t="inlineStr">
        <is>
          <t>Blanket (page end)</t>
        </is>
      </c>
      <c r="I107" s="30" t="n"/>
      <c r="J107" s="30" t="n"/>
      <c r="K107" s="30" t="n"/>
      <c r="L107" s="30" t="inlineStr">
        <is>
          <t>YES</t>
        </is>
      </c>
      <c r="M107" s="30" t="n">
        <v>-3.299055355405426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MTS_BOTTOM_BONUS_THRESHOLD</t>
        </is>
      </c>
      <c r="B108" s="73" t="inlineStr">
        <is>
          <t>18.75</t>
        </is>
      </c>
      <c r="C108" s="38" t="n"/>
      <c r="D108" s="38" t="inlineStr">
        <is>
          <t>ENTRY, GLOBAL_CHECK, STOCKS_EXIT</t>
        </is>
      </c>
      <c r="E108" s="38" t="n"/>
      <c r="F108" s="30" t="n"/>
      <c r="G108" s="38">
        <f>IFERROR(VLOOKUP($A129&amp;"_"&amp;$B129,Results_Deltas!$A$2:$P$15000,5,FALSE),"")</f>
        <v/>
      </c>
      <c r="H108" s="38" t="inlineStr">
        <is>
          <t>Blanket (page end)</t>
        </is>
      </c>
      <c r="I108" s="30" t="n"/>
      <c r="J108" s="30" t="n"/>
      <c r="K108" s="30" t="n"/>
      <c r="L108" s="30" t="inlineStr">
        <is>
          <t>NO</t>
        </is>
      </c>
      <c r="M108" s="30" t="n">
        <v>-3.291667665224757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GR_FILTER_VEC_ENABLED</t>
        </is>
      </c>
      <c r="B109" s="73" t="inlineStr">
        <is>
          <t>True</t>
        </is>
      </c>
      <c r="C109" s="38" t="n"/>
      <c r="D109" s="38" t="inlineStr">
        <is>
          <t>GLOBAL_CHECK</t>
        </is>
      </c>
      <c r="E109" s="38" t="n"/>
      <c r="F109" s="30" t="n"/>
      <c r="G109" s="38">
        <f>IFERROR(VLOOKUP($A130&amp;"_"&amp;$B130,Results_Deltas!$A$2:$P$15000,5,FALSE),"")</f>
        <v/>
      </c>
      <c r="H109" s="38" t="inlineStr">
        <is>
          <t>Blanket (page end)</t>
        </is>
      </c>
      <c r="I109" s="30" t="n"/>
      <c r="J109" s="30" t="n"/>
      <c r="K109" s="30" t="n"/>
      <c r="L109" s="30" t="inlineStr">
        <is>
          <t>NO</t>
        </is>
      </c>
      <c r="M109" s="30" t="n">
        <v>-3.28523780127651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MANDATORY_REENTRY_WT_FILTER_MIN_TFS</t>
        </is>
      </c>
      <c r="B110" s="73" t="inlineStr">
        <is>
          <t>2</t>
        </is>
      </c>
      <c r="C110" s="38" t="n"/>
      <c r="D110" s="38" t="inlineStr">
        <is>
          <t>GLOBAL_CHECK, STOCKS_EXIT</t>
        </is>
      </c>
      <c r="E110" s="38" t="n"/>
      <c r="F110" s="30" t="n"/>
      <c r="G110" s="38">
        <f>IFERROR(VLOOKUP($A131&amp;"_"&amp;$B131,Results_Deltas!$A$2:$P$15000,5,FALSE),"")</f>
        <v/>
      </c>
      <c r="H110" s="38" t="inlineStr">
        <is>
          <t>Blanket (page end)</t>
        </is>
      </c>
      <c r="I110" s="30" t="n"/>
      <c r="J110" s="30" t="n"/>
      <c r="K110" s="30" t="n"/>
      <c r="L110" s="30" t="inlineStr">
        <is>
          <t>NO</t>
        </is>
      </c>
      <c r="M110" s="30" t="n">
        <v>-3.256681287972071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MTS_BOTTOM_STRONG_THRESHOLD</t>
        </is>
      </c>
      <c r="B111" s="73" t="inlineStr">
        <is>
          <t>20</t>
        </is>
      </c>
      <c r="C111" s="38" t="n"/>
      <c r="D111" s="38" t="inlineStr">
        <is>
          <t>ENTRY, GLOBAL_CHECK, STOCKS_EXIT</t>
        </is>
      </c>
      <c r="E111" s="38" t="n"/>
      <c r="F111" s="30" t="n"/>
      <c r="G111" s="38">
        <f>IFERROR(VLOOKUP($A132&amp;"_"&amp;$B132,Results_Deltas!$A$2:$P$15000,5,FALSE),"")</f>
        <v/>
      </c>
      <c r="H111" s="38" t="inlineStr">
        <is>
          <t>Blanket (page end)</t>
        </is>
      </c>
      <c r="I111" s="30" t="n"/>
      <c r="J111" s="30" t="n"/>
      <c r="K111" s="30" t="n"/>
      <c r="L111" s="30" t="inlineStr">
        <is>
          <t>NO</t>
        </is>
      </c>
      <c r="M111" s="30" t="n">
        <v>-3.239719673569845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7" t="inlineStr">
        <is>
          <t>FG_FEAR_THRESHOLD</t>
        </is>
      </c>
      <c r="B112" s="73" t="inlineStr">
        <is>
          <t>31.25</t>
        </is>
      </c>
      <c r="C112" s="38" t="n"/>
      <c r="D112" s="38" t="inlineStr">
        <is>
          <t>GLOBAL_CHECK, STOCKS_EXIT</t>
        </is>
      </c>
      <c r="E112" s="38" t="n"/>
      <c r="F112" s="30" t="n"/>
      <c r="G112" s="38">
        <f>IFERROR(VLOOKUP($A122&amp;"_"&amp;$B122,Results_Deltas!$A$2:$P$15000,5,FALSE),"")</f>
        <v/>
      </c>
      <c r="H112" s="38" t="inlineStr">
        <is>
          <t>Blanket (page end)</t>
        </is>
      </c>
      <c r="I112" s="30" t="n"/>
      <c r="J112" s="30" t="n"/>
      <c r="K112" s="30" t="n"/>
      <c r="L112" s="30" t="inlineStr">
        <is>
          <t>NO</t>
        </is>
      </c>
      <c r="M112" s="30" t="n">
        <v>-3.231010683838453</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EMA_BLANKET_FILTER_MIN_TFS</t>
        </is>
      </c>
      <c r="B113" s="73" t="inlineStr">
        <is>
          <t>0</t>
        </is>
      </c>
      <c r="C113" s="38" t="n"/>
      <c r="D113" s="38" t="inlineStr">
        <is>
          <t>GLOBAL_CHECK</t>
        </is>
      </c>
      <c r="E113" s="38" t="n"/>
      <c r="F113" s="30" t="n"/>
      <c r="G113" s="38">
        <f>IFERROR(VLOOKUP($A123&amp;"_"&amp;$B123,Results_Deltas!$A$2:$P$15000,5,FALSE),"")</f>
        <v/>
      </c>
      <c r="H113" s="38" t="inlineStr">
        <is>
          <t>Blanket (page end)</t>
        </is>
      </c>
      <c r="I113" s="30" t="n"/>
      <c r="J113" s="30" t="n"/>
      <c r="K113" s="30" t="n"/>
      <c r="L113" s="30" t="inlineStr">
        <is>
          <t>NO</t>
        </is>
      </c>
      <c r="M113" s="30" t="n">
        <v>-3.194080802560666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OI_CONFIRM_MIN_CHANGE_PCT</t>
        </is>
      </c>
      <c r="B114" s="73" t="inlineStr">
        <is>
          <t>1.0</t>
        </is>
      </c>
      <c r="C114" s="38" t="n"/>
      <c r="D114" s="38" t="inlineStr">
        <is>
          <t>ENTRY, GLOBAL_CHECK, STOCKS_EXIT</t>
        </is>
      </c>
      <c r="E114" s="38" t="n"/>
      <c r="F114" s="30" t="n"/>
      <c r="G114" s="38">
        <f>IFERROR(VLOOKUP($A135&amp;"_"&amp;$B135,Results_Deltas!$A$2:$P$15000,5,FALSE),"")</f>
        <v/>
      </c>
      <c r="H114" s="38" t="inlineStr">
        <is>
          <t>Blanket (page end)</t>
        </is>
      </c>
      <c r="I114" s="30" t="n"/>
      <c r="J114" s="30" t="n"/>
      <c r="K114" s="30" t="n"/>
      <c r="L114" s="30" t="inlineStr">
        <is>
          <t>NO</t>
        </is>
      </c>
      <c r="M114" s="30" t="n">
        <v>-3.184826649943306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GR_FILTER_VEC_MIN_TFS</t>
        </is>
      </c>
      <c r="B115" s="73" t="inlineStr">
        <is>
          <t>1</t>
        </is>
      </c>
      <c r="C115" s="38" t="n"/>
      <c r="D115" s="38" t="inlineStr">
        <is>
          <t>GLOBAL_CHECK</t>
        </is>
      </c>
      <c r="E115" s="38" t="n"/>
      <c r="F115" s="30" t="n"/>
      <c r="G115" s="38">
        <f>IFERROR(VLOOKUP($A136&amp;"_"&amp;$B136,Results_Deltas!$A$2:$P$15000,5,FALSE),"")</f>
        <v/>
      </c>
      <c r="H115" s="38" t="inlineStr">
        <is>
          <t>Blanket (page end)</t>
        </is>
      </c>
      <c r="I115" s="30" t="n"/>
      <c r="J115" s="30" t="n"/>
      <c r="K115" s="30" t="n"/>
      <c r="L115" s="30" t="inlineStr">
        <is>
          <t>NO</t>
        </is>
      </c>
      <c r="M115" s="30" t="n">
        <v>-3.147343167650691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FG_FEAR_THRESHOLD</t>
        </is>
      </c>
      <c r="B116" s="73" t="inlineStr">
        <is>
          <t>12.5</t>
        </is>
      </c>
      <c r="C116" s="38" t="n"/>
      <c r="D116" s="38" t="inlineStr">
        <is>
          <t>GLOBAL_CHECK, STOCKS_EXIT</t>
        </is>
      </c>
      <c r="E116" s="38" t="n"/>
      <c r="F116" s="30" t="n"/>
      <c r="G116" s="38">
        <f>IFERROR(VLOOKUP($A126&amp;"_"&amp;$B126,Results_Deltas!$A$2:$P$15000,5,FALSE),"")</f>
        <v/>
      </c>
      <c r="H116" s="38" t="inlineStr">
        <is>
          <t>Blanket (page end)</t>
        </is>
      </c>
      <c r="I116" s="30" t="n"/>
      <c r="J116" s="30" t="n"/>
      <c r="K116" s="30" t="n"/>
      <c r="L116" s="30" t="inlineStr">
        <is>
          <t>NO</t>
        </is>
      </c>
      <c r="M116" s="30" t="n">
        <v>-3.128075829371598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EMA_BLANKET_FILTER_MIN_TFS</t>
        </is>
      </c>
      <c r="B117" s="73" t="inlineStr">
        <is>
          <t>2</t>
        </is>
      </c>
      <c r="C117" s="38" t="n"/>
      <c r="D117" s="38" t="inlineStr">
        <is>
          <t>GLOBAL_CHECK</t>
        </is>
      </c>
      <c r="E117" s="38" t="n"/>
      <c r="F117" s="30" t="n"/>
      <c r="G117" s="38">
        <f>IFERROR(VLOOKUP($A127&amp;"_"&amp;$B127,Results_Deltas!$A$2:$P$15000,5,FALSE),"")</f>
        <v/>
      </c>
      <c r="H117" s="38" t="inlineStr">
        <is>
          <t>Blanket (page end)</t>
        </is>
      </c>
      <c r="I117" s="30" t="n"/>
      <c r="J117" s="30" t="n"/>
      <c r="K117" s="30" t="n"/>
      <c r="L117" s="30" t="inlineStr">
        <is>
          <t>NO</t>
        </is>
      </c>
      <c r="M117" s="30" t="n">
        <v>-3.092604722645993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EMA_9_21_FILTER_MIN_TFS</t>
        </is>
      </c>
      <c r="B118" s="73" t="inlineStr">
        <is>
          <t>0</t>
        </is>
      </c>
      <c r="C118" s="38" t="n"/>
      <c r="D118" s="38" t="inlineStr">
        <is>
          <t>GLOBAL_CHECK</t>
        </is>
      </c>
      <c r="E118" s="38" t="n"/>
      <c r="F118" s="30" t="n"/>
      <c r="G118" s="38">
        <f>IFERROR(VLOOKUP($A128&amp;"_"&amp;$B128,Results_Deltas!$A$2:$P$15000,5,FALSE),"")</f>
        <v/>
      </c>
      <c r="H118" s="38" t="inlineStr">
        <is>
          <t>Blanket (page end)</t>
        </is>
      </c>
      <c r="I118" s="30" t="n"/>
      <c r="J118" s="30" t="n"/>
      <c r="K118" s="30" t="n"/>
      <c r="L118" s="30" t="inlineStr">
        <is>
          <t>NO</t>
        </is>
      </c>
      <c r="M118" s="30" t="n">
        <v>-3.076554979072377</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MOVER_THRESHOLD</t>
        </is>
      </c>
      <c r="B119" s="73" t="inlineStr">
        <is>
          <t>6.25</t>
        </is>
      </c>
      <c r="C119" s="38" t="n"/>
      <c r="D119" s="38" t="inlineStr">
        <is>
          <t>ENTRY, GLOBAL_CHECK, STOCKS_EXIT</t>
        </is>
      </c>
      <c r="E119" s="38" t="n"/>
      <c r="F119" s="30" t="n"/>
      <c r="G119" s="38">
        <f>IFERROR(VLOOKUP($A140&amp;"_"&amp;$B140,Results_Deltas!$A$2:$P$15000,5,FALSE),"")</f>
        <v/>
      </c>
      <c r="H119" s="38" t="inlineStr">
        <is>
          <t>Blanket (page end)</t>
        </is>
      </c>
      <c r="I119" s="30" t="n"/>
      <c r="J119" s="30" t="n"/>
      <c r="K119" s="30" t="n"/>
      <c r="L119" s="30" t="inlineStr">
        <is>
          <t>YES</t>
        </is>
      </c>
      <c r="M119" s="30" t="n">
        <v>-3.053514470764178</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HTF_DIRECTION_GATE_ENABLED</t>
        </is>
      </c>
      <c r="B120" s="73" t="inlineStr">
        <is>
          <t>True</t>
        </is>
      </c>
      <c r="C120" s="38" t="n"/>
      <c r="D120" s="38" t="inlineStr">
        <is>
          <t>ENTRY, GLOBAL_CHECK, STOCKS_EXIT</t>
        </is>
      </c>
      <c r="E120" s="38" t="n"/>
      <c r="F120" s="30" t="n"/>
      <c r="G120" s="38">
        <f>IFERROR(VLOOKUP($A141&amp;"_"&amp;$B141,Results_Deltas!$A$2:$P$15000,5,FALSE),"")</f>
        <v/>
      </c>
      <c r="H120" s="38" t="inlineStr">
        <is>
          <t>Blanket (page end)</t>
        </is>
      </c>
      <c r="I120" s="30" t="n"/>
      <c r="J120" s="30" t="n"/>
      <c r="K120" s="30" t="n"/>
      <c r="L120" s="30" t="inlineStr">
        <is>
          <t>YES</t>
        </is>
      </c>
      <c r="M120" s="30" t="n">
        <v>-3.009780310519454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FG_GREED_THRESHOLD</t>
        </is>
      </c>
      <c r="B121" s="73" t="inlineStr">
        <is>
          <t>37.5</t>
        </is>
      </c>
      <c r="C121" s="38" t="n"/>
      <c r="D121" s="38" t="inlineStr">
        <is>
          <t>GLOBAL_CHECK, STOCKS_EXIT</t>
        </is>
      </c>
      <c r="E121" s="38" t="n"/>
      <c r="F121" s="30" t="n"/>
      <c r="G121" s="38">
        <f>IFERROR(VLOOKUP($A131&amp;"_"&amp;$B131,Results_Deltas!$A$2:$P$15000,5,FALSE),"")</f>
        <v/>
      </c>
      <c r="H121" s="38" t="inlineStr">
        <is>
          <t>Blanket (page end)</t>
        </is>
      </c>
      <c r="I121" s="30" t="n"/>
      <c r="J121" s="30" t="n"/>
      <c r="K121" s="30" t="n"/>
      <c r="L121" s="30" t="inlineStr">
        <is>
          <t>NO</t>
        </is>
      </c>
      <c r="M121" s="30" t="n">
        <v>-2.993998918696749</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HA_WICK_QUALITY_TF</t>
        </is>
      </c>
      <c r="B122" s="73" t="inlineStr">
        <is>
          <t>OFF</t>
        </is>
      </c>
      <c r="C122" s="38" t="n"/>
      <c r="D122" s="38" t="inlineStr">
        <is>
          <t>ENTRY, GLOBAL_CHECK, STOCKS_EXIT</t>
        </is>
      </c>
      <c r="E122" s="38" t="n"/>
      <c r="F122" s="30" t="n"/>
      <c r="G122" s="38">
        <f>IFERROR(VLOOKUP($A143&amp;"_"&amp;$B143,Results_Deltas!$A$2:$P$15000,5,FALSE),"")</f>
        <v/>
      </c>
      <c r="H122" s="38" t="inlineStr">
        <is>
          <t>Blanket (page end)</t>
        </is>
      </c>
      <c r="I122" s="30" t="n"/>
      <c r="J122" s="30" t="n"/>
      <c r="K122" s="30" t="n"/>
      <c r="L122" s="30" t="inlineStr">
        <is>
          <t>NO</t>
        </is>
      </c>
      <c r="M122" s="30" t="n">
        <v>-2.97156751279507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CRYPTO_SPIKE_FADE_THRESHOLD_PCT</t>
        </is>
      </c>
      <c r="B123" s="73" t="inlineStr">
        <is>
          <t>12.5</t>
        </is>
      </c>
      <c r="C123" s="38" t="n"/>
      <c r="D123" s="38" t="inlineStr">
        <is>
          <t>GLOBAL_CHECK, STOCKS_EXIT</t>
        </is>
      </c>
      <c r="E123" s="38" t="n"/>
      <c r="F123" s="30" t="n"/>
      <c r="G123" s="38">
        <f>IFERROR(VLOOKUP($A133&amp;"_"&amp;$B133,Results_Deltas!$A$2:$P$15000,5,FALSE),"")</f>
        <v/>
      </c>
      <c r="H123" s="38" t="inlineStr">
        <is>
          <t>Blanket (page end)</t>
        </is>
      </c>
      <c r="I123" s="30" t="n"/>
      <c r="J123" s="30" t="n"/>
      <c r="K123" s="30" t="n"/>
      <c r="L123" s="30" t="inlineStr">
        <is>
          <t>NO</t>
        </is>
      </c>
      <c r="M123" s="30" t="n">
        <v>-2.970285302276053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EMA_BLANKET_FILTER_MIN_TFS</t>
        </is>
      </c>
      <c r="B124" s="73" t="inlineStr">
        <is>
          <t>1</t>
        </is>
      </c>
      <c r="C124" s="38" t="n"/>
      <c r="D124" s="38" t="inlineStr">
        <is>
          <t>GLOBAL_CHECK</t>
        </is>
      </c>
      <c r="E124" s="38" t="n"/>
      <c r="F124" s="30" t="n"/>
      <c r="G124" s="38">
        <f>IFERROR(VLOOKUP($A134&amp;"_"&amp;$B134,Results_Deltas!$A$2:$P$15000,5,FALSE),"")</f>
        <v/>
      </c>
      <c r="H124" s="38" t="inlineStr">
        <is>
          <t>Blanket (page end)</t>
        </is>
      </c>
      <c r="I124" s="30" t="n"/>
      <c r="J124" s="30" t="n"/>
      <c r="K124" s="30" t="n"/>
      <c r="L124" s="30" t="inlineStr">
        <is>
          <t>NO</t>
        </is>
      </c>
      <c r="M124" s="30" t="n">
        <v>-2.954174278265568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EMA_9_21_FILTER_MIN_TFS</t>
        </is>
      </c>
      <c r="B125" s="73" t="inlineStr">
        <is>
          <t>2</t>
        </is>
      </c>
      <c r="C125" s="38" t="n"/>
      <c r="D125" s="38" t="inlineStr">
        <is>
          <t>GLOBAL_CHECK</t>
        </is>
      </c>
      <c r="E125" s="38" t="n"/>
      <c r="F125" s="30" t="n"/>
      <c r="G125" s="38">
        <f>IFERROR(VLOOKUP($A135&amp;"_"&amp;$B135,Results_Deltas!$A$2:$P$15000,5,FALSE),"")</f>
        <v/>
      </c>
      <c r="H125" s="38" t="inlineStr">
        <is>
          <t>Blanket (page end)</t>
        </is>
      </c>
      <c r="I125" s="30" t="n"/>
      <c r="J125" s="30" t="n"/>
      <c r="K125" s="30" t="n"/>
      <c r="L125" s="30" t="inlineStr">
        <is>
          <t>NO</t>
        </is>
      </c>
      <c r="M125" s="30" t="n">
        <v>-2.935204451602578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LR_BAND_LADDER_TF_BOTTOM</t>
        </is>
      </c>
      <c r="B126" s="73" t="inlineStr">
        <is>
          <t>1</t>
        </is>
      </c>
      <c r="C126" s="38" t="n"/>
      <c r="D126" s="38" t="inlineStr">
        <is>
          <t>GLOBAL_CHECK, STOCKS_EXIT</t>
        </is>
      </c>
      <c r="E126" s="38" t="n"/>
      <c r="F126" s="30" t="n"/>
      <c r="G126" s="38">
        <f>IFERROR(VLOOKUP($A147&amp;"_"&amp;$B147,Results_Deltas!$A$2:$P$15000,5,FALSE),"")</f>
        <v/>
      </c>
      <c r="H126" s="38" t="inlineStr">
        <is>
          <t>Blanket (page end)</t>
        </is>
      </c>
      <c r="I126" s="30" t="n"/>
      <c r="J126" s="30" t="n"/>
      <c r="K126" s="30" t="n"/>
      <c r="L126" s="30" t="inlineStr">
        <is>
          <t>YES</t>
        </is>
      </c>
      <c r="M126" s="30" t="n">
        <v>-2.913698692993712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MANDATORY_REENTRY_WT_FILTER_MIN_TFS</t>
        </is>
      </c>
      <c r="B127" s="73" t="inlineStr">
        <is>
          <t>3</t>
        </is>
      </c>
      <c r="C127" s="38" t="n"/>
      <c r="D127" s="38" t="inlineStr">
        <is>
          <t>GLOBAL_CHECK, STOCKS_EXIT</t>
        </is>
      </c>
      <c r="E127" s="38" t="n"/>
      <c r="F127" s="30" t="n"/>
      <c r="G127" s="38">
        <f>IFERROR(VLOOKUP($A148&amp;"_"&amp;$B148,Results_Deltas!$A$2:$P$15000,5,FALSE),"")</f>
        <v/>
      </c>
      <c r="H127" s="38" t="inlineStr">
        <is>
          <t>Blanket (page end)</t>
        </is>
      </c>
      <c r="I127" s="30" t="n"/>
      <c r="J127" s="30" t="n"/>
      <c r="K127" s="30" t="n"/>
      <c r="L127" s="30" t="inlineStr">
        <is>
          <t>NO</t>
        </is>
      </c>
      <c r="M127" s="30" t="n">
        <v>-2.89756051455037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9" t="inlineStr">
        <is>
          <t>LR_BAND_LADDER_STOCH_EXTREME</t>
        </is>
      </c>
      <c r="B128" s="73" t="inlineStr">
        <is>
          <t>30.0</t>
        </is>
      </c>
      <c r="C128" s="38" t="n"/>
      <c r="D128" s="38" t="inlineStr">
        <is>
          <t>GLOBAL_CHECK, STOCKS_EXIT</t>
        </is>
      </c>
      <c r="E128" s="38" t="n"/>
      <c r="F128" s="30" t="n"/>
      <c r="G128" s="38">
        <f>IFERROR(VLOOKUP($A149&amp;"_"&amp;$B149,Results_Deltas!$A$2:$P$15000,5,FALSE),"")</f>
        <v/>
      </c>
      <c r="H128" s="38" t="inlineStr">
        <is>
          <t>Blanket (page end)</t>
        </is>
      </c>
      <c r="I128" s="30" t="n"/>
      <c r="J128" s="30" t="n"/>
      <c r="K128" s="30" t="n"/>
      <c r="L128" s="30" t="inlineStr">
        <is>
          <t>NO</t>
        </is>
      </c>
      <c r="M128" s="30" t="n">
        <v>-2.853802755464068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LR_BAND_LADDER_STOCH_EXTREME</t>
        </is>
      </c>
      <c r="B129" s="73" t="inlineStr">
        <is>
          <t>30.0_ALT</t>
        </is>
      </c>
      <c r="C129" s="38" t="n"/>
      <c r="D129" s="38" t="inlineStr">
        <is>
          <t>GLOBAL_CHECK, STOCKS_EXIT</t>
        </is>
      </c>
      <c r="E129" s="38" t="n"/>
      <c r="F129" s="30" t="n"/>
      <c r="G129" s="38">
        <f>IFERROR(VLOOKUP($A150&amp;"_"&amp;$B150,Results_Deltas!$A$2:$P$15000,5,FALSE),"")</f>
        <v/>
      </c>
      <c r="H129" s="38" t="inlineStr">
        <is>
          <t>Blanket (page end)</t>
        </is>
      </c>
      <c r="I129" s="30" t="n"/>
      <c r="J129" s="30" t="n"/>
      <c r="K129" s="30" t="n"/>
      <c r="L129" s="30" t="inlineStr">
        <is>
          <t>YES</t>
        </is>
      </c>
      <c r="M129" s="30" t="n">
        <v>-2.853802755464068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DC_MOMENT_STRONG_THRESHOLD</t>
        </is>
      </c>
      <c r="B130" s="73" t="inlineStr">
        <is>
          <t>20</t>
        </is>
      </c>
      <c r="C130" s="38" t="n"/>
      <c r="D130" s="38" t="inlineStr">
        <is>
          <t>ENTRY, GLOBAL_CHECK, STOCKS_EXIT</t>
        </is>
      </c>
      <c r="E130" s="38" t="n"/>
      <c r="F130" s="30" t="n"/>
      <c r="G130" s="38">
        <f>IFERROR(VLOOKUP($A140&amp;"_"&amp;$B140,Results_Deltas!$A$2:$P$15000,5,FALSE),"")</f>
        <v/>
      </c>
      <c r="H130" s="38" t="inlineStr">
        <is>
          <t>Blanket (page end)</t>
        </is>
      </c>
      <c r="I130" s="30" t="n"/>
      <c r="J130" s="30" t="n"/>
      <c r="K130" s="30" t="n"/>
      <c r="L130" s="30" t="inlineStr">
        <is>
          <t>NO</t>
        </is>
      </c>
      <c r="M130" s="30" t="n">
        <v>-2.852628032321212</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NEW_POSITION_MAX_LOSS_THRESHOLD</t>
        </is>
      </c>
      <c r="B131" s="73" t="inlineStr">
        <is>
          <t>2.0</t>
        </is>
      </c>
      <c r="C131" s="38" t="n"/>
      <c r="D131" s="38" t="inlineStr">
        <is>
          <t>AUGMENT, EXIT, GLOBAL_CHECK, REDUCE, STOCKS_EXIT</t>
        </is>
      </c>
      <c r="E131" s="38" t="n"/>
      <c r="F131" s="30" t="n"/>
      <c r="G131" s="38">
        <f>IFERROR(VLOOKUP($A152&amp;"_"&amp;$B152,Results_Deltas!$A$2:$P$15000,5,FALSE),"")</f>
        <v/>
      </c>
      <c r="H131" s="38" t="inlineStr">
        <is>
          <t>Blanket (page end)</t>
        </is>
      </c>
      <c r="I131" s="30" t="n"/>
      <c r="J131" s="30" t="n"/>
      <c r="K131" s="30" t="n"/>
      <c r="L131" s="30" t="inlineStr">
        <is>
          <t>NO</t>
        </is>
      </c>
      <c r="M131" s="30" t="n">
        <v>-2.815585096603253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LR_BAND_LADDER_TF_TOP</t>
        </is>
      </c>
      <c r="B132" s="73" t="inlineStr">
        <is>
          <t>1</t>
        </is>
      </c>
      <c r="C132" s="38" t="n"/>
      <c r="D132" s="38" t="inlineStr">
        <is>
          <t>GLOBAL_CHECK, STOCKS_EXIT</t>
        </is>
      </c>
      <c r="E132" s="38" t="n"/>
      <c r="F132" s="30" t="n"/>
      <c r="G132" s="38">
        <f>IFERROR(VLOOKUP($A153&amp;"_"&amp;$B153,Results_Deltas!$A$2:$P$15000,5,FALSE),"")</f>
        <v/>
      </c>
      <c r="H132" s="38" t="inlineStr">
        <is>
          <t>Blanket (page end)</t>
        </is>
      </c>
      <c r="I132" s="30" t="n"/>
      <c r="J132" s="30" t="n"/>
      <c r="K132" s="30" t="n"/>
      <c r="L132" s="30" t="inlineStr">
        <is>
          <t>YES</t>
        </is>
      </c>
      <c r="M132" s="30" t="n">
        <v>-2.785201857082581</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EMA_9_21_FILTER_MIN_TFS</t>
        </is>
      </c>
      <c r="B133" s="73" t="inlineStr">
        <is>
          <t>1</t>
        </is>
      </c>
      <c r="C133" s="38" t="n"/>
      <c r="D133" s="38" t="inlineStr">
        <is>
          <t>GLOBAL_CHECK</t>
        </is>
      </c>
      <c r="E133" s="38" t="n"/>
      <c r="F133" s="30" t="n"/>
      <c r="G133" s="38">
        <f>IFERROR(VLOOKUP($A143&amp;"_"&amp;$B143,Results_Deltas!$A$2:$P$15000,5,FALSE),"")</f>
        <v/>
      </c>
      <c r="H133" s="38" t="inlineStr">
        <is>
          <t>Blanket (page end)</t>
        </is>
      </c>
      <c r="I133" s="30" t="n"/>
      <c r="J133" s="30" t="n"/>
      <c r="K133" s="30" t="n"/>
      <c r="L133" s="30" t="inlineStr">
        <is>
          <t>NO</t>
        </is>
      </c>
      <c r="M133" s="30" t="n">
        <v>-2.737495298878482</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9" t="inlineStr">
        <is>
          <t>HA_WICK_QUALITY_TF</t>
        </is>
      </c>
      <c r="B134" s="73" t="inlineStr">
        <is>
          <t>1h</t>
        </is>
      </c>
      <c r="C134" s="38" t="n"/>
      <c r="D134" s="38" t="inlineStr">
        <is>
          <t>ENTRY, GLOBAL_CHECK, STOCKS_EXIT</t>
        </is>
      </c>
      <c r="E134" s="38" t="n"/>
      <c r="F134" s="30" t="n"/>
      <c r="G134" s="38">
        <f>IFERROR(VLOOKUP($A155&amp;"_"&amp;$B155,Results_Deltas!$A$2:$P$15000,5,FALSE),"")</f>
        <v/>
      </c>
      <c r="H134" s="38" t="inlineStr">
        <is>
          <t>Blanket (page end)</t>
        </is>
      </c>
      <c r="I134" s="30" t="n"/>
      <c r="J134" s="30" t="n"/>
      <c r="K134" s="30" t="n"/>
      <c r="L134" s="30" t="inlineStr">
        <is>
          <t>YES</t>
        </is>
      </c>
      <c r="M134" s="30" t="n">
        <v>-2.735871946354507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9" t="inlineStr">
        <is>
          <t>GR_FILTER_VEC_MIN_TFS</t>
        </is>
      </c>
      <c r="B135" s="73" t="inlineStr">
        <is>
          <t>2</t>
        </is>
      </c>
      <c r="C135" s="38" t="n"/>
      <c r="D135" s="38" t="inlineStr">
        <is>
          <t>GLOBAL_CHECK</t>
        </is>
      </c>
      <c r="E135" s="38" t="n"/>
      <c r="F135" s="30" t="n"/>
      <c r="G135" s="38">
        <f>IFERROR(VLOOKUP($A156&amp;"_"&amp;$B156,Results_Deltas!$A$2:$P$15000,5,FALSE),"")</f>
        <v/>
      </c>
      <c r="H135" s="38" t="inlineStr">
        <is>
          <t>Blanket (page end)</t>
        </is>
      </c>
      <c r="I135" s="30" t="n"/>
      <c r="J135" s="30" t="n"/>
      <c r="K135" s="30" t="n"/>
      <c r="L135" s="30" t="inlineStr">
        <is>
          <t>NO</t>
        </is>
      </c>
      <c r="M135" s="30" t="n">
        <v>-2.659623032131236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CRYPTO_SPIKE_FADE_THRESHOLD_PCT</t>
        </is>
      </c>
      <c r="B136" s="73" t="inlineStr">
        <is>
          <t>7.5</t>
        </is>
      </c>
      <c r="C136" s="38" t="n"/>
      <c r="D136" s="38" t="inlineStr">
        <is>
          <t>GLOBAL_CHECK, STOCKS_EXIT</t>
        </is>
      </c>
      <c r="E136" s="38" t="n"/>
      <c r="F136" s="30" t="n"/>
      <c r="G136" s="38">
        <f>IFERROR(VLOOKUP($A146&amp;"_"&amp;$B146,Results_Deltas!$A$2:$P$15000,5,FALSE),"")</f>
        <v/>
      </c>
      <c r="H136" s="38" t="inlineStr">
        <is>
          <t>Blanket (page end)</t>
        </is>
      </c>
      <c r="I136" s="30" t="n"/>
      <c r="J136" s="30" t="n"/>
      <c r="K136" s="30" t="n"/>
      <c r="L136" s="30" t="inlineStr">
        <is>
          <t>NO</t>
        </is>
      </c>
      <c r="M136" s="30" t="n">
        <v>-2.636560558444073</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DELTA_REENTRY_FILTER_ENABLED</t>
        </is>
      </c>
      <c r="B137" s="73" t="inlineStr">
        <is>
          <t>True</t>
        </is>
      </c>
      <c r="C137" s="38" t="n"/>
      <c r="D137" s="38" t="inlineStr">
        <is>
          <t>ENTRY, GLOBAL_CHECK, STOCKS_EXIT</t>
        </is>
      </c>
      <c r="E137" s="38" t="n"/>
      <c r="F137" s="30" t="n"/>
      <c r="G137" s="38">
        <f>IFERROR(VLOOKUP($A147&amp;"_"&amp;$B147,Results_Deltas!$A$2:$P$15000,5,FALSE),"")</f>
        <v/>
      </c>
      <c r="H137" s="38" t="inlineStr">
        <is>
          <t>Blanket (page end)</t>
        </is>
      </c>
      <c r="I137" s="30" t="n"/>
      <c r="J137" s="30" t="n"/>
      <c r="K137" s="30" t="n"/>
      <c r="L137" s="30" t="inlineStr">
        <is>
          <t>NO</t>
        </is>
      </c>
      <c r="M137" s="30" t="n">
        <v>-2.592753003940661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DELTA_HTF_GATE</t>
        </is>
      </c>
      <c r="B138" s="73" t="inlineStr">
        <is>
          <t>4h</t>
        </is>
      </c>
      <c r="C138" s="38" t="n"/>
      <c r="D138" s="38" t="inlineStr">
        <is>
          <t>ENTRY, GLOBAL_CHECK, STOCKS_EXIT</t>
        </is>
      </c>
      <c r="E138" s="38" t="n"/>
      <c r="F138" s="30" t="n"/>
      <c r="G138" s="38">
        <f>IFERROR(VLOOKUP($A148&amp;"_"&amp;$B148,Results_Deltas!$A$2:$P$15000,5,FALSE),"")</f>
        <v/>
      </c>
      <c r="H138" s="38" t="inlineStr">
        <is>
          <t>Blanket (page end)</t>
        </is>
      </c>
      <c r="I138" s="30" t="n"/>
      <c r="J138" s="30" t="n"/>
      <c r="K138" s="30" t="n"/>
      <c r="L138" s="30" t="inlineStr">
        <is>
          <t>NO</t>
        </is>
      </c>
      <c r="M138" s="30" t="n">
        <v>-2.547644961459447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DELTA_HTF_GATE</t>
        </is>
      </c>
      <c r="B139" s="73" t="inlineStr">
        <is>
          <t>4h_ALT</t>
        </is>
      </c>
      <c r="C139" s="38" t="n"/>
      <c r="D139" s="38" t="inlineStr">
        <is>
          <t>ENTRY, GLOBAL_CHECK, STOCKS_EXIT</t>
        </is>
      </c>
      <c r="E139" s="38" t="n"/>
      <c r="F139" s="30" t="n"/>
      <c r="G139" s="38">
        <f>IFERROR(VLOOKUP($A149&amp;"_"&amp;$B149,Results_Deltas!$A$2:$P$15000,5,FALSE),"")</f>
        <v/>
      </c>
      <c r="H139" s="38" t="inlineStr">
        <is>
          <t>Blanket (page end)</t>
        </is>
      </c>
      <c r="I139" s="30" t="n"/>
      <c r="J139" s="30" t="n"/>
      <c r="K139" s="30" t="n"/>
      <c r="L139" s="30" t="inlineStr">
        <is>
          <t>YES</t>
        </is>
      </c>
      <c r="M139" s="30" t="n">
        <v>-2.547644961459447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LIVE_VEC_EMERGENCY_BRAKE_ENABLED</t>
        </is>
      </c>
      <c r="B140" s="73" t="inlineStr">
        <is>
          <t>True</t>
        </is>
      </c>
      <c r="C140" s="38" t="n"/>
      <c r="D140" s="38" t="inlineStr">
        <is>
          <t>GLOBAL_CHECK, STOCKS_EXIT</t>
        </is>
      </c>
      <c r="E140" s="38" t="n"/>
      <c r="F140" s="30" t="n"/>
      <c r="G140" s="38">
        <f>IFERROR(VLOOKUP($A161&amp;"_"&amp;$B161,Results_Deltas!$A$2:$P$15000,5,FALSE),"")</f>
        <v/>
      </c>
      <c r="H140" s="38" t="inlineStr">
        <is>
          <t>Blanket (page end)</t>
        </is>
      </c>
      <c r="I140" s="30" t="n"/>
      <c r="J140" s="30" t="n"/>
      <c r="K140" s="30" t="n"/>
      <c r="L140" s="30" t="inlineStr">
        <is>
          <t>YES</t>
        </is>
      </c>
      <c r="M140" s="30" t="n">
        <v>-2.465478720621732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LR_BAND_LADDER_TF_BOTTOM</t>
        </is>
      </c>
      <c r="B141" s="73" t="inlineStr">
        <is>
          <t>0</t>
        </is>
      </c>
      <c r="C141" s="38" t="n"/>
      <c r="D141" s="38" t="inlineStr">
        <is>
          <t>GLOBAL_CHECK, STOCKS_EXIT</t>
        </is>
      </c>
      <c r="E141" s="38" t="n"/>
      <c r="F141" s="30" t="n"/>
      <c r="G141" s="38">
        <f>IFERROR(VLOOKUP($A162&amp;"_"&amp;$B162,Results_Deltas!$A$2:$P$15000,5,FALSE),"")</f>
        <v/>
      </c>
      <c r="H141" s="38" t="inlineStr">
        <is>
          <t>Blanket (page end)</t>
        </is>
      </c>
      <c r="I141" s="30" t="n"/>
      <c r="J141" s="30" t="n"/>
      <c r="K141" s="30" t="n"/>
      <c r="L141" s="30" t="inlineStr">
        <is>
          <t>NO</t>
        </is>
      </c>
      <c r="M141" s="30" t="n">
        <v>-2.436155070743931</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NEW_POSITION_MAX_LOSS_THRESHOLD</t>
        </is>
      </c>
      <c r="B142" s="73" t="inlineStr">
        <is>
          <t>1.0</t>
        </is>
      </c>
      <c r="C142" s="38" t="n"/>
      <c r="D142" s="38" t="inlineStr">
        <is>
          <t>AUGMENT, EXIT, GLOBAL_CHECK, REDUCE, STOCKS_EXIT</t>
        </is>
      </c>
      <c r="E142" s="38" t="n"/>
      <c r="F142" s="30" t="n"/>
      <c r="G142" s="38">
        <f>IFERROR(VLOOKUP($A163&amp;"_"&amp;$B163,Results_Deltas!$A$2:$P$15000,5,FALSE),"")</f>
        <v/>
      </c>
      <c r="H142" s="38" t="inlineStr">
        <is>
          <t>Blanket (page end)</t>
        </is>
      </c>
      <c r="I142" s="30" t="n"/>
      <c r="J142" s="30" t="n"/>
      <c r="K142" s="30" t="n"/>
      <c r="L142" s="30" t="inlineStr">
        <is>
          <t>NO</t>
        </is>
      </c>
      <c r="M142" s="30" t="n">
        <v>-2.393381030678065</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LR_BAND_LADDER_TF_TOP</t>
        </is>
      </c>
      <c r="B143" s="73" t="inlineStr">
        <is>
          <t>0</t>
        </is>
      </c>
      <c r="C143" s="38" t="n"/>
      <c r="D143" s="38" t="inlineStr">
        <is>
          <t>GLOBAL_CHECK, STOCKS_EXIT</t>
        </is>
      </c>
      <c r="E143" s="38" t="n"/>
      <c r="F143" s="30" t="n"/>
      <c r="G143" s="38">
        <f>IFERROR(VLOOKUP($A164&amp;"_"&amp;$B164,Results_Deltas!$A$2:$P$15000,5,FALSE),"")</f>
        <v/>
      </c>
      <c r="H143" s="38" t="inlineStr">
        <is>
          <t>Blanket (page end)</t>
        </is>
      </c>
      <c r="I143" s="30" t="n"/>
      <c r="J143" s="30" t="n"/>
      <c r="K143" s="30" t="n"/>
      <c r="L143" s="30" t="inlineStr">
        <is>
          <t>NO</t>
        </is>
      </c>
      <c r="M143" s="30" t="n">
        <v>-2.391752676668263</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NEWBORN_LOSS_KILL_GAIN_THRESHOLD_PCT</t>
        </is>
      </c>
      <c r="B144" s="73" t="inlineStr">
        <is>
          <t>0.5</t>
        </is>
      </c>
      <c r="C144" s="38" t="n"/>
      <c r="D144" s="38" t="inlineStr">
        <is>
          <t>AUGMENT, EXIT, GLOBAL_CHECK, REDUCE, STOCKS_EXIT</t>
        </is>
      </c>
      <c r="E144" s="38" t="n"/>
      <c r="F144" s="30" t="n"/>
      <c r="G144" s="38">
        <f>IFERROR(VLOOKUP($A165&amp;"_"&amp;$B165,Results_Deltas!$A$2:$P$15000,5,FALSE),"")</f>
        <v/>
      </c>
      <c r="H144" s="38" t="inlineStr">
        <is>
          <t>Blanket (page end)</t>
        </is>
      </c>
      <c r="I144" s="30" t="n"/>
      <c r="J144" s="30" t="n"/>
      <c r="K144" s="30" t="n"/>
      <c r="L144" s="30" t="inlineStr">
        <is>
          <t>NO</t>
        </is>
      </c>
      <c r="M144" s="30" t="n">
        <v>-2.349075388458049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CRYPTO_SPIKE_FADE_THRESHOLD_PCT</t>
        </is>
      </c>
      <c r="B145" s="73" t="inlineStr">
        <is>
          <t>5</t>
        </is>
      </c>
      <c r="C145" s="38" t="n"/>
      <c r="D145" s="38" t="inlineStr">
        <is>
          <t>GLOBAL_CHECK, STOCKS_EXIT</t>
        </is>
      </c>
      <c r="E145" s="38" t="n"/>
      <c r="F145" s="30" t="n"/>
      <c r="G145" s="38">
        <f>IFERROR(VLOOKUP($A155&amp;"_"&amp;$B155,Results_Deltas!$A$2:$P$15000,5,FALSE),"")</f>
        <v/>
      </c>
      <c r="H145" s="38" t="inlineStr">
        <is>
          <t>Blanket (page end)</t>
        </is>
      </c>
      <c r="I145" s="30" t="n"/>
      <c r="J145" s="30" t="n"/>
      <c r="K145" s="30" t="n"/>
      <c r="L145" s="30" t="inlineStr">
        <is>
          <t>NO</t>
        </is>
      </c>
      <c r="M145" s="30" t="n">
        <v>-2.339047589442695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HTF4_CONF</t>
        </is>
      </c>
      <c r="B146" s="73" t="inlineStr">
        <is>
          <t>False_ALT</t>
        </is>
      </c>
      <c r="C146" s="38" t="n"/>
      <c r="D146" s="38" t="inlineStr">
        <is>
          <t>GLOBAL_CHECK, STOCKS_EXIT</t>
        </is>
      </c>
      <c r="E146" s="38" t="n"/>
      <c r="F146" s="30" t="n"/>
      <c r="G146" s="38">
        <f>IFERROR(VLOOKUP($A167&amp;"_"&amp;$B167,Results_Deltas!$A$2:$P$15000,5,FALSE),"")</f>
        <v/>
      </c>
      <c r="H146" s="38" t="inlineStr">
        <is>
          <t>Blanket (page end)</t>
        </is>
      </c>
      <c r="I146" s="30" t="n"/>
      <c r="J146" s="30" t="n"/>
      <c r="K146" s="30" t="n"/>
      <c r="L146" s="30" t="inlineStr">
        <is>
          <t>NO</t>
        </is>
      </c>
      <c r="M146" s="30" t="n">
        <v>-2.315912065726069</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NEW_POSITION_MAX_LOSS_THRESHOLD</t>
        </is>
      </c>
      <c r="B147" s="73" t="inlineStr">
        <is>
          <t>0.5</t>
        </is>
      </c>
      <c r="C147" s="38" t="n"/>
      <c r="D147" s="38" t="inlineStr">
        <is>
          <t>AUGMENT, EXIT, GLOBAL_CHECK, REDUCE, STOCKS_EXIT</t>
        </is>
      </c>
      <c r="E147" s="38" t="n"/>
      <c r="F147" s="30" t="n"/>
      <c r="G147" s="38">
        <f>IFERROR(VLOOKUP($A168&amp;"_"&amp;$B168,Results_Deltas!$A$2:$P$15000,5,FALSE),"")</f>
        <v/>
      </c>
      <c r="H147" s="38" t="inlineStr">
        <is>
          <t>Blanket (page end)</t>
        </is>
      </c>
      <c r="I147" s="30" t="n"/>
      <c r="J147" s="30" t="n"/>
      <c r="K147" s="30" t="n"/>
      <c r="L147" s="30" t="inlineStr">
        <is>
          <t>NO</t>
        </is>
      </c>
      <c r="M147" s="30" t="n">
        <v>-2.295171552196622</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NEWBORN_LOSS_KILL_GAIN_THRESHOLD_PCT</t>
        </is>
      </c>
      <c r="B148" s="73" t="inlineStr">
        <is>
          <t>1.0</t>
        </is>
      </c>
      <c r="C148" s="38" t="n"/>
      <c r="D148" s="38" t="inlineStr">
        <is>
          <t>AUGMENT, EXIT, GLOBAL_CHECK, REDUCE, STOCKS_EXIT</t>
        </is>
      </c>
      <c r="E148" s="38" t="n"/>
      <c r="F148" s="30" t="n"/>
      <c r="G148" s="38">
        <f>IFERROR(VLOOKUP($A169&amp;"_"&amp;$B169,Results_Deltas!$A$2:$P$15000,5,FALSE),"")</f>
        <v/>
      </c>
      <c r="H148" s="38" t="inlineStr">
        <is>
          <t>Blanket (page end)</t>
        </is>
      </c>
      <c r="I148" s="30" t="n"/>
      <c r="J148" s="30" t="n"/>
      <c r="K148" s="30" t="n"/>
      <c r="L148" s="30" t="inlineStr">
        <is>
          <t>NO</t>
        </is>
      </c>
      <c r="M148" s="30" t="n">
        <v>-2.291864503092318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9" t="inlineStr">
        <is>
          <t>LH_HL_FILTER_ENABLED</t>
        </is>
      </c>
      <c r="B149" s="73" t="inlineStr">
        <is>
          <t>False</t>
        </is>
      </c>
      <c r="C149" s="38" t="n"/>
      <c r="D149" s="38" t="inlineStr">
        <is>
          <t>ENTRY, GLOBAL_CHECK, STOCKS_EXIT</t>
        </is>
      </c>
      <c r="E149" s="38" t="n"/>
      <c r="F149" s="30" t="n"/>
      <c r="G149" s="38">
        <f>IFERROR(VLOOKUP($A170&amp;"_"&amp;$B170,Results_Deltas!$A$2:$P$15000,5,FALSE),"")</f>
        <v/>
      </c>
      <c r="H149" s="38" t="inlineStr">
        <is>
          <t>Blanket (page end)</t>
        </is>
      </c>
      <c r="I149" s="30" t="n"/>
      <c r="J149" s="30" t="n"/>
      <c r="K149" s="30" t="n"/>
      <c r="L149" s="30" t="inlineStr">
        <is>
          <t>YES</t>
        </is>
      </c>
      <c r="M149" s="30" t="n">
        <v>-2.291017695644394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9" t="inlineStr">
        <is>
          <t>BAND_ARROW_ENABLED</t>
        </is>
      </c>
      <c r="B150" s="73" t="inlineStr">
        <is>
          <t>False</t>
        </is>
      </c>
      <c r="C150" s="38" t="n"/>
      <c r="D150" s="38" t="inlineStr">
        <is>
          <t>GLOBAL_CHECK, STOCKS_EXIT</t>
        </is>
      </c>
      <c r="E150" s="38" t="n"/>
      <c r="F150" s="30" t="n"/>
      <c r="G150" s="38">
        <f>IFERROR(VLOOKUP($A160&amp;"_"&amp;$B160,Results_Deltas!$A$2:$P$15000,5,FALSE),"")</f>
        <v/>
      </c>
      <c r="H150" s="38" t="inlineStr">
        <is>
          <t>Blanket (page end)</t>
        </is>
      </c>
      <c r="I150" s="30" t="n"/>
      <c r="J150" s="30" t="n"/>
      <c r="K150" s="30" t="n"/>
      <c r="L150" s="30" t="inlineStr">
        <is>
          <t>YES</t>
        </is>
      </c>
      <c r="M150" s="30" t="n">
        <v>-2.289684545344636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ADX_RANGING_THRESHOLD</t>
        </is>
      </c>
      <c r="B151" s="73" t="inlineStr">
        <is>
          <t>20</t>
        </is>
      </c>
      <c r="C151" s="38" t="n"/>
      <c r="D151" s="38" t="inlineStr">
        <is>
          <t>ENTRY, GLOBAL_CHECK, STOCKS_EXIT</t>
        </is>
      </c>
      <c r="E151" s="38" t="n"/>
      <c r="F151" s="30" t="n"/>
      <c r="G151" s="38">
        <f>IFERROR(VLOOKUP($A161&amp;"_"&amp;$B161,Results_Deltas!$A$2:$P$15000,5,FALSE),"")</f>
        <v/>
      </c>
      <c r="H151" s="38" t="inlineStr">
        <is>
          <t>Blanket (page end)</t>
        </is>
      </c>
      <c r="I151" s="30" t="n"/>
      <c r="J151" s="30" t="n"/>
      <c r="K151" s="30" t="n"/>
      <c r="L151" s="30" t="inlineStr">
        <is>
          <t>NO</t>
        </is>
      </c>
      <c r="M151" s="30" t="n">
        <v>-2.24753732970627</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BANDAID_OFF_LOSER_RECOVER_PCT</t>
        </is>
      </c>
      <c r="B152" s="73" t="inlineStr">
        <is>
          <t>0</t>
        </is>
      </c>
      <c r="C152" s="38" t="n"/>
      <c r="D152" s="38" t="inlineStr">
        <is>
          <t>AUGMENT, ENTRY, EXIT, GLOBAL_CHECK, REDUCE, STOCKS_EXIT</t>
        </is>
      </c>
      <c r="E152" s="38" t="n"/>
      <c r="F152" s="30" t="n"/>
      <c r="G152" s="38">
        <f>IFERROR(VLOOKUP($A162&amp;"_"&amp;$B162,Results_Deltas!$A$2:$P$15000,5,FALSE),"")</f>
        <v/>
      </c>
      <c r="H152" s="38" t="inlineStr">
        <is>
          <t>Blanket (page end)</t>
        </is>
      </c>
      <c r="I152" s="30" t="n"/>
      <c r="J152" s="30" t="n"/>
      <c r="K152" s="30" t="n"/>
      <c r="L152" s="30" t="inlineStr">
        <is>
          <t>NO</t>
        </is>
      </c>
      <c r="M152" s="30" t="n">
        <v>-2.242910765042323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OI_CONFIRM_MIN_CHANGE_PCT</t>
        </is>
      </c>
      <c r="B153" s="73" t="inlineStr">
        <is>
          <t>0</t>
        </is>
      </c>
      <c r="C153" s="38" t="n"/>
      <c r="D153" s="38" t="inlineStr">
        <is>
          <t>ENTRY, GLOBAL_CHECK, STOCKS_EXIT</t>
        </is>
      </c>
      <c r="E153" s="38" t="n"/>
      <c r="F153" s="30" t="n"/>
      <c r="G153" s="38">
        <f>IFERROR(VLOOKUP($A174&amp;"_"&amp;$B174,Results_Deltas!$A$2:$P$15000,5,FALSE),"")</f>
        <v/>
      </c>
      <c r="H153" s="38" t="inlineStr">
        <is>
          <t>Blanket (page end)</t>
        </is>
      </c>
      <c r="I153" s="30" t="n"/>
      <c r="J153" s="30" t="n"/>
      <c r="K153" s="30" t="n"/>
      <c r="L153" s="30" t="inlineStr">
        <is>
          <t>NO</t>
        </is>
      </c>
      <c r="M153" s="30" t="n">
        <v>-2.242910765042323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OI_CONFIRM_MIN_PRICE_PCT</t>
        </is>
      </c>
      <c r="B154" s="73" t="inlineStr">
        <is>
          <t>0</t>
        </is>
      </c>
      <c r="C154" s="38" t="n"/>
      <c r="D154" s="38" t="inlineStr">
        <is>
          <t>ENTRY, GLOBAL_CHECK, STOCKS_EXIT</t>
        </is>
      </c>
      <c r="E154" s="38" t="n"/>
      <c r="F154" s="30" t="n"/>
      <c r="G154" s="38">
        <f>IFERROR(VLOOKUP($A175&amp;"_"&amp;$B175,Results_Deltas!$A$2:$P$15000,5,FALSE),"")</f>
        <v/>
      </c>
      <c r="H154" s="38" t="inlineStr">
        <is>
          <t>Blanket (page end)</t>
        </is>
      </c>
      <c r="I154" s="30" t="n"/>
      <c r="J154" s="30" t="n"/>
      <c r="K154" s="30" t="n"/>
      <c r="L154" s="30" t="inlineStr">
        <is>
          <t>YES</t>
        </is>
      </c>
      <c r="M154" s="30" t="n">
        <v>-2.242910765042323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9" t="inlineStr">
        <is>
          <t>CRYPTO_SPIKE_FADE_THRESHOLD_PCT</t>
        </is>
      </c>
      <c r="B155" s="73" t="inlineStr">
        <is>
          <t>10</t>
        </is>
      </c>
      <c r="C155" s="38" t="n"/>
      <c r="D155" s="38" t="inlineStr">
        <is>
          <t>GLOBAL_CHECK, STOCKS_EXIT</t>
        </is>
      </c>
      <c r="E155" s="38" t="n"/>
      <c r="F155" s="30" t="n"/>
      <c r="G155" s="38">
        <f>IFERROR(VLOOKUP($A165&amp;"_"&amp;$B165,Results_Deltas!$A$2:$P$15000,5,FALSE),"")</f>
        <v/>
      </c>
      <c r="H155" s="38" t="inlineStr">
        <is>
          <t>Blanket (page end)</t>
        </is>
      </c>
      <c r="I155" s="30" t="n"/>
      <c r="J155" s="30" t="n"/>
      <c r="K155" s="30" t="n"/>
      <c r="L155" s="30" t="inlineStr">
        <is>
          <t>NO</t>
        </is>
      </c>
      <c r="M155" s="30" t="n">
        <v>-2.230735634309167</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HTF4_CONF</t>
        </is>
      </c>
      <c r="B156" s="73" t="inlineStr">
        <is>
          <t>False</t>
        </is>
      </c>
      <c r="C156" s="38" t="n"/>
      <c r="D156" s="38" t="inlineStr">
        <is>
          <t>GLOBAL_CHECK, STOCKS_EXIT</t>
        </is>
      </c>
      <c r="E156" s="38" t="n"/>
      <c r="F156" s="30" t="n"/>
      <c r="G156" s="38">
        <f>IFERROR(VLOOKUP($A177&amp;"_"&amp;$B177,Results_Deltas!$A$2:$P$15000,5,FALSE),"")</f>
        <v/>
      </c>
      <c r="H156" s="38" t="inlineStr">
        <is>
          <t>Blanket (page end)</t>
        </is>
      </c>
      <c r="I156" s="30" t="n"/>
      <c r="J156" s="30" t="n"/>
      <c r="K156" s="30" t="n"/>
      <c r="L156" s="30" t="inlineStr">
        <is>
          <t>NO</t>
        </is>
      </c>
      <c r="M156" s="30" t="n">
        <v>-2.229135282467799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9" t="inlineStr">
        <is>
          <t>DUP_GUARD_FILTER_TF</t>
        </is>
      </c>
      <c r="B157" s="73" t="inlineStr">
        <is>
          <t>15m</t>
        </is>
      </c>
      <c r="C157" s="38" t="n"/>
      <c r="D157" s="38" t="inlineStr">
        <is>
          <t>GLOBAL_CHECK</t>
        </is>
      </c>
      <c r="E157" s="38" t="n"/>
      <c r="F157" s="30" t="n"/>
      <c r="G157" s="38">
        <f>IFERROR(VLOOKUP($A167&amp;"_"&amp;$B167,Results_Deltas!$A$2:$P$15000,5,FALSE),"")</f>
        <v/>
      </c>
      <c r="H157" s="38" t="inlineStr">
        <is>
          <t>Blanket (page end)</t>
        </is>
      </c>
      <c r="I157" s="30" t="n"/>
      <c r="J157" s="30" t="n"/>
      <c r="K157" s="30" t="n"/>
      <c r="L157" s="30" t="inlineStr">
        <is>
          <t>NO</t>
        </is>
      </c>
      <c r="M157" s="30" t="n">
        <v>-2.220804530515286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OI_CONFIRM_ENABLED</t>
        </is>
      </c>
      <c r="B158" s="73" t="inlineStr">
        <is>
          <t>False</t>
        </is>
      </c>
      <c r="C158" s="38" t="n"/>
      <c r="D158" s="38" t="inlineStr">
        <is>
          <t>ENTRY, GLOBAL_CHECK, STOCKS_EXIT</t>
        </is>
      </c>
      <c r="E158" s="38" t="n"/>
      <c r="F158" s="30" t="n"/>
      <c r="G158" s="38">
        <f>IFERROR(VLOOKUP($A179&amp;"_"&amp;$B179,Results_Deltas!$A$2:$P$15000,5,FALSE),"")</f>
        <v/>
      </c>
      <c r="H158" s="38" t="inlineStr">
        <is>
          <t>Blanket (page end)</t>
        </is>
      </c>
      <c r="I158" s="30" t="n"/>
      <c r="J158" s="30" t="n"/>
      <c r="K158" s="30" t="n"/>
      <c r="L158" s="30" t="inlineStr">
        <is>
          <t>NO</t>
        </is>
      </c>
      <c r="M158" s="30" t="n">
        <v>-2.145887434620228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LEADERBOARD_FILTER</t>
        </is>
      </c>
      <c r="B159" s="73" t="inlineStr">
        <is>
          <t>False_ALT</t>
        </is>
      </c>
      <c r="C159" s="38" t="n"/>
      <c r="D159" s="38" t="inlineStr">
        <is>
          <t>AUGMENT, ENTRY, EXIT, GLOBAL_CHECK, REDUCE, STOCKS_EXIT</t>
        </is>
      </c>
      <c r="E159" s="38" t="n"/>
      <c r="F159" s="30" t="n"/>
      <c r="G159" s="38">
        <f>IFERROR(VLOOKUP($A180&amp;"_"&amp;$B180,Results_Deltas!$A$2:$P$15000,5,FALSE),"")</f>
        <v/>
      </c>
      <c r="H159" s="38" t="inlineStr">
        <is>
          <t>Blanket (page end)</t>
        </is>
      </c>
      <c r="I159" s="30" t="n"/>
      <c r="J159" s="30" t="n"/>
      <c r="K159" s="30" t="n"/>
      <c r="L159" s="30" t="inlineStr">
        <is>
          <t>NO</t>
        </is>
      </c>
      <c r="M159" s="30" t="n">
        <v>-2.140960275722217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LH_HL_FILTER_REQUIRE_BOTH</t>
        </is>
      </c>
      <c r="B160" s="73" t="inlineStr">
        <is>
          <t>False_ALT</t>
        </is>
      </c>
      <c r="C160" s="38" t="n"/>
      <c r="D160" s="38" t="inlineStr">
        <is>
          <t>ENTRY, GLOBAL_CHECK, STOCKS_EXIT</t>
        </is>
      </c>
      <c r="E160" s="38" t="n"/>
      <c r="F160" s="30" t="n"/>
      <c r="G160" s="38">
        <f>IFERROR(VLOOKUP($A181&amp;"_"&amp;$B181,Results_Deltas!$A$2:$P$15000,5,FALSE),"")</f>
        <v/>
      </c>
      <c r="H160" s="38" t="inlineStr">
        <is>
          <t>Blanket (page end)</t>
        </is>
      </c>
      <c r="I160" s="30" t="n"/>
      <c r="J160" s="30" t="n"/>
      <c r="K160" s="30" t="n"/>
      <c r="L160" s="30" t="inlineStr">
        <is>
          <t>YES</t>
        </is>
      </c>
      <c r="M160" s="30" t="n">
        <v>-2.140960275722217</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MI_TF_AGREE_MIN</t>
        </is>
      </c>
      <c r="B161" s="73" t="inlineStr">
        <is>
          <t>0.0</t>
        </is>
      </c>
      <c r="C161" s="38" t="n"/>
      <c r="D161" s="38" t="inlineStr">
        <is>
          <t>ENTRY, GLOBAL_CHECK, STOCKS_EXIT</t>
        </is>
      </c>
      <c r="E161" s="38" t="n"/>
      <c r="F161" s="30" t="n"/>
      <c r="G161" s="38">
        <f>IFERROR(VLOOKUP($A182&amp;"_"&amp;$B182,Results_Deltas!$A$2:$P$15000,5,FALSE),"")</f>
        <v/>
      </c>
      <c r="H161" s="38" t="inlineStr">
        <is>
          <t>Blanket (page end)</t>
        </is>
      </c>
      <c r="I161" s="30" t="n"/>
      <c r="J161" s="30" t="n"/>
      <c r="K161" s="30" t="n"/>
      <c r="L161" s="30" t="inlineStr">
        <is>
          <t>NO</t>
        </is>
      </c>
      <c r="M161" s="30" t="n">
        <v>-2.140960275722217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MI_TF_AGREE_MIN</t>
        </is>
      </c>
      <c r="B162" s="73" t="inlineStr">
        <is>
          <t>0.0_ALT</t>
        </is>
      </c>
      <c r="C162" s="38" t="n"/>
      <c r="D162" s="38" t="inlineStr">
        <is>
          <t>ENTRY, GLOBAL_CHECK, STOCKS_EXIT</t>
        </is>
      </c>
      <c r="E162" s="38" t="n"/>
      <c r="F162" s="30" t="n"/>
      <c r="G162" s="38">
        <f>IFERROR(VLOOKUP($A183&amp;"_"&amp;$B183,Results_Deltas!$A$2:$P$15000,5,FALSE),"")</f>
        <v/>
      </c>
      <c r="H162" s="38" t="inlineStr">
        <is>
          <t>Blanket (page end)</t>
        </is>
      </c>
      <c r="I162" s="30" t="n"/>
      <c r="J162" s="30" t="n"/>
      <c r="K162" s="30" t="n"/>
      <c r="L162" s="30" t="inlineStr">
        <is>
          <t>YES</t>
        </is>
      </c>
      <c r="M162" s="30" t="n">
        <v>-2.140960275722217</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9" t="inlineStr">
        <is>
          <t>MANDATORY_REENTRY_WT_FILTER_MIN_VELOCITY</t>
        </is>
      </c>
      <c r="B163" s="73" t="inlineStr">
        <is>
          <t>0.0</t>
        </is>
      </c>
      <c r="C163" s="38" t="n"/>
      <c r="D163" s="38" t="inlineStr">
        <is>
          <t>GLOBAL_CHECK, STOCKS_EXIT</t>
        </is>
      </c>
      <c r="E163" s="38" t="n"/>
      <c r="F163" s="30" t="n"/>
      <c r="G163" s="38">
        <f>IFERROR(VLOOKUP($A184&amp;"_"&amp;$B184,Results_Deltas!$A$2:$P$15000,5,FALSE),"")</f>
        <v/>
      </c>
      <c r="H163" s="38" t="inlineStr">
        <is>
          <t>Blanket (page end)</t>
        </is>
      </c>
      <c r="I163" s="30" t="n"/>
      <c r="J163" s="30" t="n"/>
      <c r="K163" s="30" t="n"/>
      <c r="L163" s="30" t="inlineStr">
        <is>
          <t>NO</t>
        </is>
      </c>
      <c r="M163" s="30" t="n">
        <v>-2.100742769890578</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MANDATORY_REENTRY_WT_FILTER_MIN_VELOCITY</t>
        </is>
      </c>
      <c r="B164" s="73" t="inlineStr">
        <is>
          <t>0.0_ALT</t>
        </is>
      </c>
      <c r="C164" s="38" t="n"/>
      <c r="D164" s="38" t="inlineStr">
        <is>
          <t>GLOBAL_CHECK, STOCKS_EXIT</t>
        </is>
      </c>
      <c r="E164" s="38" t="n"/>
      <c r="F164" s="30" t="n"/>
      <c r="G164" s="38">
        <f>IFERROR(VLOOKUP($A185&amp;"_"&amp;$B185,Results_Deltas!$A$2:$P$15000,5,FALSE),"")</f>
        <v/>
      </c>
      <c r="H164" s="38" t="inlineStr">
        <is>
          <t>Blanket (page end)</t>
        </is>
      </c>
      <c r="I164" s="30" t="n"/>
      <c r="J164" s="30" t="n"/>
      <c r="K164" s="30" t="n"/>
      <c r="L164" s="30" t="inlineStr">
        <is>
          <t>NO</t>
        </is>
      </c>
      <c r="M164" s="30" t="n">
        <v>-2.100742769890578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MANDATORY_REENTRY_WT_FILTER_REQUIRE_FLIP</t>
        </is>
      </c>
      <c r="B165" s="73" t="inlineStr">
        <is>
          <t>False_ALT</t>
        </is>
      </c>
      <c r="C165" s="38" t="n"/>
      <c r="D165" s="38" t="inlineStr">
        <is>
          <t>GLOBAL_CHECK, STOCKS_EXIT</t>
        </is>
      </c>
      <c r="E165" s="38" t="n"/>
      <c r="F165" s="30" t="n"/>
      <c r="G165" s="38">
        <f>IFERROR(VLOOKUP($A186&amp;"_"&amp;$B186,Results_Deltas!$A$2:$P$15000,5,FALSE),"")</f>
        <v/>
      </c>
      <c r="H165" s="38" t="inlineStr">
        <is>
          <t>Blanket (page end)</t>
        </is>
      </c>
      <c r="I165" s="30" t="n"/>
      <c r="J165" s="30" t="n"/>
      <c r="K165" s="30" t="n"/>
      <c r="L165" s="30" t="inlineStr">
        <is>
          <t>NO</t>
        </is>
      </c>
      <c r="M165" s="30" t="n">
        <v>-2.100742769890578</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HTF_GATE_MIN_CONFIRMATIONS</t>
        </is>
      </c>
      <c r="B166" s="73" t="inlineStr">
        <is>
          <t>0.0</t>
        </is>
      </c>
      <c r="C166" s="38" t="n"/>
      <c r="D166" s="38" t="inlineStr">
        <is>
          <t>ENTRY, GLOBAL_CHECK, STOCKS_EXIT</t>
        </is>
      </c>
      <c r="E166" s="38" t="n"/>
      <c r="F166" s="30" t="n"/>
      <c r="G166" s="38">
        <f>IFERROR(VLOOKUP($A187&amp;"_"&amp;$B187,Results_Deltas!$A$2:$P$15000,5,FALSE),"")</f>
        <v/>
      </c>
      <c r="H166" s="38" t="inlineStr">
        <is>
          <t>Blanket (page end)</t>
        </is>
      </c>
      <c r="I166" s="30" t="n"/>
      <c r="J166" s="30" t="n"/>
      <c r="K166" s="30" t="n"/>
      <c r="L166" s="30" t="inlineStr">
        <is>
          <t>NO</t>
        </is>
      </c>
      <c r="M166" s="30" t="n">
        <v>-2.093383380706168</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HTF_GATE_MIN_CONFIRMATIONS</t>
        </is>
      </c>
      <c r="B167" s="73" t="inlineStr">
        <is>
          <t>0.0_ALT</t>
        </is>
      </c>
      <c r="C167" s="38" t="n"/>
      <c r="D167" s="38" t="inlineStr">
        <is>
          <t>ENTRY, GLOBAL_CHECK, STOCKS_EXIT</t>
        </is>
      </c>
      <c r="E167" s="38" t="n"/>
      <c r="F167" s="30" t="n"/>
      <c r="G167" s="38">
        <f>IFERROR(VLOOKUP($A188&amp;"_"&amp;$B188,Results_Deltas!$A$2:$P$15000,5,FALSE),"")</f>
        <v/>
      </c>
      <c r="H167" s="38" t="inlineStr">
        <is>
          <t>Blanket (page end)</t>
        </is>
      </c>
      <c r="I167" s="30" t="n"/>
      <c r="J167" s="30" t="n"/>
      <c r="K167" s="30" t="n"/>
      <c r="L167" s="30" t="inlineStr">
        <is>
          <t>NO</t>
        </is>
      </c>
      <c r="M167" s="30" t="n">
        <v>-2.093383380706168</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HTF_GATE_D_MANDATORY</t>
        </is>
      </c>
      <c r="B168" s="73" t="inlineStr">
        <is>
          <t>0.0</t>
        </is>
      </c>
      <c r="C168" s="38" t="n"/>
      <c r="D168" s="38" t="inlineStr">
        <is>
          <t>ENTRY, GLOBAL_CHECK, STOCKS_EXIT</t>
        </is>
      </c>
      <c r="E168" s="38" t="n"/>
      <c r="F168" s="30" t="n"/>
      <c r="G168" s="38">
        <f>IFERROR(VLOOKUP($A189&amp;"_"&amp;$B189,Results_Deltas!$A$2:$P$15000,5,FALSE),"")</f>
        <v/>
      </c>
      <c r="H168" s="38" t="inlineStr">
        <is>
          <t>Blanket (page end)</t>
        </is>
      </c>
      <c r="I168" s="30" t="n"/>
      <c r="J168" s="30" t="n"/>
      <c r="K168" s="30" t="n"/>
      <c r="L168" s="30" t="inlineStr">
        <is>
          <t>NO</t>
        </is>
      </c>
      <c r="M168" s="30" t="n">
        <v>-2.054059597226343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HTF_GATE_D_MANDATORY</t>
        </is>
      </c>
      <c r="B169" s="73" t="inlineStr">
        <is>
          <t>0.0_ALT</t>
        </is>
      </c>
      <c r="C169" s="38" t="n"/>
      <c r="D169" s="38" t="inlineStr">
        <is>
          <t>ENTRY, GLOBAL_CHECK, STOCKS_EXIT</t>
        </is>
      </c>
      <c r="E169" s="38" t="n"/>
      <c r="F169" s="30" t="n"/>
      <c r="G169" s="38">
        <f>IFERROR(VLOOKUP($A190&amp;"_"&amp;$B190,Results_Deltas!$A$2:$P$15000,5,FALSE),"")</f>
        <v/>
      </c>
      <c r="H169" s="38" t="inlineStr">
        <is>
          <t>Blanket (page end)</t>
        </is>
      </c>
      <c r="I169" s="30" t="n"/>
      <c r="J169" s="30" t="n"/>
      <c r="K169" s="30" t="n"/>
      <c r="L169" s="30" t="inlineStr">
        <is>
          <t>YES</t>
        </is>
      </c>
      <c r="M169" s="30" t="n">
        <v>-2.054059597226343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HLR_SMA_BAND_PCT</t>
        </is>
      </c>
      <c r="B170" s="73" t="inlineStr">
        <is>
          <t>0</t>
        </is>
      </c>
      <c r="C170" s="38" t="n"/>
      <c r="D170" s="38" t="inlineStr">
        <is>
          <t>ENTRY, GLOBAL_CHECK, STOCKS_EXIT</t>
        </is>
      </c>
      <c r="E170" s="38" t="n"/>
      <c r="F170" s="30" t="n"/>
      <c r="G170" s="38">
        <f>IFERROR(VLOOKUP($A191&amp;"_"&amp;$B191,Results_Deltas!$A$2:$P$15000,5,FALSE),"")</f>
        <v/>
      </c>
      <c r="H170" s="38" t="inlineStr">
        <is>
          <t>Blanket (page end)</t>
        </is>
      </c>
      <c r="I170" s="30" t="n"/>
      <c r="J170" s="30" t="n"/>
      <c r="K170" s="30" t="n"/>
      <c r="L170" s="30" t="inlineStr">
        <is>
          <t>NO</t>
        </is>
      </c>
      <c r="M170" s="30" t="n">
        <v>-2.04787504634299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HLR_TOP_MIN_TFS</t>
        </is>
      </c>
      <c r="B171" s="73" t="inlineStr">
        <is>
          <t>0</t>
        </is>
      </c>
      <c r="C171" s="38" t="n"/>
      <c r="D171" s="38" t="inlineStr">
        <is>
          <t>GLOBAL_CHECK, REENTRY, STOCKS_EXIT</t>
        </is>
      </c>
      <c r="E171" s="38" t="n"/>
      <c r="F171" s="30" t="n"/>
      <c r="G171" s="38">
        <f>IFERROR(VLOOKUP($A192&amp;"_"&amp;$B192,Results_Deltas!$A$2:$P$15000,5,FALSE),"")</f>
        <v/>
      </c>
      <c r="H171" s="38" t="inlineStr">
        <is>
          <t>Blanket (page end)</t>
        </is>
      </c>
      <c r="I171" s="30" t="n"/>
      <c r="J171" s="30" t="n"/>
      <c r="K171" s="30" t="n"/>
      <c r="L171" s="30" t="inlineStr">
        <is>
          <t>NO</t>
        </is>
      </c>
      <c r="M171" s="30" t="n">
        <v>-2.04787504634299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LEADERBOARD_FILTER</t>
        </is>
      </c>
      <c r="B172" s="73" t="inlineStr">
        <is>
          <t>False</t>
        </is>
      </c>
      <c r="C172" s="38" t="n"/>
      <c r="D172" s="38" t="inlineStr">
        <is>
          <t>AUGMENT, ENTRY, EXIT, GLOBAL_CHECK, REDUCE, STOCKS_EXIT</t>
        </is>
      </c>
      <c r="E172" s="38" t="n"/>
      <c r="F172" s="30" t="n"/>
      <c r="G172" s="38">
        <f>IFERROR(VLOOKUP($A193&amp;"_"&amp;$B193,Results_Deltas!$A$2:$P$15000,5,FALSE),"")</f>
        <v/>
      </c>
      <c r="H172" s="38" t="inlineStr">
        <is>
          <t>Blanket (page end)</t>
        </is>
      </c>
      <c r="I172" s="30" t="n"/>
      <c r="J172" s="30" t="n"/>
      <c r="K172" s="30" t="n"/>
      <c r="L172" s="30" t="inlineStr">
        <is>
          <t>NO</t>
        </is>
      </c>
      <c r="M172" s="30" t="n">
        <v>-2.046078716730915</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9" t="inlineStr">
        <is>
          <t>LH_HL_FILTER_REQUIRE_BOTH</t>
        </is>
      </c>
      <c r="B173" s="73" t="inlineStr">
        <is>
          <t>False</t>
        </is>
      </c>
      <c r="C173" s="38" t="n"/>
      <c r="D173" s="38" t="inlineStr">
        <is>
          <t>ENTRY, GLOBAL_CHECK, STOCKS_EXIT</t>
        </is>
      </c>
      <c r="E173" s="38" t="n"/>
      <c r="F173" s="30" t="n"/>
      <c r="G173" s="38">
        <f>IFERROR(VLOOKUP($A194&amp;"_"&amp;$B194,Results_Deltas!$A$2:$P$15000,5,FALSE),"")</f>
        <v/>
      </c>
      <c r="H173" s="38" t="inlineStr">
        <is>
          <t>Blanket (page end)</t>
        </is>
      </c>
      <c r="I173" s="30" t="n"/>
      <c r="J173" s="30" t="n"/>
      <c r="K173" s="30" t="n"/>
      <c r="L173" s="30" t="inlineStr">
        <is>
          <t>NO</t>
        </is>
      </c>
      <c r="M173" s="30" t="n">
        <v>-2.046078716730915</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9" t="inlineStr">
        <is>
          <t>MARKET_QUALITY_SCORE_ENABLED</t>
        </is>
      </c>
      <c r="B174" s="73" t="inlineStr">
        <is>
          <t>False</t>
        </is>
      </c>
      <c r="C174" s="38" t="n"/>
      <c r="D174" s="38" t="inlineStr">
        <is>
          <t>ENTRY, GLOBAL_CHECK, STOCKS_EXIT</t>
        </is>
      </c>
      <c r="E174" s="38" t="n"/>
      <c r="F174" s="30" t="n"/>
      <c r="G174" s="38">
        <f>IFERROR(VLOOKUP($A195&amp;"_"&amp;$B195,Results_Deltas!$A$2:$P$15000,5,FALSE),"")</f>
        <v/>
      </c>
      <c r="H174" s="38" t="inlineStr">
        <is>
          <t>Blanket (page end)</t>
        </is>
      </c>
      <c r="I174" s="30" t="n"/>
      <c r="J174" s="30" t="n"/>
      <c r="K174" s="30" t="n"/>
      <c r="L174" s="30" t="inlineStr">
        <is>
          <t>NO</t>
        </is>
      </c>
      <c r="M174" s="30" t="n">
        <v>-2.046078716730915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MTS_GATE_ENABLED</t>
        </is>
      </c>
      <c r="B175" s="73" t="inlineStr">
        <is>
          <t>False</t>
        </is>
      </c>
      <c r="C175" s="38" t="n"/>
      <c r="D175" s="38" t="inlineStr">
        <is>
          <t>ENTRY, GLOBAL_CHECK, STOCKS_EXIT</t>
        </is>
      </c>
      <c r="E175" s="38" t="n"/>
      <c r="F175" s="30" t="n"/>
      <c r="G175" s="38">
        <f>IFERROR(VLOOKUP($A196&amp;"_"&amp;$B196,Results_Deltas!$A$2:$P$15000,5,FALSE),"")</f>
        <v/>
      </c>
      <c r="H175" s="38" t="inlineStr">
        <is>
          <t>Blanket (page end)</t>
        </is>
      </c>
      <c r="I175" s="30" t="n"/>
      <c r="J175" s="30" t="n"/>
      <c r="K175" s="30" t="n"/>
      <c r="L175" s="30" t="inlineStr">
        <is>
          <t>NO</t>
        </is>
      </c>
      <c r="M175" s="30" t="n">
        <v>-2.046078716730915</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9" t="inlineStr">
        <is>
          <t>MANDATORY_REENTRY_WT_FILTER_REQUIRE_FLIP</t>
        </is>
      </c>
      <c r="B176" s="73" t="inlineStr">
        <is>
          <t>False</t>
        </is>
      </c>
      <c r="C176" s="38" t="n"/>
      <c r="D176" s="38" t="inlineStr">
        <is>
          <t>GLOBAL_CHECK, STOCKS_EXIT</t>
        </is>
      </c>
      <c r="E176" s="38" t="n"/>
      <c r="F176" s="30" t="n"/>
      <c r="G176" s="38">
        <f>IFERROR(VLOOKUP($A197&amp;"_"&amp;$B197,Results_Deltas!$A$2:$P$15000,5,FALSE),"")</f>
        <v/>
      </c>
      <c r="H176" s="38" t="inlineStr">
        <is>
          <t>Blanket (page end)</t>
        </is>
      </c>
      <c r="I176" s="30" t="n"/>
      <c r="J176" s="30" t="n"/>
      <c r="K176" s="30" t="n"/>
      <c r="L176" s="30" t="inlineStr">
        <is>
          <t>YES</t>
        </is>
      </c>
      <c r="M176" s="30" t="n">
        <v>-2.004925920065982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EZ_MANAGE_THROTTLER_RATE</t>
        </is>
      </c>
      <c r="B177" s="73" t="inlineStr">
        <is>
          <t>0.0</t>
        </is>
      </c>
      <c r="C177" s="38" t="n"/>
      <c r="D177" s="38" t="inlineStr">
        <is>
          <t>GLOBAL_CHECK, STOCKS_EXIT</t>
        </is>
      </c>
      <c r="E177" s="38" t="n"/>
      <c r="F177" s="30" t="n"/>
      <c r="G177" s="38">
        <f>IFERROR(VLOOKUP($A187&amp;"_"&amp;$B187,Results_Deltas!$A$2:$P$15000,5,FALSE),"")</f>
        <v/>
      </c>
      <c r="H177" s="38" t="inlineStr">
        <is>
          <t>Blanket (page end)</t>
        </is>
      </c>
      <c r="I177" s="30" t="n"/>
      <c r="J177" s="30" t="n"/>
      <c r="K177" s="30" t="n"/>
      <c r="L177" s="30" t="inlineStr">
        <is>
          <t>NO</t>
        </is>
      </c>
      <c r="M177" s="30" t="n">
        <v>-2.004303236846331</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7" t="inlineStr">
        <is>
          <t>EZ_MANAGE_THROTTLER_RATE</t>
        </is>
      </c>
      <c r="B178" s="73" t="inlineStr">
        <is>
          <t>0.0_ALT</t>
        </is>
      </c>
      <c r="C178" s="38" t="n"/>
      <c r="D178" s="38" t="inlineStr">
        <is>
          <t>GLOBAL_CHECK, STOCKS_EXIT</t>
        </is>
      </c>
      <c r="E178" s="38" t="n"/>
      <c r="F178" s="30" t="n"/>
      <c r="G178" s="38">
        <f>IFERROR(VLOOKUP($A188&amp;"_"&amp;$B188,Results_Deltas!$A$2:$P$15000,5,FALSE),"")</f>
        <v/>
      </c>
      <c r="H178" s="38" t="inlineStr">
        <is>
          <t>Blanket (page end)</t>
        </is>
      </c>
      <c r="I178" s="30" t="n"/>
      <c r="J178" s="30" t="n"/>
      <c r="K178" s="30" t="n"/>
      <c r="L178" s="30" t="inlineStr">
        <is>
          <t>NO</t>
        </is>
      </c>
      <c r="M178" s="30" t="n">
        <v>-2.004303236846331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9" t="inlineStr">
        <is>
          <t>HA_WICK_QUALITY_ENABLED</t>
        </is>
      </c>
      <c r="B179" s="73" t="inlineStr">
        <is>
          <t>False</t>
        </is>
      </c>
      <c r="C179" s="38" t="n"/>
      <c r="D179" s="38" t="inlineStr">
        <is>
          <t>ENTRY, GLOBAL_CHECK, STOCKS_EXIT</t>
        </is>
      </c>
      <c r="E179" s="38" t="n"/>
      <c r="F179" s="30" t="n"/>
      <c r="G179" s="38">
        <f>IFERROR(VLOOKUP($A200&amp;"_"&amp;$B200,Results_Deltas!$A$2:$P$15000,5,FALSE),"")</f>
        <v/>
      </c>
      <c r="H179" s="38" t="inlineStr">
        <is>
          <t>Blanket (page end)</t>
        </is>
      </c>
      <c r="I179" s="30" t="n"/>
      <c r="J179" s="30" t="n"/>
      <c r="K179" s="30" t="n"/>
      <c r="L179" s="30" t="inlineStr">
        <is>
          <t>YES</t>
        </is>
      </c>
      <c r="M179" s="30" t="n">
        <v>-1.955141884876207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HA_WICK_QUALITY_TF</t>
        </is>
      </c>
      <c r="B180" s="73" t="inlineStr">
        <is>
          <t>15m</t>
        </is>
      </c>
      <c r="C180" s="38" t="n"/>
      <c r="D180" s="38" t="inlineStr">
        <is>
          <t>ENTRY, GLOBAL_CHECK, STOCKS_EXIT</t>
        </is>
      </c>
      <c r="E180" s="38" t="n"/>
      <c r="F180" s="30" t="n"/>
      <c r="G180" s="38">
        <f>IFERROR(VLOOKUP($A201&amp;"_"&amp;$B201,Results_Deltas!$A$2:$P$15000,5,FALSE),"")</f>
        <v/>
      </c>
      <c r="H180" s="38" t="inlineStr">
        <is>
          <t>Blanket (page end)</t>
        </is>
      </c>
      <c r="I180" s="30" t="n"/>
      <c r="J180" s="30" t="n"/>
      <c r="K180" s="30" t="n"/>
      <c r="L180" s="30" t="inlineStr">
        <is>
          <t>NO</t>
        </is>
      </c>
      <c r="M180" s="30" t="n">
        <v>-1.955141884876207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9" t="inlineStr">
        <is>
          <t>HTF_DIRECTION_GATE_ENABLED</t>
        </is>
      </c>
      <c r="B181" s="73" t="inlineStr">
        <is>
          <t>False</t>
        </is>
      </c>
      <c r="C181" s="38" t="n"/>
      <c r="D181" s="38" t="inlineStr">
        <is>
          <t>ENTRY, GLOBAL_CHECK, STOCKS_EXIT</t>
        </is>
      </c>
      <c r="E181" s="38" t="n"/>
      <c r="F181" s="30" t="n"/>
      <c r="G181" s="38">
        <f>IFERROR(VLOOKUP($A202&amp;"_"&amp;$B202,Results_Deltas!$A$2:$P$15000,5,FALSE),"")</f>
        <v/>
      </c>
      <c r="H181" s="38" t="inlineStr">
        <is>
          <t>Blanket (page end)</t>
        </is>
      </c>
      <c r="I181" s="30" t="n"/>
      <c r="J181" s="30" t="n"/>
      <c r="K181" s="30" t="n"/>
      <c r="L181" s="30" t="inlineStr">
        <is>
          <t>NO</t>
        </is>
      </c>
      <c r="M181" s="30" t="n">
        <v>-1.955141884876207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9" t="inlineStr">
        <is>
          <t>COOLDOWN_LOCKS_FILTER_TF</t>
        </is>
      </c>
      <c r="B182" s="73" t="inlineStr">
        <is>
          <t>15m</t>
        </is>
      </c>
      <c r="C182" s="38" t="n"/>
      <c r="D182" s="38" t="inlineStr">
        <is>
          <t>GLOBAL_CHECK</t>
        </is>
      </c>
      <c r="E182" s="38" t="n"/>
      <c r="F182" s="30" t="n"/>
      <c r="G182" s="38">
        <f>IFERROR(VLOOKUP($A192&amp;"_"&amp;$B192,Results_Deltas!$A$2:$P$15000,5,FALSE),"")</f>
        <v/>
      </c>
      <c r="H182" s="38" t="inlineStr">
        <is>
          <t>Blanket (page end)</t>
        </is>
      </c>
      <c r="I182" s="30" t="n"/>
      <c r="J182" s="30" t="n"/>
      <c r="K182" s="30" t="n"/>
      <c r="L182" s="30" t="inlineStr">
        <is>
          <t>NO</t>
        </is>
      </c>
      <c r="M182" s="30" t="n">
        <v>-1.931501346827558</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NEW_POSITION_MAX_LOSS_THRESHOLD</t>
        </is>
      </c>
      <c r="B183" s="73" t="inlineStr">
        <is>
          <t>0</t>
        </is>
      </c>
      <c r="C183" s="38" t="n"/>
      <c r="D183" s="38" t="inlineStr">
        <is>
          <t>AUGMENT, EXIT, GLOBAL_CHECK, REDUCE, STOCKS_EXIT</t>
        </is>
      </c>
      <c r="E183" s="38" t="n"/>
      <c r="F183" s="30" t="n"/>
      <c r="G183" s="38">
        <f>IFERROR(VLOOKUP($A204&amp;"_"&amp;$B204,Results_Deltas!$A$2:$P$15000,5,FALSE),"")</f>
        <v/>
      </c>
      <c r="H183" s="38" t="inlineStr">
        <is>
          <t>Blanket (page end)</t>
        </is>
      </c>
      <c r="I183" s="30" t="n"/>
      <c r="J183" s="30" t="n"/>
      <c r="K183" s="30" t="n"/>
      <c r="L183" s="30" t="inlineStr">
        <is>
          <t>NO</t>
        </is>
      </c>
      <c r="M183" s="30" t="n">
        <v>-1.914657159597575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NEWBORN_LOSS_KILL_REQUIRE_VEL_AGAINST</t>
        </is>
      </c>
      <c r="B184" s="73" t="inlineStr">
        <is>
          <t>0.0</t>
        </is>
      </c>
      <c r="C184" s="38" t="n"/>
      <c r="D184" s="38" t="inlineStr">
        <is>
          <t>AUGMENT, EXIT, GLOBAL_CHECK, REDUCE, STOCKS_EXIT</t>
        </is>
      </c>
      <c r="E184" s="38" t="n"/>
      <c r="F184" s="30" t="n"/>
      <c r="G184" s="38">
        <f>IFERROR(VLOOKUP($A205&amp;"_"&amp;$B205,Results_Deltas!$A$2:$P$15000,5,FALSE),"")</f>
        <v/>
      </c>
      <c r="H184" s="38" t="inlineStr">
        <is>
          <t>Blanket (page end)</t>
        </is>
      </c>
      <c r="I184" s="30" t="n"/>
      <c r="J184" s="30" t="n"/>
      <c r="K184" s="30" t="n"/>
      <c r="L184" s="30" t="inlineStr">
        <is>
          <t>YES</t>
        </is>
      </c>
      <c r="M184" s="30" t="n">
        <v>-1.909729882071604</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7" t="inlineStr">
        <is>
          <t>NEWBORN_LOSS_KILL_REQUIRE_VEL_AGAINST</t>
        </is>
      </c>
      <c r="B185" s="73" t="inlineStr">
        <is>
          <t>0.0_ALT</t>
        </is>
      </c>
      <c r="C185" s="38" t="n"/>
      <c r="D185" s="38" t="inlineStr">
        <is>
          <t>AUGMENT, EXIT, GLOBAL_CHECK, REDUCE, STOCKS_EXIT</t>
        </is>
      </c>
      <c r="E185" s="38" t="n"/>
      <c r="F185" s="30" t="n"/>
      <c r="G185" s="38">
        <f>IFERROR(VLOOKUP($A206&amp;"_"&amp;$B206,Results_Deltas!$A$2:$P$15000,5,FALSE),"")</f>
        <v/>
      </c>
      <c r="H185" s="38" t="inlineStr">
        <is>
          <t>Blanket (page end)</t>
        </is>
      </c>
      <c r="I185" s="30" t="n"/>
      <c r="J185" s="30" t="n"/>
      <c r="K185" s="30" t="n"/>
      <c r="L185" s="30" t="inlineStr">
        <is>
          <t>YES</t>
        </is>
      </c>
      <c r="M185" s="30" t="n">
        <v>-1.909729882071604</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GR_FILTER_VEC_MIN_TFS</t>
        </is>
      </c>
      <c r="B186" s="73" t="inlineStr">
        <is>
          <t>0</t>
        </is>
      </c>
      <c r="C186" s="38" t="n"/>
      <c r="D186" s="38" t="inlineStr">
        <is>
          <t>GLOBAL_CHECK</t>
        </is>
      </c>
      <c r="E186" s="38" t="n"/>
      <c r="F186" s="30" t="n"/>
      <c r="G186" s="38">
        <f>IFERROR(VLOOKUP($A207&amp;"_"&amp;$B207,Results_Deltas!$A$2:$P$15000,5,FALSE),"")</f>
        <v/>
      </c>
      <c r="H186" s="38" t="inlineStr">
        <is>
          <t>Blanket (page end)</t>
        </is>
      </c>
      <c r="I186" s="30" t="n"/>
      <c r="J186" s="30" t="n"/>
      <c r="K186" s="30" t="n"/>
      <c r="L186" s="30" t="inlineStr">
        <is>
          <t>NO</t>
        </is>
      </c>
      <c r="M186" s="30" t="n">
        <v>-1.866936408064283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NEWBORN_LOSS_KILL_GAIN_THRESHOLD_PCT</t>
        </is>
      </c>
      <c r="B187" s="73" t="inlineStr">
        <is>
          <t>2.0</t>
        </is>
      </c>
      <c r="C187" s="38" t="n"/>
      <c r="D187" s="38" t="inlineStr">
        <is>
          <t>AUGMENT, EXIT, GLOBAL_CHECK, REDUCE, STOCKS_EXIT</t>
        </is>
      </c>
      <c r="E187" s="38" t="n"/>
      <c r="F187" s="30" t="n"/>
      <c r="G187" s="38">
        <f>IFERROR(VLOOKUP($A208&amp;"_"&amp;$B208,Results_Deltas!$A$2:$P$15000,5,FALSE),"")</f>
        <v/>
      </c>
      <c r="H187" s="38" t="inlineStr">
        <is>
          <t>Blanket (page end)</t>
        </is>
      </c>
      <c r="I187" s="30" t="n"/>
      <c r="J187" s="30" t="n"/>
      <c r="K187" s="30" t="n"/>
      <c r="L187" s="30" t="inlineStr">
        <is>
          <t>NO</t>
        </is>
      </c>
      <c r="M187" s="30" t="n">
        <v>-1.852018872185958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9" t="inlineStr">
        <is>
          <t>DELTA_REENTRY_FILTER_ENABLED</t>
        </is>
      </c>
      <c r="B188" s="73" t="inlineStr">
        <is>
          <t>False</t>
        </is>
      </c>
      <c r="C188" s="38" t="n"/>
      <c r="D188" s="38" t="inlineStr">
        <is>
          <t>ENTRY, GLOBAL_CHECK, STOCKS_EXIT</t>
        </is>
      </c>
      <c r="E188" s="38" t="n"/>
      <c r="F188" s="30" t="n"/>
      <c r="G188" s="38">
        <f>IFERROR(VLOOKUP($A198&amp;"_"&amp;$B198,Results_Deltas!$A$2:$P$15000,5,FALSE),"")</f>
        <v/>
      </c>
      <c r="H188" s="38" t="inlineStr">
        <is>
          <t>Blanket (page end)</t>
        </is>
      </c>
      <c r="I188" s="30" t="n"/>
      <c r="J188" s="30" t="n"/>
      <c r="K188" s="30" t="n"/>
      <c r="L188" s="30" t="inlineStr">
        <is>
          <t>NO</t>
        </is>
      </c>
      <c r="M188" s="30" t="n">
        <v>-1.758582498775218</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EXECUTE_NOW_SINGLE_GATE_ENFORCE</t>
        </is>
      </c>
      <c r="B189" s="73" t="inlineStr">
        <is>
          <t>0.0</t>
        </is>
      </c>
      <c r="C189" s="38" t="n"/>
      <c r="D189" s="38" t="inlineStr">
        <is>
          <t>ENTRY, GLOBAL_CHECK, STOCKS_EXIT</t>
        </is>
      </c>
      <c r="E189" s="38" t="n"/>
      <c r="F189" s="30" t="n"/>
      <c r="G189" s="38">
        <f>IFERROR(VLOOKUP($A199&amp;"_"&amp;$B199,Results_Deltas!$A$2:$P$15000,5,FALSE),"")</f>
        <v/>
      </c>
      <c r="H189" s="38" t="inlineStr">
        <is>
          <t>Blanket (page end)</t>
        </is>
      </c>
      <c r="I189" s="30" t="n"/>
      <c r="J189" s="30" t="n"/>
      <c r="K189" s="30" t="n"/>
      <c r="L189" s="30" t="inlineStr">
        <is>
          <t>NO</t>
        </is>
      </c>
      <c r="M189" s="30" t="n">
        <v>-1.745274534004776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EXECUTE_NOW_SINGLE_GATE_ENFORCE</t>
        </is>
      </c>
      <c r="B190" s="73" t="inlineStr">
        <is>
          <t>0.0_ALT</t>
        </is>
      </c>
      <c r="C190" s="38" t="n"/>
      <c r="D190" s="38" t="inlineStr">
        <is>
          <t>ENTRY, GLOBAL_CHECK, STOCKS_EXIT</t>
        </is>
      </c>
      <c r="E190" s="38" t="n"/>
      <c r="F190" s="30" t="n"/>
      <c r="G190" s="38">
        <f>IFERROR(VLOOKUP($A200&amp;"_"&amp;$B200,Results_Deltas!$A$2:$P$15000,5,FALSE),"")</f>
        <v/>
      </c>
      <c r="H190" s="38" t="inlineStr">
        <is>
          <t>Blanket (page end)</t>
        </is>
      </c>
      <c r="I190" s="30" t="n"/>
      <c r="J190" s="30" t="n"/>
      <c r="K190" s="30" t="n"/>
      <c r="L190" s="30" t="inlineStr">
        <is>
          <t>YES</t>
        </is>
      </c>
      <c r="M190" s="30" t="n">
        <v>-1.745274534004776</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GOLDEN_RULE_BASE_USD</t>
        </is>
      </c>
      <c r="B191" s="73" t="inlineStr">
        <is>
          <t>0.0</t>
        </is>
      </c>
      <c r="C191" s="38" t="n"/>
      <c r="D191" s="38" t="inlineStr">
        <is>
          <t>GLOBAL_CHECK, STOCKS_EXIT</t>
        </is>
      </c>
      <c r="E191" s="38" t="n"/>
      <c r="F191" s="30" t="n"/>
      <c r="G191" s="38">
        <f>IFERROR(VLOOKUP($A212&amp;"_"&amp;$B212,Results_Deltas!$A$2:$P$15000,5,FALSE),"")</f>
        <v/>
      </c>
      <c r="H191" s="38" t="inlineStr">
        <is>
          <t>Blanket (page end)</t>
        </is>
      </c>
      <c r="I191" s="30" t="n"/>
      <c r="J191" s="30" t="n"/>
      <c r="K191" s="30" t="n"/>
      <c r="L191" s="30" t="inlineStr">
        <is>
          <t>NO</t>
        </is>
      </c>
      <c r="M191" s="30" t="n">
        <v>-1.744754035682467</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7" t="inlineStr">
        <is>
          <t>GOLDEN_RULE_BASE_USD</t>
        </is>
      </c>
      <c r="B192" s="73" t="inlineStr">
        <is>
          <t>0.0_ALT</t>
        </is>
      </c>
      <c r="C192" s="38" t="n"/>
      <c r="D192" s="38" t="inlineStr">
        <is>
          <t>GLOBAL_CHECK, STOCKS_EXIT</t>
        </is>
      </c>
      <c r="E192" s="38" t="n"/>
      <c r="F192" s="30" t="n"/>
      <c r="G192" s="38">
        <f>IFERROR(VLOOKUP($A213&amp;"_"&amp;$B213,Results_Deltas!$A$2:$P$15000,5,FALSE),"")</f>
        <v/>
      </c>
      <c r="H192" s="38" t="inlineStr">
        <is>
          <t>Blanket (page end)</t>
        </is>
      </c>
      <c r="I192" s="30" t="n"/>
      <c r="J192" s="30" t="n"/>
      <c r="K192" s="30" t="n"/>
      <c r="L192" s="30" t="inlineStr">
        <is>
          <t>NO</t>
        </is>
      </c>
      <c r="M192" s="30" t="n">
        <v>-1.744754035682467</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5.75" customHeight="1" s="67">
      <c r="A193" s="37" t="inlineStr">
        <is>
          <t>GR_FILTER_ALL_ENTRIES</t>
        </is>
      </c>
      <c r="B193" s="73" t="inlineStr">
        <is>
          <t>0.0</t>
        </is>
      </c>
      <c r="C193" s="38" t="n"/>
      <c r="D193" s="38" t="inlineStr">
        <is>
          <t>GLOBAL_CHECK, STOCKS_EXIT</t>
        </is>
      </c>
      <c r="E193" s="38" t="n"/>
      <c r="F193" s="30" t="n"/>
      <c r="G193" s="38">
        <f>IFERROR(VLOOKUP($A214&amp;"_"&amp;$B214,Results_Deltas!$A$2:$P$15000,5,FALSE),"")</f>
        <v/>
      </c>
      <c r="H193" s="38" t="inlineStr">
        <is>
          <t>Blanket (page end)</t>
        </is>
      </c>
      <c r="I193" s="30" t="n"/>
      <c r="J193" s="30" t="n"/>
      <c r="K193" s="30" t="n"/>
      <c r="L193" s="30" t="inlineStr">
        <is>
          <t>NO</t>
        </is>
      </c>
      <c r="M193" s="30" t="n">
        <v>-1.744704351642975</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GR_FILTER_ALL_ENTRIES</t>
        </is>
      </c>
      <c r="B194" s="73" t="inlineStr">
        <is>
          <t>0.0_ALT</t>
        </is>
      </c>
      <c r="C194" s="38" t="n"/>
      <c r="D194" s="38" t="inlineStr">
        <is>
          <t>GLOBAL_CHECK, STOCKS_EXIT</t>
        </is>
      </c>
      <c r="E194" s="38" t="n"/>
      <c r="F194" s="30" t="n"/>
      <c r="G194" s="38">
        <f>IFERROR(VLOOKUP($A215&amp;"_"&amp;$B215,Results_Deltas!$A$2:$P$15000,5,FALSE),"")</f>
        <v/>
      </c>
      <c r="H194" s="38" t="inlineStr">
        <is>
          <t>Blanket (page end)</t>
        </is>
      </c>
      <c r="I194" s="30" t="n"/>
      <c r="J194" s="30" t="n"/>
      <c r="K194" s="30" t="n"/>
      <c r="L194" s="30" t="inlineStr">
        <is>
          <t>NO</t>
        </is>
      </c>
      <c r="M194" s="30" t="n">
        <v>-1.744704351642975</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9" t="inlineStr">
        <is>
          <t>EMA_BLANKET_FILTER_ENABLED</t>
        </is>
      </c>
      <c r="B195" s="73" t="inlineStr">
        <is>
          <t>True</t>
        </is>
      </c>
      <c r="C195" s="38" t="n"/>
      <c r="D195" s="38" t="inlineStr">
        <is>
          <t>GLOBAL_CHECK</t>
        </is>
      </c>
      <c r="E195" s="38" t="n"/>
      <c r="F195" s="30" t="n"/>
      <c r="G195" s="38">
        <f>IFERROR(VLOOKUP($A205&amp;"_"&amp;$B205,Results_Deltas!$A$2:$P$15000,5,FALSE),"")</f>
        <v/>
      </c>
      <c r="H195" s="38" t="inlineStr">
        <is>
          <t>Blanket (page end)</t>
        </is>
      </c>
      <c r="I195" s="30" t="n"/>
      <c r="J195" s="30" t="n"/>
      <c r="K195" s="30" t="n"/>
      <c r="L195" s="30" t="inlineStr">
        <is>
          <t>YES</t>
        </is>
      </c>
      <c r="M195" s="30" t="n">
        <v>-1.707847451017277</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9" t="inlineStr">
        <is>
          <t>HTF_TREND_VETO_BYPASS_ENABLED</t>
        </is>
      </c>
      <c r="B196" s="73" t="inlineStr">
        <is>
          <t>True</t>
        </is>
      </c>
      <c r="C196" s="38" t="n"/>
      <c r="D196" s="38" t="inlineStr">
        <is>
          <t>GLOBAL_CHECK, STOCKS_EXIT</t>
        </is>
      </c>
      <c r="E196" s="38" t="n"/>
      <c r="F196" s="30" t="n"/>
      <c r="G196" s="38">
        <f>IFERROR(VLOOKUP($A217&amp;"_"&amp;$B217,Results_Deltas!$A$2:$P$15000,5,FALSE),"")</f>
        <v/>
      </c>
      <c r="H196" s="38" t="inlineStr">
        <is>
          <t>Blanket (page end)</t>
        </is>
      </c>
      <c r="I196" s="30" t="n"/>
      <c r="J196" s="30" t="n"/>
      <c r="K196" s="30" t="n"/>
      <c r="L196" s="30" t="inlineStr">
        <is>
          <t>NO</t>
        </is>
      </c>
      <c r="M196" s="30" t="n">
        <v>-1.703970362203895</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9" t="inlineStr">
        <is>
          <t>LIVE_VEC_EMERGENCY_BRAKE_ENABLED</t>
        </is>
      </c>
      <c r="B197" s="73" t="inlineStr">
        <is>
          <t>False</t>
        </is>
      </c>
      <c r="C197" s="38" t="n"/>
      <c r="D197" s="38" t="inlineStr">
        <is>
          <t>GLOBAL_CHECK, STOCKS_EXIT</t>
        </is>
      </c>
      <c r="E197" s="38" t="n"/>
      <c r="F197" s="30" t="n"/>
      <c r="G197" s="38">
        <f>IFERROR(VLOOKUP($A218&amp;"_"&amp;$B218,Results_Deltas!$A$2:$P$15000,5,FALSE),"")</f>
        <v/>
      </c>
      <c r="H197" s="38" t="inlineStr">
        <is>
          <t>Blanket (page end)</t>
        </is>
      </c>
      <c r="I197" s="30" t="n"/>
      <c r="J197" s="30" t="n"/>
      <c r="K197" s="30" t="n"/>
      <c r="L197" s="30" t="inlineStr">
        <is>
          <t>NO</t>
        </is>
      </c>
      <c r="M197" s="30" t="n">
        <v>-1.702508404628726</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9" t="inlineStr">
        <is>
          <t>NEWBORN_LOSS_KILL_GAIN_THRESHOLD_PCT</t>
        </is>
      </c>
      <c r="B198" s="73" t="inlineStr">
        <is>
          <t>0</t>
        </is>
      </c>
      <c r="C198" s="38" t="n"/>
      <c r="D198" s="38" t="inlineStr">
        <is>
          <t>AUGMENT, EXIT, GLOBAL_CHECK, REDUCE, STOCKS_EXIT</t>
        </is>
      </c>
      <c r="E198" s="38" t="n"/>
      <c r="F198" s="30" t="n"/>
      <c r="G198" s="38">
        <f>IFERROR(VLOOKUP($A219&amp;"_"&amp;$B219,Results_Deltas!$A$2:$P$15000,5,FALSE),"")</f>
        <v/>
      </c>
      <c r="H198" s="38" t="inlineStr">
        <is>
          <t>Blanket (page end)</t>
        </is>
      </c>
      <c r="I198" s="30" t="n"/>
      <c r="J198" s="30" t="n"/>
      <c r="K198" s="30" t="n"/>
      <c r="L198" s="30" t="inlineStr">
        <is>
          <t>NO</t>
        </is>
      </c>
      <c r="M198" s="30" t="n">
        <v>-1.655275513510475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GR_FILTER_VEC_ENABLED</t>
        </is>
      </c>
      <c r="B199" s="73" t="inlineStr">
        <is>
          <t>False</t>
        </is>
      </c>
      <c r="C199" s="38" t="n"/>
      <c r="D199" s="38" t="inlineStr">
        <is>
          <t>GLOBAL_CHECK</t>
        </is>
      </c>
      <c r="E199" s="38" t="n"/>
      <c r="F199" s="30" t="n"/>
      <c r="G199" s="38">
        <f>IFERROR(VLOOKUP($A220&amp;"_"&amp;$B220,Results_Deltas!$A$2:$P$15000,5,FALSE),"")</f>
        <v/>
      </c>
      <c r="H199" s="38" t="inlineStr">
        <is>
          <t>Blanket (page end)</t>
        </is>
      </c>
      <c r="I199" s="30" t="n"/>
      <c r="J199" s="30" t="n"/>
      <c r="K199" s="30" t="n"/>
      <c r="L199" s="30" t="inlineStr">
        <is>
          <t>NO</t>
        </is>
      </c>
      <c r="M199" s="30" t="n">
        <v>-1.527474844652134</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7" t="inlineStr">
        <is>
          <t>HTF_TREND_VETO_BYPASS_ENABLED</t>
        </is>
      </c>
      <c r="B200" s="73" t="inlineStr">
        <is>
          <t>False</t>
        </is>
      </c>
      <c r="C200" s="38" t="n"/>
      <c r="D200" s="38" t="inlineStr">
        <is>
          <t>GLOBAL_CHECK, STOCKS_EXIT</t>
        </is>
      </c>
      <c r="E200" s="38" t="n"/>
      <c r="F200" s="30" t="n"/>
      <c r="G200" s="38">
        <f>IFERROR(VLOOKUP($A221&amp;"_"&amp;$B221,Results_Deltas!$A$2:$P$15000,5,FALSE),"")</f>
        <v/>
      </c>
      <c r="H200" s="38" t="inlineStr">
        <is>
          <t>Blanket (page end)</t>
        </is>
      </c>
      <c r="I200" s="30" t="n"/>
      <c r="J200" s="30" t="n"/>
      <c r="K200" s="30" t="n"/>
      <c r="L200" s="30" t="inlineStr">
        <is>
          <t>NO</t>
        </is>
      </c>
      <c r="M200" s="30" t="n">
        <v>-1.511252763013907</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7" t="inlineStr">
        <is>
          <t>HTF_TREND_VETO_BYPASS_REASONS</t>
        </is>
      </c>
      <c r="B201" s="73" t="inlineStr">
        <is>
          <t>0.0</t>
        </is>
      </c>
      <c r="C201" s="38" t="n"/>
      <c r="D201" s="38" t="inlineStr">
        <is>
          <t>GLOBAL_CHECK, STOCKS_EXIT</t>
        </is>
      </c>
      <c r="E201" s="38" t="n"/>
      <c r="F201" s="30" t="n"/>
      <c r="G201" s="38">
        <f>IFERROR(VLOOKUP($A222&amp;"_"&amp;$B222,Results_Deltas!$A$2:$P$15000,5,FALSE),"")</f>
        <v/>
      </c>
      <c r="H201" s="38" t="inlineStr">
        <is>
          <t>Blanket (page end)</t>
        </is>
      </c>
      <c r="I201" s="30" t="n"/>
      <c r="J201" s="30" t="n"/>
      <c r="K201" s="30" t="n"/>
      <c r="L201" s="30" t="inlineStr">
        <is>
          <t>NO</t>
        </is>
      </c>
      <c r="M201" s="30" t="n">
        <v>-1.507567075424802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7" t="inlineStr">
        <is>
          <t>HTF_TREND_VETO_BYPASS_REASONS</t>
        </is>
      </c>
      <c r="B202" s="73" t="inlineStr">
        <is>
          <t>0.0_ALT</t>
        </is>
      </c>
      <c r="C202" s="38" t="n"/>
      <c r="D202" s="38" t="inlineStr">
        <is>
          <t>GLOBAL_CHECK, STOCKS_EXIT</t>
        </is>
      </c>
      <c r="E202" s="38" t="n"/>
      <c r="F202" s="30" t="n"/>
      <c r="G202" s="38">
        <f>IFERROR(VLOOKUP($A223&amp;"_"&amp;$B223,Results_Deltas!$A$2:$P$15000,5,FALSE),"")</f>
        <v/>
      </c>
      <c r="H202" s="38" t="inlineStr">
        <is>
          <t>Blanket (page end)</t>
        </is>
      </c>
      <c r="I202" s="30" t="n"/>
      <c r="J202" s="30" t="n"/>
      <c r="K202" s="30" t="n"/>
      <c r="L202" s="30" t="inlineStr">
        <is>
          <t>NO</t>
        </is>
      </c>
      <c r="M202" s="30" t="n">
        <v>-1.507567075424802</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7" t="inlineStr">
        <is>
          <t>MTF_FILTER_STRONG_BUY_QUICK_BYPASS</t>
        </is>
      </c>
      <c r="B203" s="73" t="inlineStr">
        <is>
          <t>0.0</t>
        </is>
      </c>
      <c r="C203" s="38" t="n"/>
      <c r="D203" s="38" t="inlineStr">
        <is>
          <t>GLOBAL_CHECK, STOCKS_EXIT</t>
        </is>
      </c>
      <c r="E203" s="38" t="n"/>
      <c r="F203" s="30" t="n"/>
      <c r="G203" s="38">
        <f>IFERROR(VLOOKUP($A224&amp;"_"&amp;$B224,Results_Deltas!$A$2:$P$15000,5,FALSE),"")</f>
        <v/>
      </c>
      <c r="H203" s="38" t="inlineStr">
        <is>
          <t>Blanket (page end)</t>
        </is>
      </c>
      <c r="I203" s="30" t="n"/>
      <c r="J203" s="30" t="n"/>
      <c r="K203" s="30" t="n"/>
      <c r="L203" s="30" t="inlineStr">
        <is>
          <t>NO</t>
        </is>
      </c>
      <c r="M203" s="30" t="n">
        <v>-1.507567075424802</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7" t="inlineStr">
        <is>
          <t>MTF_FILTER_STRONG_BUY_QUICK_BYPASS</t>
        </is>
      </c>
      <c r="B204" s="73" t="inlineStr">
        <is>
          <t>0.0_ALT</t>
        </is>
      </c>
      <c r="C204" s="38" t="n"/>
      <c r="D204" s="38" t="inlineStr">
        <is>
          <t>GLOBAL_CHECK, STOCKS_EXIT</t>
        </is>
      </c>
      <c r="E204" s="38" t="n"/>
      <c r="F204" s="30" t="n"/>
      <c r="G204" s="38">
        <f>IFERROR(VLOOKUP($A225&amp;"_"&amp;$B225,Results_Deltas!$A$2:$P$15000,5,FALSE),"")</f>
        <v/>
      </c>
      <c r="H204" s="38" t="inlineStr">
        <is>
          <t>Blanket (page end)</t>
        </is>
      </c>
      <c r="I204" s="30" t="n"/>
      <c r="J204" s="30" t="n"/>
      <c r="K204" s="30" t="n"/>
      <c r="L204" s="30" t="inlineStr">
        <is>
          <t>YES</t>
        </is>
      </c>
      <c r="M204" s="30" t="n">
        <v>-1.507567075424802</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7" t="inlineStr">
        <is>
          <t>HTF_GATE_BYPASS_RZ</t>
        </is>
      </c>
      <c r="B205" s="73" t="inlineStr">
        <is>
          <t>0.0_ALT</t>
        </is>
      </c>
      <c r="C205" s="38" t="n"/>
      <c r="D205" s="38" t="inlineStr">
        <is>
          <t>ENTRY, GLOBAL_CHECK, STOCKS_EXIT</t>
        </is>
      </c>
      <c r="E205" s="38" t="n"/>
      <c r="F205" s="30" t="n"/>
      <c r="G205" s="38">
        <f>IFERROR(VLOOKUP($A226&amp;"_"&amp;$B226,Results_Deltas!$A$2:$P$15000,5,FALSE),"")</f>
        <v/>
      </c>
      <c r="H205" s="38" t="inlineStr">
        <is>
          <t>Blanket (page end)</t>
        </is>
      </c>
      <c r="I205" s="30" t="n"/>
      <c r="J205" s="30" t="n"/>
      <c r="K205" s="30" t="n"/>
      <c r="L205" s="30" t="inlineStr">
        <is>
          <t>NO</t>
        </is>
      </c>
      <c r="M205" s="30" t="n">
        <v>-1.474065584859806</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5.75" customHeight="1" s="67">
      <c r="A206" s="37" t="inlineStr">
        <is>
          <t>HTF_GATE_BYPASS_RZ</t>
        </is>
      </c>
      <c r="B206" s="73" t="inlineStr">
        <is>
          <t>0.0</t>
        </is>
      </c>
      <c r="C206" s="38" t="n"/>
      <c r="D206" s="38" t="inlineStr">
        <is>
          <t>ENTRY, GLOBAL_CHECK, STOCKS_EXIT</t>
        </is>
      </c>
      <c r="E206" s="38" t="n"/>
      <c r="F206" s="30" t="n"/>
      <c r="G206" s="38">
        <f>IFERROR(VLOOKUP($A227&amp;"_"&amp;$B227,Results_Deltas!$A$2:$P$15000,5,FALSE),"")</f>
        <v/>
      </c>
      <c r="H206" s="38" t="inlineStr">
        <is>
          <t>Blanket (page end)</t>
        </is>
      </c>
      <c r="I206" s="30" t="n"/>
      <c r="J206" s="30" t="n"/>
      <c r="K206" s="30" t="n"/>
      <c r="L206" s="30" t="inlineStr">
        <is>
          <t>NO</t>
        </is>
      </c>
      <c r="M206" s="30" t="n">
        <v>-1.442020680841115</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SIMPLE_TP_PCT</t>
        </is>
      </c>
      <c r="B3" s="72" t="inlineStr">
        <is>
          <t>2.0</t>
        </is>
      </c>
      <c r="C3" s="30" t="n"/>
      <c r="D3" s="30" t="n"/>
      <c r="E3" s="30" t="n"/>
      <c r="F3" s="30" t="n"/>
      <c r="G3" s="30">
        <f>IFERROR(VLOOKUP($A10&amp;"_"&amp;$B10,Results_Deltas!$A$2:$P$15000,5,FALSE),"")</f>
        <v/>
      </c>
      <c r="H3" s="30">
        <f>IFERROR(VLOOKUP($A10,Results_30d_Deltas!$A$2:$H$5000,7,FALSE)-E9,"")</f>
        <v/>
      </c>
      <c r="I3" s="30">
        <f>IFERROR(VLOOKUP($A10,Results_30d_Deltas!$A$2:$H$5000,6,FALSE),"")</f>
        <v/>
      </c>
      <c r="J3" s="30" t="n"/>
      <c r="K3" s="30" t="n"/>
      <c r="L3" s="30" t="inlineStr">
        <is>
          <t>YES</t>
        </is>
      </c>
      <c r="M3" s="33" t="n">
        <v>-2.660707433044271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ez_manage.py:4002 top()</t>
        </is>
      </c>
      <c r="IL3" s="30" t="inlineStr">
        <is>
          <t>v12_quick_engine.py:3228 x2</t>
        </is>
      </c>
      <c r="IM3" s="30" t="n"/>
      <c r="IN3" s="77" t="inlineStr">
        <is>
          <t>SUSPICIOUS n=0 for stocks_short — keep, needs S1 fills (backtest-expert: &lt;30 trades, seek plateaus, punish)</t>
        </is>
      </c>
    </row>
    <row r="4" ht="10.5" customHeight="1" s="67">
      <c r="A4" s="31" t="inlineStr">
        <is>
          <t>SIMPLE_TP_PCT</t>
        </is>
      </c>
      <c r="B4" s="72" t="inlineStr">
        <is>
          <t>0.5</t>
        </is>
      </c>
      <c r="C4" s="30" t="n"/>
      <c r="D4" s="30" t="n"/>
      <c r="E4" s="30" t="n"/>
      <c r="F4" s="30" t="n"/>
      <c r="G4" s="30">
        <f>IFERROR(VLOOKUP($A11&amp;"_"&amp;$B11,Results_Deltas!$A$2:$P$15000,5,FALSE),"")</f>
        <v/>
      </c>
      <c r="H4" s="30">
        <f>IFERROR(VLOOKUP($A11,Results_30d_Deltas!$A$2:$H$5000,7,FALSE)-E10,"")</f>
        <v/>
      </c>
      <c r="I4" s="30">
        <f>IFERROR(VLOOKUP($A11,Results_30d_Deltas!$A$2:$H$5000,6,FALSE),"")</f>
        <v/>
      </c>
      <c r="J4" s="30" t="n"/>
      <c r="K4" s="30" t="n"/>
      <c r="L4" s="30" t="inlineStr">
        <is>
          <t>NO</t>
        </is>
      </c>
      <c r="M4" s="33" t="n">
        <v>-2.590960936195252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ez_manage.py:4002 top()</t>
        </is>
      </c>
      <c r="IL4" s="30" t="inlineStr">
        <is>
          <t>v12_quick_engine.py:3228 x2</t>
        </is>
      </c>
      <c r="IM4" s="30" t="n"/>
      <c r="IN4" s="77" t="inlineStr">
        <is>
          <t>SUSPICIOUS n=0 for stocks_short — keep, needs S1 fills (backtest-expert: &lt;30 trades, seek plateaus, punish)</t>
        </is>
      </c>
    </row>
    <row r="5" ht="10.5" customHeight="1" s="67">
      <c r="A5" s="30" t="inlineStr">
        <is>
          <t>MARKET_QUALITY_SCORE_ENABLED</t>
        </is>
      </c>
      <c r="B5" s="72" t="inlineStr">
        <is>
          <t>True</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-2.535247513230484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ez_manage.py:3518 top()</t>
        </is>
      </c>
      <c r="IL5" s="30" t="inlineStr">
        <is>
          <t>v12_quick_engine.py:2263 x8</t>
        </is>
      </c>
      <c r="IM5" s="30" t="n"/>
      <c r="IN5" s="77" t="inlineStr">
        <is>
          <t>SUSPICIOUS n=0 for stocks_short — keep, needs S1 fills (backtest-expert: &lt;30 trades, seek plateaus, punish)</t>
        </is>
      </c>
    </row>
    <row r="6" ht="10.5" customHeight="1" s="67">
      <c r="A6" s="30" t="inlineStr">
        <is>
          <t>SIMPLE_TP_PCT</t>
        </is>
      </c>
      <c r="B6" s="72" t="inlineStr">
        <is>
          <t>1.0</t>
        </is>
      </c>
      <c r="C6" s="30" t="n"/>
      <c r="D6" s="30" t="n"/>
      <c r="E6" s="30" t="n"/>
      <c r="F6" s="30" t="n"/>
      <c r="G6" s="30">
        <f>IFERROR(VLOOKUP($A13&amp;"_"&amp;$B13,Results_Deltas!$A$2:$P$15000,5,FALSE),"")</f>
        <v/>
      </c>
      <c r="H6" s="30">
        <f>IFERROR(VLOOKUP($A13,Results_30d_Deltas!$A$2:$H$5000,7,FALSE)-E12,"")</f>
        <v/>
      </c>
      <c r="I6" s="30">
        <f>IFERROR(VLOOKUP($A13,Results_30d_Deltas!$A$2:$H$5000,6,FALSE),"")</f>
        <v/>
      </c>
      <c r="J6" s="30" t="n"/>
      <c r="K6" s="30" t="n"/>
      <c r="L6" s="30" t="inlineStr">
        <is>
          <t>NO</t>
        </is>
      </c>
      <c r="M6" s="33" t="n">
        <v>-2.376922446767553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ez_manage.py:4002 top()</t>
        </is>
      </c>
      <c r="IL6" s="30" t="inlineStr">
        <is>
          <t>v12_quick_engine.py:3228 x2</t>
        </is>
      </c>
      <c r="IM6" s="30" t="n"/>
      <c r="IN6" s="77" t="inlineStr">
        <is>
          <t>SUSPICIOUS n=0 for stocks_short — keep, needs S1 fills (backtest-expert: &lt;30 trades, seek plateaus, punish)</t>
        </is>
      </c>
    </row>
    <row r="7" ht="10.5" customHeight="1" s="67">
      <c r="A7" s="30" t="inlineStr">
        <is>
          <t>HTF_DIRECTION_GATE_ENABLED</t>
        </is>
      </c>
      <c r="B7" s="72" t="inlineStr">
        <is>
          <t>True</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NO</t>
        </is>
      </c>
      <c r="M7" s="33" t="n">
        <v>-2.187566606908379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4" t="n"/>
      <c r="EN7" s="34" t="n"/>
      <c r="EO7" s="34" t="n"/>
      <c r="EP7" s="34" t="n"/>
      <c r="EQ7" s="34"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ez_manage.py:4872 top()</t>
        </is>
      </c>
      <c r="IL7" s="30" t="inlineStr">
        <is>
          <t>v12_quick_engine.py:2048 x2</t>
        </is>
      </c>
      <c r="IM7" s="30" t="n"/>
      <c r="IN7" s="77" t="inlineStr">
        <is>
          <t>SUSPICIOUS n=0 for stocks_short — keep, needs S1 fills (backtest-expert: &lt;30 trades, seek plateaus, punish)</t>
        </is>
      </c>
    </row>
    <row r="8" ht="10.5" customHeight="1" s="67">
      <c r="A8" s="30" t="inlineStr">
        <is>
          <t>BREAKEVEN_GAIN_EROSION_MIN_GAIN</t>
        </is>
      </c>
      <c r="B8" s="72" t="inlineStr">
        <is>
          <t>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v>-2.112643069471375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30" t="n"/>
      <c r="IK8" s="30" t="inlineStr">
        <is>
          <t>ez_manage.py:4401 top()</t>
        </is>
      </c>
      <c r="IL8" s="30" t="inlineStr">
        <is>
          <t>v12_quick_engine.py:357 x14</t>
        </is>
      </c>
      <c r="IM8" s="30" t="n"/>
      <c r="IN8" s="77" t="inlineStr">
        <is>
          <t>SUSPICIOUS n=0 for stocks_short — keep, needs S1 fills (backtest-expert: &lt;30 trades, seek plateaus, punish)</t>
        </is>
      </c>
    </row>
    <row r="9" ht="10.5" customHeight="1" s="67">
      <c r="A9" s="30" t="inlineStr">
        <is>
          <t>PARTIAL_PROFIT_LOCK_FRAC</t>
        </is>
      </c>
      <c r="B9" s="72" t="inlineStr">
        <is>
          <t>2.0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-2.072013544970099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4" t="n"/>
      <c r="HO9" s="34" t="n"/>
      <c r="HP9" s="34" t="n"/>
      <c r="HQ9" s="34" t="n"/>
      <c r="HR9" s="34"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ez_manage.py:5158 top()</t>
        </is>
      </c>
      <c r="IL9" s="30" t="inlineStr">
        <is>
          <t>v12_quick_engine.py:2674 x7</t>
        </is>
      </c>
      <c r="IM9" s="30" t="n"/>
      <c r="IN9" s="77" t="inlineStr">
        <is>
          <t>SUSPICIOUS n=0 for stocks_short — keep, needs S1 fills (backtest-expert: &lt;30 trades, seek plateaus, punish)</t>
        </is>
      </c>
    </row>
    <row r="10" ht="10.5" customHeight="1" s="67">
      <c r="A10" s="30" t="inlineStr">
        <is>
          <t>PARTIAL_PROFIT_LOCK_FRAC</t>
        </is>
      </c>
      <c r="B10" s="72"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-2.016306572542908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4" t="n"/>
      <c r="HO10" s="34" t="n"/>
      <c r="HP10" s="34" t="n"/>
      <c r="HQ10" s="34" t="n"/>
      <c r="HR10" s="34"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ez_manage.py:5158 top()</t>
        </is>
      </c>
      <c r="IL10" s="30" t="inlineStr">
        <is>
          <t>v12_quick_engine.py:2674 x7</t>
        </is>
      </c>
      <c r="IM10" s="30" t="n"/>
      <c r="IN10" s="77" t="inlineStr">
        <is>
          <t>SUSPICIOUS n=0 for stocks_short — keep, needs S1 fills (backtest-expert: &lt;30 trades, seek plateaus, punish)</t>
        </is>
      </c>
    </row>
    <row r="11" ht="10.5" customHeight="1" s="67">
      <c r="A11" s="30" t="inlineStr">
        <is>
          <t>PEAK_GIVEBACK_DROP_TRIGGER_ENABLED</t>
        </is>
      </c>
      <c r="B11" s="72" t="inlineStr">
        <is>
          <t>True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-1.903408622428311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4" t="n"/>
      <c r="HT11" s="34" t="n"/>
      <c r="HU11" s="34" t="n"/>
      <c r="HV11" s="34" t="n"/>
      <c r="HW11" s="34" t="n"/>
      <c r="HX11" s="33" t="n"/>
      <c r="HY11" s="33" t="n"/>
      <c r="HZ11" s="33" t="n"/>
      <c r="IA11" s="33" t="n"/>
      <c r="IB11" s="33" t="n"/>
      <c r="IC11" s="33" t="n"/>
      <c r="ID11" s="33" t="n"/>
      <c r="IE11" s="33" t="n"/>
      <c r="IF11" s="33" t="n"/>
      <c r="IG11" s="33" t="n"/>
      <c r="IH11" s="33" t="n"/>
      <c r="II11" s="33" t="n"/>
      <c r="IJ11" s="30" t="n"/>
      <c r="IK11" s="30" t="inlineStr">
        <is>
          <t>ez_manage.py:5168 top()</t>
        </is>
      </c>
      <c r="IL11" s="30" t="inlineStr">
        <is>
          <t>v12_quick_engine.py:2682 x3</t>
        </is>
      </c>
      <c r="IM11" s="30" t="n"/>
    </row>
    <row r="12" ht="10.5" customHeight="1" s="67">
      <c r="A12" s="30" t="inlineStr">
        <is>
          <t>BREAKEVEN_GAIN_EROSION_REQUIRE_PROFIT</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-1.836637118008093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4" t="n"/>
      <c r="HO12" s="34" t="n"/>
      <c r="HP12" s="34" t="n"/>
      <c r="HQ12" s="34" t="n"/>
      <c r="HR12" s="34" t="n"/>
      <c r="HS12" s="34" t="n"/>
      <c r="HT12" s="34" t="n"/>
      <c r="HU12" s="34" t="n"/>
      <c r="HV12" s="34" t="n"/>
      <c r="HW12" s="34" t="n"/>
      <c r="HX12" s="33" t="n"/>
      <c r="HY12" s="33" t="n"/>
      <c r="HZ12" s="33" t="n"/>
      <c r="IA12" s="33" t="n"/>
      <c r="IB12" s="33" t="n"/>
      <c r="IC12" s="33" t="n"/>
      <c r="ID12" s="33" t="n"/>
      <c r="IE12" s="33" t="n"/>
      <c r="IF12" s="33" t="n"/>
      <c r="IG12" s="33" t="n"/>
      <c r="IH12" s="33" t="n"/>
      <c r="II12" s="33" t="n"/>
      <c r="IJ12" s="30" t="n"/>
      <c r="IK12" s="30" t="inlineStr">
        <is>
          <t>ez_manage.py:4402 top()</t>
        </is>
      </c>
      <c r="IL12" s="30" t="inlineStr">
        <is>
          <t>v12_quick_engine.py:364 x13</t>
        </is>
      </c>
      <c r="IM12" s="30" t="n"/>
    </row>
    <row r="13" ht="10.5" customHeight="1" s="67">
      <c r="A13" s="30" t="inlineStr">
        <is>
          <t>BREAKEVEN_GAIN_EROSION_MIN_GAIN</t>
        </is>
      </c>
      <c r="B13" s="72" t="inlineStr">
        <is>
          <t>62.5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-1.828656754125168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4" t="n"/>
      <c r="HT13" s="34" t="n"/>
      <c r="HU13" s="34" t="n"/>
      <c r="HV13" s="34" t="n"/>
      <c r="HW13" s="34" t="n"/>
      <c r="HX13" s="33" t="n"/>
      <c r="HY13" s="33" t="n"/>
      <c r="HZ13" s="33" t="n"/>
      <c r="IA13" s="33" t="n"/>
      <c r="IB13" s="33" t="n"/>
      <c r="IC13" s="33" t="n"/>
      <c r="ID13" s="33" t="n"/>
      <c r="IE13" s="33" t="n"/>
      <c r="IF13" s="33" t="n"/>
      <c r="IG13" s="33" t="n"/>
      <c r="IH13" s="33" t="n"/>
      <c r="II13" s="33" t="n"/>
      <c r="IJ13" s="30" t="n"/>
      <c r="IK13" s="30" t="inlineStr">
        <is>
          <t>ez_manage.py:4401 top()</t>
        </is>
      </c>
      <c r="IL13" s="30" t="inlineStr">
        <is>
          <t>v12_quick_engine.py:357 x14</t>
        </is>
      </c>
      <c r="IM13" s="30" t="n"/>
      <c r="IN13" s="77" t="inlineStr">
        <is>
          <t>SUSPICIOUS n=0 for stocks_short — keep, needs S1 fills (backtest-expert: &lt;30 trades, seek plateaus, punish)</t>
        </is>
      </c>
    </row>
    <row r="14" ht="10.5" customHeight="1" s="67">
      <c r="A14" s="30" t="inlineStr">
        <is>
          <t>HTF_GATE_APPLY_TO_OPEN</t>
        </is>
      </c>
      <c r="B14" s="72" t="inlineStr">
        <is>
          <t>0.5</t>
        </is>
      </c>
      <c r="C14" s="30" t="n"/>
      <c r="D14" s="30" t="n"/>
      <c r="E14" s="30" t="n"/>
      <c r="F14" s="30" t="n"/>
      <c r="G14" s="30">
        <f>IFERROR(VLOOKUP($A20&amp;"_"&amp;$B20,Results_Deltas!$A$2:$P$15000,5,FALSE),"")</f>
        <v/>
      </c>
      <c r="H14" s="30">
        <f>IFERROR(VLOOKUP($A20,Results_30d_Deltas!$A$2:$H$5000,7,FALSE)-E19,"")</f>
        <v/>
      </c>
      <c r="I14" s="30">
        <f>IFERROR(VLOOKUP($A20,Results_30d_Deltas!$A$2:$H$5000,6,FALSE),"")</f>
        <v/>
      </c>
      <c r="J14" s="30" t="n"/>
      <c r="K14" s="30" t="n"/>
      <c r="L14" s="30" t="inlineStr">
        <is>
          <t>NO</t>
        </is>
      </c>
      <c r="M14" s="33" t="n">
        <v>-1.8014195337683</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4" t="n"/>
      <c r="DY14" s="34" t="n"/>
      <c r="DZ14" s="34" t="n"/>
      <c r="EA14" s="34" t="n"/>
      <c r="EB14" s="34" t="n"/>
      <c r="EC14" s="33" t="n"/>
      <c r="ED14" s="33" t="n"/>
      <c r="EE14" s="33" t="n"/>
      <c r="EF14" s="33" t="n"/>
      <c r="EG14" s="33" t="n"/>
      <c r="EH14" s="33" t="n"/>
      <c r="EI14" s="33" t="n"/>
      <c r="EJ14" s="33" t="n"/>
      <c r="EK14" s="33" t="n"/>
      <c r="EL14" s="33" t="n"/>
      <c r="EM14" s="34" t="n"/>
      <c r="EN14" s="34" t="n"/>
      <c r="EO14" s="34" t="n"/>
      <c r="EP14" s="34" t="n"/>
      <c r="EQ14" s="34"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4" t="n"/>
      <c r="HJ14" s="34" t="n"/>
      <c r="HK14" s="34" t="n"/>
      <c r="HL14" s="34" t="n"/>
      <c r="HM14" s="34"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ez_manage.py:4877 top()</t>
        </is>
      </c>
      <c r="IL14" s="30" t="inlineStr">
        <is>
          <t>v12_quick_engine.py:2053 x4</t>
        </is>
      </c>
      <c r="IM14" s="30" t="n"/>
    </row>
    <row r="15" ht="10.5" customHeight="1" s="67">
      <c r="A15" s="30" t="inlineStr">
        <is>
          <t>BREAKEVEN_GAIN_EROSION_MIN_GAIN</t>
        </is>
      </c>
      <c r="B15" s="72" t="inlineStr">
        <is>
          <t>25.0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-1.776962193312259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30" t="n"/>
      <c r="IK15" s="30" t="inlineStr">
        <is>
          <t>ez_manage.py:4401 top()</t>
        </is>
      </c>
      <c r="IL15" s="30" t="inlineStr">
        <is>
          <t>v12_quick_engine.py:357 x14</t>
        </is>
      </c>
      <c r="IM15" s="30" t="n"/>
      <c r="IN15" s="77" t="inlineStr">
        <is>
          <t>SUSPICIOUS n=0 for stocks_short — keep, needs S1 fills (backtest-expert: &lt;30 trades, seek plateaus, punish)</t>
        </is>
      </c>
    </row>
    <row r="16" ht="10.5" customHeight="1" s="67">
      <c r="A16" s="30" t="inlineStr">
        <is>
          <t>HTF_GATE_APPLY_TO_OPEN</t>
        </is>
      </c>
      <c r="B16" s="72" t="inlineStr">
        <is>
          <t>1.0</t>
        </is>
      </c>
      <c r="C16" s="30" t="n"/>
      <c r="D16" s="30" t="n"/>
      <c r="E16" s="30" t="n"/>
      <c r="F16" s="30" t="n"/>
      <c r="G16" s="30">
        <f>IFERROR(VLOOKUP($A22&amp;"_"&amp;$B22,Results_Deltas!$A$2:$P$15000,5,FALSE),"")</f>
        <v/>
      </c>
      <c r="H16" s="30">
        <f>IFERROR(VLOOKUP($A22,Results_30d_Deltas!$A$2:$H$5000,7,FALSE)-E21,"")</f>
        <v/>
      </c>
      <c r="I16" s="30">
        <f>IFERROR(VLOOKUP($A22,Results_30d_Deltas!$A$2:$H$5000,6,FALSE),"")</f>
        <v/>
      </c>
      <c r="J16" s="30" t="n"/>
      <c r="K16" s="30" t="n"/>
      <c r="L16" s="30" t="inlineStr">
        <is>
          <t>NO</t>
        </is>
      </c>
      <c r="M16" s="33" t="n">
        <v>-1.764759070769188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4" t="n"/>
      <c r="DY16" s="34" t="n"/>
      <c r="DZ16" s="34" t="n"/>
      <c r="EA16" s="34" t="n"/>
      <c r="EB16" s="34"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4" t="n"/>
      <c r="HJ16" s="34" t="n"/>
      <c r="HK16" s="34" t="n"/>
      <c r="HL16" s="34" t="n"/>
      <c r="HM16" s="34"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ez_manage.py:4877 top()</t>
        </is>
      </c>
      <c r="IL16" s="30" t="inlineStr">
        <is>
          <t>v12_quick_engine.py:2053 x4</t>
        </is>
      </c>
      <c r="IM16" s="30" t="n"/>
    </row>
    <row r="17" ht="10.5" customHeight="1" s="67">
      <c r="A17" s="30" t="inlineStr">
        <is>
          <t>BREAKEVEN_GAIN_EROSION_ENABLED</t>
        </is>
      </c>
      <c r="B17" s="72"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-1.709785731566812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ez_manage.py:4400 top()</t>
        </is>
      </c>
      <c r="IL17" s="30" t="inlineStr">
        <is>
          <t>v12_quick_engine.py:341 x8</t>
        </is>
      </c>
      <c r="IM17" s="30" t="n"/>
      <c r="IN17" s="77" t="inlineStr">
        <is>
          <t>SUSPICIOUS n=0 for stocks_short — keep, needs S1 fills (backtest-expert: &lt;30 trades, seek plateaus, punish)</t>
        </is>
      </c>
    </row>
    <row r="18" ht="10.5" customHeight="1" s="67">
      <c r="A18" s="31" t="inlineStr">
        <is>
          <t>PARTIAL_PROFIT_LOCK_FRAC</t>
        </is>
      </c>
      <c r="B18" s="72"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-1.65315907067469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4" t="n"/>
      <c r="HO18" s="34" t="n"/>
      <c r="HP18" s="34" t="n"/>
      <c r="HQ18" s="34" t="n"/>
      <c r="HR18" s="34"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ez_manage.py:5158 top()</t>
        </is>
      </c>
      <c r="IL18" s="30" t="inlineStr">
        <is>
          <t>v12_quick_engine.py:2674 x7</t>
        </is>
      </c>
      <c r="IM18" s="30" t="n"/>
      <c r="IN18" s="77" t="inlineStr">
        <is>
          <t>SUSPICIOUS n=0 for stocks_short — keep, needs S1 fills (backtest-expert: &lt;30 trades, seek plateaus, punish)</t>
        </is>
      </c>
    </row>
    <row r="19" ht="10.5" customHeight="1" s="67">
      <c r="A19" s="30" t="inlineStr">
        <is>
          <t>MIN_HOLD_BARS_BEFORE_EXIT</t>
        </is>
      </c>
      <c r="B19" s="72" t="inlineStr">
        <is>
          <t>16</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-1.63588158376694</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ez_manage.py:4990 top()</t>
        </is>
      </c>
      <c r="IL19" s="30" t="inlineStr">
        <is>
          <t>v12_quick_engine.py:2309 x7</t>
        </is>
      </c>
      <c r="IM19" s="30" t="n"/>
      <c r="IN19" s="77" t="inlineStr">
        <is>
          <t>SUSPICIOUS n=0 for stocks_short — keep, needs S1 fills (backtest-expert: &lt;30 trades, seek plateaus, punish)</t>
        </is>
      </c>
    </row>
    <row r="20" ht="10.5" customHeight="1" s="67">
      <c r="A20" s="30" t="inlineStr">
        <is>
          <t>HTF_GATE_APPLY_TO_OPEN</t>
        </is>
      </c>
      <c r="B20" s="72" t="inlineStr">
        <is>
          <t>2.0</t>
        </is>
      </c>
      <c r="C20" s="30" t="n"/>
      <c r="D20" s="30" t="n"/>
      <c r="E20" s="30" t="n"/>
      <c r="F20" s="30" t="n"/>
      <c r="G20" s="30">
        <f>IFERROR(VLOOKUP($A26&amp;"_"&amp;$B26,Results_Deltas!$A$2:$P$15000,5,FALSE),"")</f>
        <v/>
      </c>
      <c r="H20" s="30">
        <f>IFERROR(VLOOKUP($A26,Results_30d_Deltas!$A$2:$H$5000,7,FALSE)-E25,"")</f>
        <v/>
      </c>
      <c r="I20" s="30">
        <f>IFERROR(VLOOKUP($A26,Results_30d_Deltas!$A$2:$H$5000,6,FALSE),"")</f>
        <v/>
      </c>
      <c r="J20" s="30" t="n"/>
      <c r="K20" s="30" t="n"/>
      <c r="L20" s="30" t="inlineStr">
        <is>
          <t>NO</t>
        </is>
      </c>
      <c r="M20" s="33" t="n">
        <v>-1.466042997292402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4" t="n"/>
      <c r="DY20" s="34" t="n"/>
      <c r="DZ20" s="34" t="n"/>
      <c r="EA20" s="34" t="n"/>
      <c r="EB20" s="34" t="n"/>
      <c r="EC20" s="33" t="n"/>
      <c r="ED20" s="33" t="n"/>
      <c r="EE20" s="33" t="n"/>
      <c r="EF20" s="33" t="n"/>
      <c r="EG20" s="33" t="n"/>
      <c r="EH20" s="33" t="n"/>
      <c r="EI20" s="33" t="n"/>
      <c r="EJ20" s="33" t="n"/>
      <c r="EK20" s="33" t="n"/>
      <c r="EL20" s="33" t="n"/>
      <c r="EM20" s="34" t="n"/>
      <c r="EN20" s="34" t="n"/>
      <c r="EO20" s="34" t="n"/>
      <c r="EP20" s="34" t="n"/>
      <c r="EQ20" s="34"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ez_manage.py:4877 top()</t>
        </is>
      </c>
      <c r="IL20" s="30" t="inlineStr">
        <is>
          <t>v12_quick_engine.py:2053 x4</t>
        </is>
      </c>
      <c r="IM20" s="30" t="n"/>
    </row>
    <row r="21" ht="10.5" customHeight="1" s="67">
      <c r="A21" s="30" t="inlineStr">
        <is>
          <t>NOLOSS_BYPASS_WT_5OF5_MIN_TFS</t>
        </is>
      </c>
      <c r="B21" s="72" t="inlineStr">
        <is>
          <t>6</t>
        </is>
      </c>
      <c r="C21" s="30" t="n"/>
      <c r="D21" s="30" t="n"/>
      <c r="E21" s="30" t="n"/>
      <c r="F21" s="30" t="n"/>
      <c r="G21" s="30">
        <f>IFERROR(VLOOKUP($A28&amp;"_"&amp;$B28,Results_Deltas!$A$2:$P$15000,5,FALSE),"")</f>
        <v/>
      </c>
      <c r="H21" s="30">
        <f>IFERROR(VLOOKUP($A28,Results_30d_Deltas!$A$2:$H$5000,7,FALSE)-E27,"")</f>
        <v/>
      </c>
      <c r="I21" s="30">
        <f>IFERROR(VLOOKUP($A28,Results_30d_Deltas!$A$2:$H$5000,6,FALSE),"")</f>
        <v/>
      </c>
      <c r="J21" s="30" t="n"/>
      <c r="K21" s="30" t="n"/>
      <c r="L21" s="30" t="inlineStr">
        <is>
          <t>NO</t>
        </is>
      </c>
      <c r="M21" s="33" t="n">
        <v>-1.408007143472556</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4" t="n"/>
      <c r="HE21" s="34" t="n"/>
      <c r="HF21" s="34" t="n"/>
      <c r="HG21" s="34" t="n"/>
      <c r="HH21" s="34"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ez_manage.py:5095 top()</t>
        </is>
      </c>
      <c r="IL21" s="30" t="inlineStr">
        <is>
          <t>v12_quick_engine.py:860 x7</t>
        </is>
      </c>
      <c r="IM21" s="30" t="n"/>
      <c r="IN21" s="77" t="inlineStr">
        <is>
          <t>SUSPICIOUS n=0 for stocks_short — keep, needs S1 fills (backtest-expert: &lt;30 trades, seek plateaus, punish)</t>
        </is>
      </c>
    </row>
    <row r="22" ht="10.5" customHeight="1" s="67">
      <c r="A22" s="30" t="inlineStr">
        <is>
          <t>NOLOSS_BYPASS_WT_5OF5_MIN_TFS</t>
        </is>
      </c>
      <c r="B22" s="72" t="inlineStr">
        <is>
          <t>4</t>
        </is>
      </c>
      <c r="C22" s="30" t="n"/>
      <c r="D22" s="30" t="n"/>
      <c r="E22" s="30" t="n"/>
      <c r="F22" s="30" t="n"/>
      <c r="G22" s="30">
        <f>IFERROR(VLOOKUP($A28&amp;"_"&amp;$B28,Results_Deltas!$A$2:$P$15000,5,FALSE),"")</f>
        <v/>
      </c>
      <c r="H22" s="30">
        <f>IFERROR(VLOOKUP($A28,Results_30d_Deltas!$A$2:$H$5000,7,FALSE)-E27,"")</f>
        <v/>
      </c>
      <c r="I22" s="30">
        <f>IFERROR(VLOOKUP($A28,Results_30d_Deltas!$A$2:$H$5000,6,FALSE),"")</f>
        <v/>
      </c>
      <c r="J22" s="30" t="n"/>
      <c r="K22" s="30" t="n"/>
      <c r="L22" s="30" t="inlineStr">
        <is>
          <t>NO</t>
        </is>
      </c>
      <c r="M22" s="33" t="n">
        <v>-1.402100239078366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4" t="n"/>
      <c r="HE22" s="34" t="n"/>
      <c r="HF22" s="34" t="n"/>
      <c r="HG22" s="34" t="n"/>
      <c r="HH22" s="34"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ez_manage.py:5095 top()</t>
        </is>
      </c>
      <c r="IL22" s="30" t="inlineStr">
        <is>
          <t>v12_quick_engine.py:860 x7</t>
        </is>
      </c>
      <c r="IM22" s="30" t="n"/>
      <c r="IN22" s="77" t="inlineStr">
        <is>
          <t>SUSPICIOUS n=0 for stocks_short — keep, needs S1 fills (backtest-expert: &lt;30 trades, seek plateaus, punish)</t>
        </is>
      </c>
    </row>
    <row r="23" ht="10.5" customHeight="1" s="67">
      <c r="A23" s="30" t="inlineStr">
        <is>
          <t>NOLOSS_BYPASS_WT_5OF5_MIN_TFS</t>
        </is>
      </c>
      <c r="B23" s="72" t="inlineStr">
        <is>
          <t>2</t>
        </is>
      </c>
      <c r="C23" s="30" t="n"/>
      <c r="D23" s="30" t="n"/>
      <c r="E23" s="30" t="n"/>
      <c r="F23" s="30" t="n"/>
      <c r="G23" s="30">
        <f>IFERROR(VLOOKUP($A29&amp;"_"&amp;$B29,Results_Deltas!$A$2:$P$15000,5,FALSE),"")</f>
        <v/>
      </c>
      <c r="H23" s="30">
        <f>IFERROR(VLOOKUP($A29,Results_30d_Deltas!$A$2:$H$5000,7,FALSE)-E28,"")</f>
        <v/>
      </c>
      <c r="I23" s="30">
        <f>IFERROR(VLOOKUP($A29,Results_30d_Deltas!$A$2:$H$5000,6,FALSE),"")</f>
        <v/>
      </c>
      <c r="J23" s="30" t="n"/>
      <c r="K23" s="30" t="n"/>
      <c r="L23" s="30" t="inlineStr">
        <is>
          <t>NO</t>
        </is>
      </c>
      <c r="M23" s="33" t="n">
        <v>-1.389066353304631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4" t="n"/>
      <c r="HE23" s="34" t="n"/>
      <c r="HF23" s="34" t="n"/>
      <c r="HG23" s="34" t="n"/>
      <c r="HH23" s="34"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ez_manage.py:5095 top()</t>
        </is>
      </c>
      <c r="IL23" s="30" t="inlineStr">
        <is>
          <t>v12_quick_engine.py:860 x7</t>
        </is>
      </c>
      <c r="IM23" s="30" t="n"/>
      <c r="IN23" s="77" t="inlineStr">
        <is>
          <t>SUSPICIOUS n=0 for stocks_short — keep, needs S1 fills (backtest-expert: &lt;30 trades, seek plateaus, punish)</t>
        </is>
      </c>
    </row>
    <row r="24" ht="10.5" customHeight="1" s="67">
      <c r="A24" s="30" t="inlineStr">
        <is>
          <t>MIN_HOLD_BARS_BEFORE_EXIT</t>
        </is>
      </c>
      <c r="B24" s="72" t="inlineStr">
        <is>
          <t>40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-1.247472417765483</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ez_manage.py:4990 top()</t>
        </is>
      </c>
      <c r="IL24" s="30" t="inlineStr">
        <is>
          <t>v12_quick_engine.py:2309 x7</t>
        </is>
      </c>
      <c r="IM24" s="30" t="n"/>
      <c r="IN24" s="77" t="inlineStr">
        <is>
          <t>SUSPICIOUS n=0 for stocks_short — keep, needs S1 fills (backtest-expert: &lt;30 trades, seek plateaus, punish)</t>
        </is>
      </c>
    </row>
    <row r="25" ht="10.5" customHeight="1" s="67">
      <c r="A25" s="30" t="inlineStr">
        <is>
          <t>NOLOSS_BYPASS_WT_5OF5_MIN_TFS</t>
        </is>
      </c>
      <c r="B25" s="72" t="inlineStr">
        <is>
          <t>8</t>
        </is>
      </c>
      <c r="C25" s="30" t="n"/>
      <c r="D25" s="30" t="n"/>
      <c r="E25" s="30" t="n"/>
      <c r="F25" s="30" t="n"/>
      <c r="G25" s="30">
        <f>IFERROR(VLOOKUP($A32&amp;"_"&amp;$B32,Results_Deltas!$A$2:$P$15000,5,FALSE),"")</f>
        <v/>
      </c>
      <c r="H25" s="30">
        <f>IFERROR(VLOOKUP($A32,Results_30d_Deltas!$A$2:$H$5000,7,FALSE)-E31,"")</f>
        <v/>
      </c>
      <c r="I25" s="30">
        <f>IFERROR(VLOOKUP($A32,Results_30d_Deltas!$A$2:$H$5000,6,FALSE),"")</f>
        <v/>
      </c>
      <c r="J25" s="30" t="n"/>
      <c r="K25" s="30" t="n"/>
      <c r="L25" s="30" t="inlineStr">
        <is>
          <t>NO</t>
        </is>
      </c>
      <c r="M25" s="33" t="n">
        <v>-1.229188137494245</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4" t="n"/>
      <c r="HE25" s="34" t="n"/>
      <c r="HF25" s="34" t="n"/>
      <c r="HG25" s="34" t="n"/>
      <c r="HH25" s="34"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ez_manage.py:5095 top()</t>
        </is>
      </c>
      <c r="IL25" s="30" t="inlineStr">
        <is>
          <t>v12_quick_engine.py:860 x7</t>
        </is>
      </c>
      <c r="IM25" s="30" t="n"/>
      <c r="IN25" s="77" t="inlineStr">
        <is>
          <t>SUSPICIOUS n=0 for stocks_short — keep, needs S1 fills (backtest-expert: &lt;30 trades, seek plateaus, punish)</t>
        </is>
      </c>
    </row>
    <row r="26" ht="10.5" customHeight="1" s="67">
      <c r="A26" s="30" t="inlineStr">
        <is>
          <t>BREAKEVEN_GAIN_EROSION_MIN_GAIN</t>
        </is>
      </c>
      <c r="B26" s="72" t="inlineStr">
        <is>
          <t>75.0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-1.185648480394308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4" t="n"/>
      <c r="HT26" s="34" t="n"/>
      <c r="HU26" s="34" t="n"/>
      <c r="HV26" s="34" t="n"/>
      <c r="HW26" s="34" t="n"/>
      <c r="HX26" s="33" t="n"/>
      <c r="HY26" s="33" t="n"/>
      <c r="HZ26" s="33" t="n"/>
      <c r="IA26" s="33" t="n"/>
      <c r="IB26" s="33" t="n"/>
      <c r="IC26" s="33" t="n"/>
      <c r="ID26" s="33" t="n"/>
      <c r="IE26" s="33" t="n"/>
      <c r="IF26" s="33" t="n"/>
      <c r="IG26" s="33" t="n"/>
      <c r="IH26" s="33" t="n"/>
      <c r="II26" s="33" t="n"/>
      <c r="IJ26" s="30" t="n"/>
      <c r="IK26" s="30" t="inlineStr">
        <is>
          <t>ez_manage.py:4401 top()</t>
        </is>
      </c>
      <c r="IL26" s="30" t="inlineStr">
        <is>
          <t>v12_quick_engine.py:357 x14</t>
        </is>
      </c>
      <c r="IM26" s="30" t="n"/>
      <c r="IN26" s="77" t="inlineStr">
        <is>
          <t>SUSPICIOUS n=0 for stocks_short — keep, needs S1 fills (backtest-expert: &lt;30 trades, seek plateaus, punish)</t>
        </is>
      </c>
    </row>
    <row r="27" ht="10.5" customHeight="1" s="67">
      <c r="A27" s="30" t="inlineStr">
        <is>
          <t>HTF4_CONF</t>
        </is>
      </c>
      <c r="B27" s="72" t="inlineStr">
        <is>
          <t>False_ALT</t>
        </is>
      </c>
      <c r="C27" s="30" t="n"/>
      <c r="D27" s="30" t="n"/>
      <c r="E27" s="30" t="n"/>
      <c r="F27" s="30" t="n"/>
      <c r="G27" s="30">
        <f>IFERROR(VLOOKUP($A33&amp;"_"&amp;$B33,Results_Deltas!$A$2:$P$15000,5,FALSE),"")</f>
        <v/>
      </c>
      <c r="H27" s="30">
        <f>IFERROR(VLOOKUP($A33,Results_30d_Deltas!$A$2:$H$5000,7,FALSE)-E32,"")</f>
        <v/>
      </c>
      <c r="I27" s="30">
        <f>IFERROR(VLOOKUP($A33,Results_30d_Deltas!$A$2:$H$5000,6,FALSE),"")</f>
        <v/>
      </c>
      <c r="J27" s="30" t="n"/>
      <c r="K27" s="30" t="n"/>
      <c r="L27" s="30" t="inlineStr">
        <is>
          <t>YES</t>
        </is>
      </c>
      <c r="M27" s="33" t="n">
        <v>-1.181350512814765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ez_manage.py:3370 top()</t>
        </is>
      </c>
      <c r="IL27" s="30" t="inlineStr">
        <is>
          <t>v12_quick_engine.py:2038 x7</t>
        </is>
      </c>
      <c r="IM27" s="30" t="n"/>
      <c r="IN27" s="77" t="inlineStr">
        <is>
          <t>SUSPICIOUS n=0 for stocks_short — keep, needs S1 fills (backtest-expert: &lt;30 trades, seek plateaus, punish)</t>
        </is>
      </c>
    </row>
    <row r="28" ht="10.5" customHeight="1" s="67">
      <c r="A28" s="30" t="inlineStr">
        <is>
          <t>MIN_HOLD_BARS_BEFORE_EXIT</t>
        </is>
      </c>
      <c r="B28" s="72" t="inlineStr">
        <is>
          <t>24</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-1.118518094352245</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ez_manage.py:4990 top()</t>
        </is>
      </c>
      <c r="IL28" s="30" t="inlineStr">
        <is>
          <t>v12_quick_engine.py:2309 x7</t>
        </is>
      </c>
      <c r="IM28" s="30" t="n"/>
      <c r="IN28" s="77" t="inlineStr">
        <is>
          <t>SUSPICIOUS n=0 for stocks_short — keep, needs S1 fills (backtest-expert: &lt;30 trades, seek plateaus, punish)</t>
        </is>
      </c>
    </row>
    <row r="29" ht="10.5" customHeight="1" s="67">
      <c r="A29" s="30" t="inlineStr">
        <is>
          <t>MIN_HOLD_BARS_BEFORE_EXIT</t>
        </is>
      </c>
      <c r="B29" s="72" t="inlineStr">
        <is>
          <t>48</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3" t="n">
        <v>-1.100780347207101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ez_manage.py:4990 top()</t>
        </is>
      </c>
      <c r="IL29" s="30" t="inlineStr">
        <is>
          <t>v12_quick_engine.py:2309 x7</t>
        </is>
      </c>
      <c r="IM29" s="30" t="n"/>
      <c r="IN29" s="77" t="inlineStr">
        <is>
          <t>SUSPICIOUS n=0 for stocks_short — keep, needs S1 fills (backtest-expert: &lt;30 trades, seek plateaus, punish)</t>
        </is>
      </c>
    </row>
    <row r="30" ht="10.5" customHeight="1" s="67">
      <c r="A30" s="30" t="inlineStr">
        <is>
          <t>SIMPLE_TP_EXIT_ENABLED</t>
        </is>
      </c>
      <c r="B30" s="72" t="inlineStr">
        <is>
          <t>True</t>
        </is>
      </c>
      <c r="C30" s="30" t="n"/>
      <c r="D30" s="30" t="n"/>
      <c r="E30" s="30" t="n"/>
      <c r="F30" s="30" t="n"/>
      <c r="G30" s="30">
        <f>IFERROR(VLOOKUP($A37&amp;"_"&amp;$B37,Results_Deltas!$A$2:$P$15000,5,FALSE),"")</f>
        <v/>
      </c>
      <c r="H30" s="30">
        <f>IFERROR(VLOOKUP($A37,Results_30d_Deltas!$A$2:$H$5000,7,FALSE)-E36,"")</f>
        <v/>
      </c>
      <c r="I30" s="30">
        <f>IFERROR(VLOOKUP($A37,Results_30d_Deltas!$A$2:$H$5000,6,FALSE),"")</f>
        <v/>
      </c>
      <c r="J30" s="30" t="n"/>
      <c r="K30" s="30" t="n"/>
      <c r="L30" s="30" t="inlineStr">
        <is>
          <t>NO</t>
        </is>
      </c>
      <c r="M30" s="33" t="n">
        <v>-1.091398033566065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ez_manage.py:4001 top()</t>
        </is>
      </c>
      <c r="IL30" s="30" t="inlineStr">
        <is>
          <t>v12_quick_engine.py:3227 x2</t>
        </is>
      </c>
      <c r="IM30" s="30" t="n"/>
    </row>
    <row r="31" ht="10.5" customHeight="1" s="67">
      <c r="A31" s="30" t="inlineStr">
        <is>
          <t>SIMPLE_TP_PCT</t>
        </is>
      </c>
      <c r="B31" s="72" t="inlineStr">
        <is>
          <t>0</t>
        </is>
      </c>
      <c r="C31" s="30" t="n"/>
      <c r="D31" s="30" t="n"/>
      <c r="E31" s="30" t="n"/>
      <c r="F31" s="30" t="n"/>
      <c r="G31" s="30">
        <f>IFERROR(VLOOKUP($A38&amp;"_"&amp;$B38,Results_Deltas!$A$2:$P$15000,5,FALSE),"")</f>
        <v/>
      </c>
      <c r="H31" s="30">
        <f>IFERROR(VLOOKUP($A38,Results_30d_Deltas!$A$2:$H$5000,7,FALSE)-E37,"")</f>
        <v/>
      </c>
      <c r="I31" s="30">
        <f>IFERROR(VLOOKUP($A38,Results_30d_Deltas!$A$2:$H$5000,6,FALSE),"")</f>
        <v/>
      </c>
      <c r="J31" s="30" t="n"/>
      <c r="K31" s="30" t="n"/>
      <c r="L31" s="30" t="inlineStr">
        <is>
          <t>NO</t>
        </is>
      </c>
      <c r="M31" s="33" t="n">
        <v>-1.033008798489308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ez_manage.py:4002 top()</t>
        </is>
      </c>
      <c r="IL31" s="30" t="inlineStr">
        <is>
          <t>v12_quick_engine.py:3228 x2</t>
        </is>
      </c>
      <c r="IM31" s="30" t="n"/>
      <c r="IN31" s="77" t="inlineStr">
        <is>
          <t>SUSPICIOUS n=0 for stocks_short — keep, needs S1 fills (backtest-expert: &lt;30 trades, seek plateaus, punish)</t>
        </is>
      </c>
    </row>
    <row r="32" ht="10.5" customHeight="1" s="67">
      <c r="A32" s="30" t="inlineStr">
        <is>
          <t>HTF_GATE_MIN_CONFIRMATIONS</t>
        </is>
      </c>
      <c r="B32" s="72" t="inlineStr">
        <is>
          <t>0.0</t>
        </is>
      </c>
      <c r="C32" s="30" t="n"/>
      <c r="D32" s="30" t="n"/>
      <c r="E32" s="30" t="n"/>
      <c r="F32" s="30" t="n"/>
      <c r="G32" s="30">
        <f>IFERROR(VLOOKUP($A38&amp;"_"&amp;$B38,Results_Deltas!$A$2:$P$15000,5,FALSE),"")</f>
        <v/>
      </c>
      <c r="H32" s="30">
        <f>IFERROR(VLOOKUP($A38,Results_30d_Deltas!$A$2:$H$5000,7,FALSE)-E37,"")</f>
        <v/>
      </c>
      <c r="I32" s="30">
        <f>IFERROR(VLOOKUP($A38,Results_30d_Deltas!$A$2:$H$5000,6,FALSE),"")</f>
        <v/>
      </c>
      <c r="J32" s="30" t="n"/>
      <c r="K32" s="30" t="n"/>
      <c r="L32" s="30" t="inlineStr">
        <is>
          <t>YES</t>
        </is>
      </c>
      <c r="M32" s="33" t="n">
        <v>-1.00339606614041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ez_manage.py:4880 top()</t>
        </is>
      </c>
      <c r="IL32" s="30" t="inlineStr">
        <is>
          <t>v12_quick_engine.py:2056 x6</t>
        </is>
      </c>
      <c r="IM32" s="30" t="n"/>
      <c r="IN32" s="77" t="inlineStr">
        <is>
          <t>SUSPICIOUS n=0 for stocks_short — keep, needs S1 fills (backtest-expert: &lt;30 trades, seek plateaus, punish)</t>
        </is>
      </c>
    </row>
    <row r="33" ht="10.5" customHeight="1" s="67">
      <c r="A33" s="30" t="inlineStr">
        <is>
          <t>HTF_GATE_MIN_CONFIRMATIONS</t>
        </is>
      </c>
      <c r="B33" s="72" t="inlineStr">
        <is>
          <t>0.0_ALT</t>
        </is>
      </c>
      <c r="C33" s="30" t="n"/>
      <c r="D33" s="30" t="n"/>
      <c r="E33" s="30" t="n"/>
      <c r="F33" s="30" t="n"/>
      <c r="G33" s="30">
        <f>IFERROR(VLOOKUP($A39&amp;"_"&amp;$B39,Results_Deltas!$A$2:$P$15000,5,FALSE),"")</f>
        <v/>
      </c>
      <c r="H33" s="30">
        <f>IFERROR(VLOOKUP($A39,Results_30d_Deltas!$A$2:$H$5000,7,FALSE)-E38,"")</f>
        <v/>
      </c>
      <c r="I33" s="30">
        <f>IFERROR(VLOOKUP($A39,Results_30d_Deltas!$A$2:$H$5000,6,FALSE),"")</f>
        <v/>
      </c>
      <c r="J33" s="30" t="n"/>
      <c r="K33" s="30" t="n"/>
      <c r="L33" s="30" t="inlineStr">
        <is>
          <t>NO</t>
        </is>
      </c>
      <c r="M33" s="33" t="n">
        <v>-1.00339606614041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ez_manage.py:4880 top()</t>
        </is>
      </c>
      <c r="IL33" s="30" t="inlineStr">
        <is>
          <t>v12_quick_engine.py:2056 x6</t>
        </is>
      </c>
      <c r="IM33" s="30" t="n"/>
      <c r="IN33" s="77" t="inlineStr">
        <is>
          <t>SUSPICIOUS n=0 for stocks_short — keep, needs S1 fills (backtest-expert: &lt;30 trades, seek plateaus, punish)</t>
        </is>
      </c>
    </row>
    <row r="34" ht="10.5" customHeight="1" s="67">
      <c r="A34" s="30" t="inlineStr">
        <is>
          <t>HTF_GATE_D_MANDATORY</t>
        </is>
      </c>
      <c r="B34" s="72" t="inlineStr">
        <is>
          <t>0.0</t>
        </is>
      </c>
      <c r="C34" s="30" t="n"/>
      <c r="D34" s="30" t="n"/>
      <c r="E34" s="30" t="n"/>
      <c r="F34" s="30" t="n"/>
      <c r="G34" s="30">
        <f>IFERROR(VLOOKUP($A40&amp;"_"&amp;$B40,Results_Deltas!$A$2:$P$15000,5,FALSE),"")</f>
        <v/>
      </c>
      <c r="H34" s="30">
        <f>IFERROR(VLOOKUP($A40,Results_30d_Deltas!$A$2:$H$5000,7,FALSE)-E39,"")</f>
        <v/>
      </c>
      <c r="I34" s="30">
        <f>IFERROR(VLOOKUP($A40,Results_30d_Deltas!$A$2:$H$5000,6,FALSE),"")</f>
        <v/>
      </c>
      <c r="J34" s="30" t="n"/>
      <c r="K34" s="30" t="n"/>
      <c r="L34" s="30" t="inlineStr">
        <is>
          <t>NO</t>
        </is>
      </c>
      <c r="M34" s="33" t="n">
        <v>-1.000523231298393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ez_manage.py:4879 top()</t>
        </is>
      </c>
      <c r="IL34" s="30" t="inlineStr">
        <is>
          <t>v12_quick_engine.py:2055 x5</t>
        </is>
      </c>
      <c r="IM34" s="30" t="n"/>
      <c r="IN34" s="77" t="inlineStr">
        <is>
          <t>SUSPICIOUS n=0 for stocks_short — keep, needs S1 fills (backtest-expert: &lt;30 trades, seek plateaus, punish)</t>
        </is>
      </c>
    </row>
    <row r="35" ht="10.5" customHeight="1" s="67">
      <c r="A35" s="30" t="inlineStr">
        <is>
          <t>HTF_GATE_D_MANDATORY</t>
        </is>
      </c>
      <c r="B35" s="72" t="inlineStr">
        <is>
          <t>0.0_ALT</t>
        </is>
      </c>
      <c r="C35" s="30" t="n"/>
      <c r="D35" s="30" t="n"/>
      <c r="E35" s="30" t="n"/>
      <c r="F35" s="30" t="n"/>
      <c r="G35" s="30">
        <f>IFERROR(VLOOKUP($A41&amp;"_"&amp;$B41,Results_Deltas!$A$2:$P$15000,5,FALSE),"")</f>
        <v/>
      </c>
      <c r="H35" s="30">
        <f>IFERROR(VLOOKUP($A41,Results_30d_Deltas!$A$2:$H$5000,7,FALSE)-E40,"")</f>
        <v/>
      </c>
      <c r="I35" s="30">
        <f>IFERROR(VLOOKUP($A41,Results_30d_Deltas!$A$2:$H$5000,6,FALSE),"")</f>
        <v/>
      </c>
      <c r="J35" s="30" t="n"/>
      <c r="K35" s="30" t="n"/>
      <c r="L35" s="30" t="inlineStr">
        <is>
          <t>NO</t>
        </is>
      </c>
      <c r="M35" s="33" t="n">
        <v>-1.000523231298393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ez_manage.py:4879 top()</t>
        </is>
      </c>
      <c r="IL35" s="30" t="inlineStr">
        <is>
          <t>v12_quick_engine.py:2055 x5</t>
        </is>
      </c>
      <c r="IM35" s="30" t="n"/>
      <c r="IN35" s="77" t="inlineStr">
        <is>
          <t>SUSPICIOUS n=0 for stocks_short — keep, needs S1 fills (backtest-expert: &lt;30 trades, seek plateaus, punish)</t>
        </is>
      </c>
    </row>
    <row r="36" ht="10.5" customHeight="1" s="67">
      <c r="A36" s="30" t="inlineStr">
        <is>
          <t>PARTIAL_PROFIT_LOCK_FRAC</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-0.9350144964420171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4" t="n"/>
      <c r="HO36" s="34" t="n"/>
      <c r="HP36" s="34" t="n"/>
      <c r="HQ36" s="34" t="n"/>
      <c r="HR36" s="34"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ez_manage.py:5158 top()</t>
        </is>
      </c>
      <c r="IL36" s="30" t="inlineStr">
        <is>
          <t>v12_quick_engine.py:2674 x7</t>
        </is>
      </c>
      <c r="IM36" s="30" t="n"/>
      <c r="IN36" s="77" t="inlineStr">
        <is>
          <t>SUSPICIOUS n=0 for stocks_short — keep, needs S1 fills (backtest-expert: &lt;30 trades, seek plateaus, punish)</t>
        </is>
      </c>
    </row>
    <row r="37" ht="10.5" customHeight="1" s="67">
      <c r="A37" s="30" t="inlineStr">
        <is>
          <t>HTF4_CONF</t>
        </is>
      </c>
      <c r="B37" s="72" t="inlineStr">
        <is>
          <t>False</t>
        </is>
      </c>
      <c r="C37" s="30" t="n"/>
      <c r="D37" s="30" t="n"/>
      <c r="E37" s="30" t="n"/>
      <c r="F37" s="30" t="n"/>
      <c r="G37" s="30">
        <f>IFERROR(VLOOKUP($A43&amp;"_"&amp;$B43,Results_Deltas!$A$2:$P$15000,5,FALSE),"")</f>
        <v/>
      </c>
      <c r="H37" s="30">
        <f>IFERROR(VLOOKUP($A43,Results_30d_Deltas!$A$2:$H$5000,7,FALSE)-E42,"")</f>
        <v/>
      </c>
      <c r="I37" s="30">
        <f>IFERROR(VLOOKUP($A43,Results_30d_Deltas!$A$2:$H$5000,6,FALSE),"")</f>
        <v/>
      </c>
      <c r="J37" s="30" t="n"/>
      <c r="K37" s="30" t="n"/>
      <c r="L37" s="30" t="inlineStr">
        <is>
          <t>NO</t>
        </is>
      </c>
      <c r="M37" s="33" t="n">
        <v>-0.9305460744873092</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ez_manage.py:3370 top()</t>
        </is>
      </c>
      <c r="IL37" s="30" t="inlineStr">
        <is>
          <t>v12_quick_engine.py:2038 x7</t>
        </is>
      </c>
      <c r="IM37" s="30" t="n"/>
      <c r="IN37" s="77" t="inlineStr">
        <is>
          <t>SUSPICIOUS n=0 for stocks_short — keep, needs S1 fills (backtest-expert: &lt;30 trades, seek plateaus, punish)</t>
        </is>
      </c>
    </row>
    <row r="38" ht="10.5" customHeight="1" s="67">
      <c r="A38" s="30" t="inlineStr">
        <is>
          <t>HTF_GATE_APPLY_TO_OPEN</t>
        </is>
      </c>
      <c r="B38" s="72" t="inlineStr">
        <is>
          <t>0</t>
        </is>
      </c>
      <c r="C38" s="30" t="n"/>
      <c r="D38" s="30" t="n"/>
      <c r="E38" s="30" t="n"/>
      <c r="F38" s="30" t="n"/>
      <c r="G38" s="30">
        <f>IFERROR(VLOOKUP($A44&amp;"_"&amp;$B44,Results_Deltas!$A$2:$P$15000,5,FALSE),"")</f>
        <v/>
      </c>
      <c r="H38" s="30">
        <f>IFERROR(VLOOKUP($A44,Results_30d_Deltas!$A$2:$H$5000,7,FALSE)-E43,"")</f>
        <v/>
      </c>
      <c r="I38" s="30">
        <f>IFERROR(VLOOKUP($A44,Results_30d_Deltas!$A$2:$H$5000,6,FALSE),"")</f>
        <v/>
      </c>
      <c r="J38" s="30" t="n"/>
      <c r="K38" s="30" t="n"/>
      <c r="L38" s="30" t="inlineStr">
        <is>
          <t>NO</t>
        </is>
      </c>
      <c r="M38" s="33" t="n">
        <v>-0.9087557028067994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4" t="n"/>
      <c r="DY38" s="34" t="n"/>
      <c r="DZ38" s="34" t="n"/>
      <c r="EA38" s="34" t="n"/>
      <c r="EB38" s="34"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4" t="n"/>
      <c r="HJ38" s="34" t="n"/>
      <c r="HK38" s="34" t="n"/>
      <c r="HL38" s="34" t="n"/>
      <c r="HM38" s="34"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ez_manage.py:4877 top()</t>
        </is>
      </c>
      <c r="IL38" s="30" t="inlineStr">
        <is>
          <t>v12_quick_engine.py:2053 x4</t>
        </is>
      </c>
      <c r="IM38" s="30" t="n"/>
    </row>
    <row r="39" ht="10.5" customHeight="1" s="67">
      <c r="A39" s="31" t="inlineStr">
        <is>
          <t>BREAKEVEN_GAIN_EROSION_MIN_GAIN</t>
        </is>
      </c>
      <c r="B39" s="72" t="inlineStr">
        <is>
          <t>50.0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-0.8875472795243018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4" t="n"/>
      <c r="AM39" s="34" t="n"/>
      <c r="AN39" s="34" t="n"/>
      <c r="AO39" s="34" t="n"/>
      <c r="AP39" s="34"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4" t="n"/>
      <c r="HT39" s="34" t="n"/>
      <c r="HU39" s="34" t="n"/>
      <c r="HV39" s="34" t="n"/>
      <c r="HW39" s="34" t="n"/>
      <c r="HX39" s="33" t="n"/>
      <c r="HY39" s="33" t="n"/>
      <c r="HZ39" s="33" t="n"/>
      <c r="IA39" s="33" t="n"/>
      <c r="IB39" s="33" t="n"/>
      <c r="IC39" s="33" t="n"/>
      <c r="ID39" s="33" t="n"/>
      <c r="IE39" s="33" t="n"/>
      <c r="IF39" s="33" t="n"/>
      <c r="IG39" s="33" t="n"/>
      <c r="IH39" s="33" t="n"/>
      <c r="II39" s="33" t="n"/>
      <c r="IJ39" s="30" t="n"/>
      <c r="IK39" s="30" t="inlineStr">
        <is>
          <t>ez_manage.py:4401 top()</t>
        </is>
      </c>
      <c r="IL39" s="30" t="inlineStr">
        <is>
          <t>v12_quick_engine.py:357 x14</t>
        </is>
      </c>
      <c r="IM39" s="30" t="n"/>
      <c r="IN39" s="77" t="inlineStr">
        <is>
          <t>SUSPICIOUS n=0 for stocks_short — keep, needs S1 fills (backtest-expert: &lt;30 trades, seek plateaus, punish)</t>
        </is>
      </c>
    </row>
    <row r="40" ht="10.5" customHeight="1" s="67">
      <c r="A40" s="30" t="inlineStr">
        <is>
          <t>MIN_HOLD_BARS_BEFORE_EXIT</t>
        </is>
      </c>
      <c r="B40" s="72" t="inlineStr">
        <is>
          <t>32</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-0.8223889183794522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ez_manage.py:4990 top()</t>
        </is>
      </c>
      <c r="IL40" s="30" t="inlineStr">
        <is>
          <t>v12_quick_engine.py:2309 x7</t>
        </is>
      </c>
      <c r="IM40" s="30" t="n"/>
      <c r="IN40" s="77" t="inlineStr">
        <is>
          <t>SUSPICIOUS n=0 for stocks_short — keep, needs S1 fills (backtest-expert: &lt;30 trades, seek plateaus, punish)</t>
        </is>
      </c>
    </row>
    <row r="41" ht="10.5" customHeight="1" s="67">
      <c r="A41" s="31" t="inlineStr">
        <is>
          <t>HTF_DIRECTION_GATE_ENABLED</t>
        </is>
      </c>
      <c r="B41" s="72" t="inlineStr">
        <is>
          <t>False</t>
        </is>
      </c>
      <c r="C41" s="30" t="n"/>
      <c r="D41" s="30" t="n"/>
      <c r="E41" s="30" t="n"/>
      <c r="F41" s="30" t="n"/>
      <c r="G41" s="30">
        <f>IFERROR(VLOOKUP($A47&amp;"_"&amp;$B47,Results_Deltas!$A$2:$P$15000,5,FALSE),"")</f>
        <v/>
      </c>
      <c r="H41" s="30">
        <f>IFERROR(VLOOKUP($A47,Results_30d_Deltas!$A$2:$H$5000,7,FALSE)-E46,"")</f>
        <v/>
      </c>
      <c r="I41" s="30">
        <f>IFERROR(VLOOKUP($A47,Results_30d_Deltas!$A$2:$H$5000,6,FALSE),"")</f>
        <v/>
      </c>
      <c r="J41" s="30" t="n"/>
      <c r="K41" s="30" t="n"/>
      <c r="L41" s="30" t="inlineStr">
        <is>
          <t>NO</t>
        </is>
      </c>
      <c r="M41" s="33" t="n">
        <v>-0.7484531523088986</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ez_manage.py:4872 top()</t>
        </is>
      </c>
      <c r="IL41" s="30" t="inlineStr">
        <is>
          <t>v12_quick_engine.py:2048 x2</t>
        </is>
      </c>
      <c r="IM41" s="30" t="n"/>
      <c r="IN41" s="77" t="inlineStr">
        <is>
          <t>SUSPICIOUS n=0 for stocks_short — keep, needs S1 fills (backtest-expert: &lt;30 trades, seek plateaus, punish)</t>
        </is>
      </c>
    </row>
    <row r="42" ht="10.5" customHeight="1" s="67">
      <c r="A42" s="30" t="inlineStr">
        <is>
          <t>HTF_GATE_BYPASS_RZ</t>
        </is>
      </c>
      <c r="B42" s="72" t="inlineStr">
        <is>
          <t>0.0</t>
        </is>
      </c>
      <c r="C42" s="30" t="n"/>
      <c r="D42" s="30" t="n"/>
      <c r="E42" s="30" t="n"/>
      <c r="F42" s="30" t="n"/>
      <c r="G42" s="30">
        <f>IFERROR(VLOOKUP($A48&amp;"_"&amp;$B48,Results_Deltas!$A$2:$P$15000,5,FALSE),"")</f>
        <v/>
      </c>
      <c r="H42" s="30">
        <f>IFERROR(VLOOKUP($A48,Results_30d_Deltas!$A$2:$H$5000,7,FALSE)-E47,"")</f>
        <v/>
      </c>
      <c r="I42" s="30">
        <f>IFERROR(VLOOKUP($A48,Results_30d_Deltas!$A$2:$H$5000,6,FALSE),"")</f>
        <v/>
      </c>
      <c r="J42" s="30" t="n"/>
      <c r="K42" s="30" t="n"/>
      <c r="L42" s="30" t="inlineStr">
        <is>
          <t>NO</t>
        </is>
      </c>
      <c r="M42" s="33" t="n">
        <v>-0.7461051473727571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4" t="n"/>
      <c r="HE42" s="34" t="n"/>
      <c r="HF42" s="34" t="n"/>
      <c r="HG42" s="34" t="n"/>
      <c r="HH42" s="34"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ez_manage.py:4878 top()</t>
        </is>
      </c>
      <c r="IL42" s="30" t="inlineStr">
        <is>
          <t>v12_quick_engine.py:2054 x4</t>
        </is>
      </c>
      <c r="IM42" s="30" t="n"/>
      <c r="IN42" s="77" t="inlineStr">
        <is>
          <t>SUSPICIOUS n=0 for stocks_short — keep, needs S1 fills (backtest-expert: &lt;30 trades, seek plateaus, punish)</t>
        </is>
      </c>
    </row>
    <row r="43" ht="10.5" customHeight="1" s="67">
      <c r="A43" s="30" t="inlineStr">
        <is>
          <t>HTF_GATE_BYPASS_RZ</t>
        </is>
      </c>
      <c r="B43" s="72" t="inlineStr">
        <is>
          <t>0.0_ALT</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-0.7461051473727571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4" t="n"/>
      <c r="HE43" s="34" t="n"/>
      <c r="HF43" s="34" t="n"/>
      <c r="HG43" s="34" t="n"/>
      <c r="HH43" s="34"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ez_manage.py:4878 top()</t>
        </is>
      </c>
      <c r="IL43" s="30" t="inlineStr">
        <is>
          <t>v12_quick_engine.py:2054 x4</t>
        </is>
      </c>
      <c r="IM43" s="30" t="n"/>
      <c r="IN43" s="77" t="inlineStr">
        <is>
          <t>SUSPICIOUS n=0 for stocks_short — keep, needs S1 fills (backtest-expert: &lt;30 trades, seek plateaus, punish)</t>
        </is>
      </c>
    </row>
    <row r="44" ht="10.5" customHeight="1" s="67">
      <c r="A44" s="31" t="inlineStr">
        <is>
          <t>MARKET_QUALITY_SCORE_ENABLED</t>
        </is>
      </c>
      <c r="B44" s="72" t="inlineStr">
        <is>
          <t>False</t>
        </is>
      </c>
      <c r="C44" s="30" t="n"/>
      <c r="D44" s="30" t="n"/>
      <c r="E44" s="30" t="n"/>
      <c r="F44" s="30" t="n"/>
      <c r="G44" s="30">
        <f>IFERROR(VLOOKUP($A50&amp;"_"&amp;$B50,Results_Deltas!$A$2:$P$15000,5,FALSE),"")</f>
        <v/>
      </c>
      <c r="H44" s="30">
        <f>IFERROR(VLOOKUP($A50,Results_30d_Deltas!$A$2:$H$5000,7,FALSE)-E49,"")</f>
        <v/>
      </c>
      <c r="I44" s="30">
        <f>IFERROR(VLOOKUP($A50,Results_30d_Deltas!$A$2:$H$5000,6,FALSE),"")</f>
        <v/>
      </c>
      <c r="J44" s="30" t="n"/>
      <c r="K44" s="30" t="n"/>
      <c r="L44" s="30" t="inlineStr">
        <is>
          <t>NO</t>
        </is>
      </c>
      <c r="M44" s="33" t="n">
        <v>-0.7108623918786195</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ez_manage.py:3518 top()</t>
        </is>
      </c>
      <c r="IL44" s="30" t="inlineStr">
        <is>
          <t>v12_quick_engine.py:2263 x8</t>
        </is>
      </c>
      <c r="IM44" s="30" t="n"/>
      <c r="IN44" s="77" t="inlineStr">
        <is>
          <t>SUSPICIOUS n=0 for stocks_short — keep, needs S1 fills (backtest-expert: &lt;30 trades, seek plateaus, punish)</t>
        </is>
      </c>
    </row>
    <row r="45" ht="10.5" customHeight="1" s="67">
      <c r="A45" s="31" t="inlineStr">
        <is>
          <t>BREAKEVEN_GAIN_EROSION_ENABLED</t>
        </is>
      </c>
      <c r="B45" s="72"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-0.5510908416777947</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4" t="n"/>
      <c r="HT45" s="34" t="n"/>
      <c r="HU45" s="34" t="n"/>
      <c r="HV45" s="34" t="n"/>
      <c r="HW45" s="34" t="n"/>
      <c r="HX45" s="33" t="n"/>
      <c r="HY45" s="33" t="n"/>
      <c r="HZ45" s="33" t="n"/>
      <c r="IA45" s="33" t="n"/>
      <c r="IB45" s="33" t="n"/>
      <c r="IC45" s="33" t="n"/>
      <c r="ID45" s="33" t="n"/>
      <c r="IE45" s="33" t="n"/>
      <c r="IF45" s="33" t="n"/>
      <c r="IG45" s="33" t="n"/>
      <c r="IH45" s="33" t="n"/>
      <c r="II45" s="33" t="n"/>
      <c r="IJ45" s="30" t="n"/>
      <c r="IK45" s="30" t="inlineStr">
        <is>
          <t>ez_manage.py:4400 top()</t>
        </is>
      </c>
      <c r="IL45" s="30" t="inlineStr">
        <is>
          <t>v12_quick_engine.py:341 x8</t>
        </is>
      </c>
      <c r="IM45" s="30" t="n"/>
      <c r="IN45" s="77" t="inlineStr">
        <is>
          <t>SUSPICIOUS n=0 for stocks_short — keep, needs S1 fills (backtest-expert: &lt;30 trades, seek plateaus, punish)</t>
        </is>
      </c>
    </row>
    <row r="46" ht="10.5" customHeight="1" s="67">
      <c r="A46" s="31" t="inlineStr">
        <is>
          <t>BREAKEVEN_GAIN_EROSION_REQUIRE_PROFIT</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-0.5171022836210399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4" t="n"/>
      <c r="AM46" s="34" t="n"/>
      <c r="AN46" s="34" t="n"/>
      <c r="AO46" s="34" t="n"/>
      <c r="AP46" s="34"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4" t="n"/>
      <c r="HO46" s="34" t="n"/>
      <c r="HP46" s="34" t="n"/>
      <c r="HQ46" s="34" t="n"/>
      <c r="HR46" s="34" t="n"/>
      <c r="HS46" s="34" t="n"/>
      <c r="HT46" s="34" t="n"/>
      <c r="HU46" s="34" t="n"/>
      <c r="HV46" s="34" t="n"/>
      <c r="HW46" s="34" t="n"/>
      <c r="HX46" s="33" t="n"/>
      <c r="HY46" s="33" t="n"/>
      <c r="HZ46" s="33" t="n"/>
      <c r="IA46" s="33" t="n"/>
      <c r="IB46" s="33" t="n"/>
      <c r="IC46" s="33" t="n"/>
      <c r="ID46" s="33" t="n"/>
      <c r="IE46" s="33" t="n"/>
      <c r="IF46" s="33" t="n"/>
      <c r="IG46" s="33" t="n"/>
      <c r="IH46" s="33" t="n"/>
      <c r="II46" s="33" t="n"/>
      <c r="IJ46" s="30" t="n"/>
      <c r="IK46" s="30" t="inlineStr">
        <is>
          <t>ez_manage.py:4402 top()</t>
        </is>
      </c>
      <c r="IL46" s="30" t="inlineStr">
        <is>
          <t>v12_quick_engine.py:364 x13</t>
        </is>
      </c>
      <c r="IM46" s="30" t="n"/>
    </row>
    <row r="47" ht="10.5" customHeight="1" s="67">
      <c r="A47" s="31" t="inlineStr">
        <is>
          <t>SIMPLE_TP_EXIT_ENABLED</t>
        </is>
      </c>
      <c r="B47" s="72" t="inlineStr">
        <is>
          <t>False</t>
        </is>
      </c>
      <c r="C47" s="30" t="n"/>
      <c r="D47" s="30" t="n"/>
      <c r="E47" s="30" t="n"/>
      <c r="F47" s="30" t="n"/>
      <c r="G47" s="30">
        <f>IFERROR(VLOOKUP($A54&amp;"_"&amp;$B54,Results_Deltas!$A$2:$P$15000,5,FALSE),"")</f>
        <v/>
      </c>
      <c r="H47" s="30">
        <f>IFERROR(VLOOKUP($A54,Results_30d_Deltas!$A$2:$H$5000,7,FALSE)-E53,"")</f>
        <v/>
      </c>
      <c r="I47" s="30">
        <f>IFERROR(VLOOKUP($A54,Results_30d_Deltas!$A$2:$H$5000,6,FALSE),"")</f>
        <v/>
      </c>
      <c r="J47" s="30" t="n"/>
      <c r="K47" s="30" t="n"/>
      <c r="L47" s="30" t="inlineStr">
        <is>
          <t>YES</t>
        </is>
      </c>
      <c r="M47" s="33" t="n">
        <v>-0.4958572837383448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ez_manage.py:4001 top()</t>
        </is>
      </c>
      <c r="IL47" s="30" t="inlineStr">
        <is>
          <t>v12_quick_engine.py:3227 x2</t>
        </is>
      </c>
      <c r="IM47" s="30" t="n"/>
    </row>
    <row r="48" ht="10.5" customHeight="1" s="67">
      <c r="A48" s="31" t="inlineStr">
        <is>
          <t>PEAK_GIVEBACK_DROP_TRIGGER_ENABLED</t>
        </is>
      </c>
      <c r="B48" s="72" t="inlineStr">
        <is>
          <t>False</t>
        </is>
      </c>
      <c r="C48" s="30" t="n"/>
      <c r="D48" s="30" t="n"/>
      <c r="E48" s="30" t="n"/>
      <c r="F48" s="30" t="n"/>
      <c r="G48" s="30">
        <f>IFERROR(VLOOKUP($A48&amp;"="&amp;$B48,Results_Deltas!$A$2:$P$15000,5,FALSE),"")</f>
        <v/>
      </c>
      <c r="H48" s="30">
        <f>IFERROR(VLOOKUP($A48,Results_30d_Deltas!$A$2:$H$5000,7,FALSE)-E48,"")</f>
        <v/>
      </c>
      <c r="I48" s="30">
        <f>IFERROR(VLOOKUP($A48,Results_30d_Deltas!$A$2:$H$5000,6,FALSE),"")</f>
        <v/>
      </c>
      <c r="J48" s="30" t="n"/>
      <c r="K48" s="30" t="n"/>
      <c r="L48" s="30" t="inlineStr">
        <is>
          <t>YES</t>
        </is>
      </c>
      <c r="M48" s="33" t="n">
        <v>-0.4271453024838006</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4" t="n"/>
      <c r="HT48" s="34" t="n"/>
      <c r="HU48" s="34" t="n"/>
      <c r="HV48" s="34" t="n"/>
      <c r="HW48" s="34" t="n"/>
      <c r="HX48" s="33" t="n"/>
      <c r="HY48" s="33" t="n"/>
      <c r="HZ48" s="33" t="n"/>
      <c r="IA48" s="33" t="n"/>
      <c r="IB48" s="33" t="n"/>
      <c r="IC48" s="33" t="n"/>
      <c r="ID48" s="33" t="n"/>
      <c r="IE48" s="33" t="n"/>
      <c r="IF48" s="33" t="n"/>
      <c r="IG48" s="33" t="n"/>
      <c r="IH48" s="33" t="n"/>
      <c r="II48" s="33" t="n"/>
      <c r="IJ48" s="30" t="n"/>
      <c r="IK48" s="30" t="inlineStr">
        <is>
          <t>ez_manage.py:5168 top()</t>
        </is>
      </c>
      <c r="IL48" s="30" t="inlineStr">
        <is>
          <t>v12_quick_engine.py:2682 x3</t>
        </is>
      </c>
      <c r="IM48" s="30" t="n"/>
    </row>
    <row r="49" ht="10.5" customHeight="1" s="67">
      <c r="A49" s="31" t="inlineStr">
        <is>
          <t>PEAK_GIVEBACK_DROP_TRIGGER_ENABLED</t>
        </is>
      </c>
      <c r="B49" s="72" t="inlineStr">
        <is>
          <t>False</t>
        </is>
      </c>
      <c r="C49" s="30" t="n"/>
      <c r="D49" s="30" t="n"/>
      <c r="E49" s="30" t="n"/>
      <c r="F49" s="30" t="n"/>
      <c r="G49" s="30">
        <f>IFERROR(VLOOKUP($A67&amp;"_"&amp;$B67,Results_Deltas!$A$2:$P$15000,5,FALSE),"")</f>
        <v/>
      </c>
      <c r="H49" s="30">
        <f>IFERROR(VLOOKUP($A68,Results_30d_Deltas!$A$2:$H$5000,7,FALSE)-E-155,"")</f>
        <v/>
      </c>
      <c r="I49" s="30">
        <f>IFERROR(VLOOKUP($A68,Results_30d_Deltas!$A$2:$H$5000,6,FALSE),"")</f>
        <v/>
      </c>
      <c r="J49" s="30" t="n"/>
      <c r="K49" s="30" t="n"/>
      <c r="L49" s="30" t="inlineStr">
        <is>
          <t>YES</t>
        </is>
      </c>
      <c r="M49" s="33" t="n">
        <v>-0.4271453024838006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5" t="n"/>
      <c r="HT49" s="35" t="n"/>
      <c r="HU49" s="35" t="n"/>
      <c r="HV49" s="35" t="n"/>
      <c r="HW49" s="35" t="n"/>
      <c r="HX49" s="33" t="n"/>
      <c r="HY49" s="33" t="n"/>
      <c r="HZ49" s="33" t="n"/>
      <c r="IA49" s="33" t="n"/>
      <c r="IB49" s="33" t="n"/>
      <c r="IC49" s="33" t="n"/>
      <c r="ID49" s="33" t="n"/>
      <c r="IE49" s="33" t="n"/>
      <c r="IF49" s="33" t="n"/>
      <c r="IG49" s="33" t="n"/>
      <c r="IH49" s="33" t="n"/>
      <c r="II49" s="33" t="n"/>
      <c r="IJ49" s="30" t="n"/>
      <c r="IK49" s="30" t="inlineStr">
        <is>
          <t>ez_manage.py:5168 top()</t>
        </is>
      </c>
      <c r="IL49" s="30" t="inlineStr">
        <is>
          <t>v12_quick_engine.py:2682 x3</t>
        </is>
      </c>
      <c r="IM49" s="30" t="n"/>
    </row>
    <row r="50" ht="10.5" customHeight="1" s="67">
      <c r="A50" s="37" t="inlineStr">
        <is>
          <t>BANDAID_OFF_LOSER_RECOVER_PCT</t>
        </is>
      </c>
      <c r="B50" s="73" t="inlineStr">
        <is>
          <t>0.5</t>
        </is>
      </c>
      <c r="C50" s="38" t="n"/>
      <c r="D50" s="38" t="inlineStr">
        <is>
          <t>AUGMENT, ENTRY, EXIT, GLOBAL_CHECK, REDUCE, STOCKS_EXIT</t>
        </is>
      </c>
      <c r="E50" s="38" t="n"/>
      <c r="F50" s="30" t="n"/>
      <c r="G50" s="38">
        <f>IFERROR(VLOOKUP($A57&amp;"_"&amp;$B57,Results_Deltas!$A$2:$P$15000,5,FALSE),"")</f>
        <v/>
      </c>
      <c r="H50" s="38" t="inlineStr">
        <is>
          <t>Blanket (page end)</t>
        </is>
      </c>
      <c r="I50" s="30" t="n"/>
      <c r="J50" s="30" t="n"/>
      <c r="K50" s="30" t="n"/>
      <c r="L50" s="30" t="inlineStr">
        <is>
          <t>NO</t>
        </is>
      </c>
      <c r="M50" s="30" t="n">
        <v>-3.873052546873216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0.5" customHeight="1" s="67">
      <c r="A51" s="37" t="inlineStr">
        <is>
          <t>BANDAID_OFF_LOSER_RECOVER_PCT</t>
        </is>
      </c>
      <c r="B51" s="73" t="inlineStr">
        <is>
          <t>2.0</t>
        </is>
      </c>
      <c r="C51" s="38" t="n"/>
      <c r="D51" s="38" t="inlineStr">
        <is>
          <t>AUGMENT, ENTRY, EXIT, GLOBAL_CHECK, REDUCE, STOCKS_EXIT</t>
        </is>
      </c>
      <c r="E51" s="38" t="n"/>
      <c r="F51" s="30" t="n"/>
      <c r="G51" s="38">
        <f>IFERROR(VLOOKUP($A58&amp;"_"&amp;$B58,Results_Deltas!$A$2:$P$15000,5,FALSE),"")</f>
        <v/>
      </c>
      <c r="H51" s="38" t="inlineStr">
        <is>
          <t>Blanket (page end)</t>
        </is>
      </c>
      <c r="I51" s="30" t="n"/>
      <c r="J51" s="30" t="n"/>
      <c r="K51" s="30" t="n"/>
      <c r="L51" s="30" t="inlineStr">
        <is>
          <t>NO</t>
        </is>
      </c>
      <c r="M51" s="30" t="n">
        <v>-3.636606784179909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0.5" customHeight="1" s="67">
      <c r="A52" s="37" t="inlineStr">
        <is>
          <t>BANDAID_OFF_LOSER_RECOVER_PCT</t>
        </is>
      </c>
      <c r="B52" s="73" t="inlineStr">
        <is>
          <t>1.0</t>
        </is>
      </c>
      <c r="C52" s="38" t="n"/>
      <c r="D52" s="38" t="inlineStr">
        <is>
          <t>AUGMENT, ENTRY, EXIT, GLOBAL_CHECK, REDUCE, STOCKS_EXIT</t>
        </is>
      </c>
      <c r="E52" s="38" t="n"/>
      <c r="F52" s="30" t="n"/>
      <c r="G52" s="38">
        <f>IFERROR(VLOOKUP($A59&amp;"_"&amp;$B59,Results_Deltas!$A$2:$P$15000,5,FALSE),"")</f>
        <v/>
      </c>
      <c r="H52" s="38" t="inlineStr">
        <is>
          <t>Blanket (page end)</t>
        </is>
      </c>
      <c r="I52" s="30" t="n"/>
      <c r="J52" s="30" t="n"/>
      <c r="K52" s="30" t="n"/>
      <c r="L52" s="30" t="inlineStr">
        <is>
          <t>NO</t>
        </is>
      </c>
      <c r="M52" s="30" t="n">
        <v>-3.44031742661234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0.5" customHeight="1" s="67">
      <c r="A53" s="39" t="inlineStr">
        <is>
          <t>LH_HL_FILTER_MODE</t>
        </is>
      </c>
      <c r="B53" s="73" t="inlineStr">
        <is>
          <t>STRICT_2BAR</t>
        </is>
      </c>
      <c r="C53" s="38" t="n"/>
      <c r="D53" s="38" t="inlineStr">
        <is>
          <t>ENTRY, GLOBAL_CHECK, STOCKS_EXIT</t>
        </is>
      </c>
      <c r="E53" s="38" t="n"/>
      <c r="F53" s="30" t="n"/>
      <c r="G53" s="38">
        <f>IFERROR(VLOOKUP($A71&amp;"_"&amp;$B71,Results_Deltas!$A$2:$P$15000,5,FALSE),"")</f>
        <v/>
      </c>
      <c r="H53" s="38" t="inlineStr">
        <is>
          <t>Blanket (page end)</t>
        </is>
      </c>
      <c r="I53" s="30" t="n"/>
      <c r="J53" s="30" t="n"/>
      <c r="K53" s="30" t="n"/>
      <c r="L53" s="30" t="inlineStr">
        <is>
          <t>YES</t>
        </is>
      </c>
      <c r="M53" s="30" t="n">
        <v>-3.288816261838737</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0.5" customHeight="1" s="67">
      <c r="A54" s="37" t="inlineStr">
        <is>
          <t>LH_HL_FILTER_MODE</t>
        </is>
      </c>
      <c r="B54" s="73" t="inlineStr">
        <is>
          <t>STRICT_2BAR_ALT</t>
        </is>
      </c>
      <c r="C54" s="38" t="n"/>
      <c r="D54" s="38" t="inlineStr">
        <is>
          <t>ENTRY, GLOBAL_CHECK, STOCKS_EXIT</t>
        </is>
      </c>
      <c r="E54" s="38" t="n"/>
      <c r="F54" s="30" t="n"/>
      <c r="G54" s="38">
        <f>IFERROR(VLOOKUP($A72&amp;"_"&amp;$B72,Results_Deltas!$A$2:$P$15000,5,FALSE),"")</f>
        <v/>
      </c>
      <c r="H54" s="38" t="inlineStr">
        <is>
          <t>Blanket (page end)</t>
        </is>
      </c>
      <c r="I54" s="30" t="n"/>
      <c r="J54" s="30" t="n"/>
      <c r="K54" s="30" t="n"/>
      <c r="L54" s="30" t="inlineStr">
        <is>
          <t>NO</t>
        </is>
      </c>
      <c r="M54" s="30" t="n">
        <v>-3.288816261838737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0.5" customHeight="1" s="67">
      <c r="A55" s="37" t="inlineStr">
        <is>
          <t>COOLDOWN_LOCKS_FILTER_TF</t>
        </is>
      </c>
      <c r="B55" s="73" t="inlineStr">
        <is>
          <t>1h</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NO</t>
        </is>
      </c>
      <c r="M55" s="30" t="n">
        <v>-3.06270752126402</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DUP_GUARD_FILTER_TF</t>
        </is>
      </c>
      <c r="B56" s="73" t="inlineStr">
        <is>
          <t>OFF</t>
        </is>
      </c>
      <c r="C56" s="38" t="n"/>
      <c r="D56" s="38" t="inlineStr">
        <is>
          <t>GLOBAL_CHECK</t>
        </is>
      </c>
      <c r="E56" s="38" t="n"/>
      <c r="F56" s="30" t="n"/>
      <c r="G56" s="38">
        <f>IFERROR(VLOOKUP($A63&amp;"_"&amp;$B63,Results_Deltas!$A$2:$P$15000,5,FALSE),"")</f>
        <v/>
      </c>
      <c r="H56" s="38" t="inlineStr">
        <is>
          <t>Blanket (page end)</t>
        </is>
      </c>
      <c r="I56" s="30" t="n"/>
      <c r="J56" s="30" t="n"/>
      <c r="K56" s="30" t="n"/>
      <c r="L56" s="30" t="inlineStr">
        <is>
          <t>YES</t>
        </is>
      </c>
      <c r="M56" s="30" t="n">
        <v>-2.966191103884521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MTS_BOTTOM_STRONG_THRESHOLD</t>
        </is>
      </c>
      <c r="B57" s="73" t="inlineStr">
        <is>
          <t>30</t>
        </is>
      </c>
      <c r="C57" s="38" t="n"/>
      <c r="D57" s="38" t="inlineStr">
        <is>
          <t>ENTRY, GLOBAL_CHECK, STOCKS_EXIT</t>
        </is>
      </c>
      <c r="E57" s="38" t="n"/>
      <c r="F57" s="30" t="n"/>
      <c r="G57" s="38">
        <f>IFERROR(VLOOKUP($A75&amp;"_"&amp;$B75,Results_Deltas!$A$2:$P$15000,5,FALSE),"")</f>
        <v/>
      </c>
      <c r="H57" s="38" t="inlineStr">
        <is>
          <t>Blanket (page end)</t>
        </is>
      </c>
      <c r="I57" s="30" t="n"/>
      <c r="J57" s="30" t="n"/>
      <c r="K57" s="30" t="n"/>
      <c r="L57" s="30" t="inlineStr">
        <is>
          <t>YES</t>
        </is>
      </c>
      <c r="M57" s="30" t="n">
        <v>-2.951158470556726</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HA_WICK_QUALITY_TF</t>
        </is>
      </c>
      <c r="B58" s="73" t="inlineStr">
        <is>
          <t>4h</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-2.861526905641636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DUP_GUARD_FILTER_TF</t>
        </is>
      </c>
      <c r="B59" s="73" t="inlineStr">
        <is>
          <t>4h</t>
        </is>
      </c>
      <c r="C59" s="38" t="n"/>
      <c r="D59" s="38" t="inlineStr">
        <is>
          <t>GLOBAL_CHECK</t>
        </is>
      </c>
      <c r="E59" s="38" t="n"/>
      <c r="F59" s="30" t="n"/>
      <c r="G59" s="38">
        <f>IFERROR(VLOOKUP($A66&amp;"_"&amp;$B66,Results_Deltas!$A$2:$P$15000,5,FALSE),"")</f>
        <v/>
      </c>
      <c r="H59" s="38" t="inlineStr">
        <is>
          <t>Blanket (page end)</t>
        </is>
      </c>
      <c r="I59" s="30" t="n"/>
      <c r="J59" s="30" t="n"/>
      <c r="K59" s="30" t="n"/>
      <c r="L59" s="30" t="inlineStr">
        <is>
          <t>NO</t>
        </is>
      </c>
      <c r="M59" s="30" t="n">
        <v>-2.804854731063045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HA_WICK_QUALITY_TF</t>
        </is>
      </c>
      <c r="B60" s="73" t="inlineStr">
        <is>
          <t>D</t>
        </is>
      </c>
      <c r="C60" s="38" t="n"/>
      <c r="D60" s="38" t="inlineStr">
        <is>
          <t>ENTRY, GLOBAL_CHECK, STOCKS_EXIT</t>
        </is>
      </c>
      <c r="E60" s="38" t="n"/>
      <c r="F60" s="30" t="n"/>
      <c r="G60" s="38">
        <f>IFERROR(VLOOKUP($A78&amp;"_"&amp;$B78,Results_Deltas!$A$2:$P$15000,5,FALSE),"")</f>
        <v/>
      </c>
      <c r="H60" s="38" t="inlineStr">
        <is>
          <t>Blanket (page end)</t>
        </is>
      </c>
      <c r="I60" s="30" t="n"/>
      <c r="J60" s="30" t="n"/>
      <c r="K60" s="30" t="n"/>
      <c r="L60" s="30" t="inlineStr">
        <is>
          <t>NO</t>
        </is>
      </c>
      <c r="M60" s="30" t="n">
        <v>-2.802452896593128</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9" t="inlineStr">
        <is>
          <t>HLR_TOP_MIN_TFS</t>
        </is>
      </c>
      <c r="B61" s="73" t="inlineStr">
        <is>
          <t>2</t>
        </is>
      </c>
      <c r="C61" s="38" t="n"/>
      <c r="D61" s="38" t="inlineStr">
        <is>
          <t>GLOBAL_CHECK, REENTRY, STOCKS_EXIT</t>
        </is>
      </c>
      <c r="E61" s="38" t="n"/>
      <c r="F61" s="30" t="n"/>
      <c r="G61" s="38">
        <f>IFERROR(VLOOKUP($A79&amp;"_"&amp;$B79,Results_Deltas!$A$2:$P$15000,5,FALSE),"")</f>
        <v/>
      </c>
      <c r="H61" s="38" t="inlineStr">
        <is>
          <t>Blanket (page end)</t>
        </is>
      </c>
      <c r="I61" s="30" t="n"/>
      <c r="J61" s="30" t="n"/>
      <c r="K61" s="30" t="n"/>
      <c r="L61" s="30" t="inlineStr">
        <is>
          <t>NO</t>
        </is>
      </c>
      <c r="M61" s="30" t="n">
        <v>-2.770152268421501</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9" t="inlineStr">
        <is>
          <t>FG_GREED_THRESHOLD</t>
        </is>
      </c>
      <c r="B62" s="73" t="inlineStr">
        <is>
          <t>75</t>
        </is>
      </c>
      <c r="C62" s="38" t="n"/>
      <c r="D62" s="38" t="inlineStr">
        <is>
          <t>GLOBAL_CHECK, STOCKS_EXIT</t>
        </is>
      </c>
      <c r="E62" s="38" t="n"/>
      <c r="F62" s="30" t="n"/>
      <c r="G62" s="38">
        <f>IFERROR(VLOOKUP($A69&amp;"_"&amp;$B69,Results_Deltas!$A$2:$P$15000,5,FALSE),"")</f>
        <v/>
      </c>
      <c r="H62" s="38" t="inlineStr">
        <is>
          <t>Blanket (page end)</t>
        </is>
      </c>
      <c r="I62" s="30" t="n"/>
      <c r="J62" s="30" t="n"/>
      <c r="K62" s="30" t="n"/>
      <c r="L62" s="30" t="inlineStr">
        <is>
          <t>NO</t>
        </is>
      </c>
      <c r="M62" s="30" t="n">
        <v>-2.74315934410747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COOLDOWN_LOCKS_FILTER_TF</t>
        </is>
      </c>
      <c r="B63" s="73" t="inlineStr">
        <is>
          <t>4h</t>
        </is>
      </c>
      <c r="C63" s="38" t="n"/>
      <c r="D63" s="38" t="inlineStr">
        <is>
          <t>GLOBAL_CHECK</t>
        </is>
      </c>
      <c r="E63" s="38" t="n"/>
      <c r="F63" s="30" t="n"/>
      <c r="G63" s="38">
        <f>IFERROR(VLOOKUP($A70&amp;"_"&amp;$B70,Results_Deltas!$A$2:$P$15000,5,FALSE),"")</f>
        <v/>
      </c>
      <c r="H63" s="38" t="inlineStr">
        <is>
          <t>Blanket (page end)</t>
        </is>
      </c>
      <c r="I63" s="30" t="n"/>
      <c r="J63" s="30" t="n"/>
      <c r="K63" s="30" t="n"/>
      <c r="L63" s="30" t="inlineStr">
        <is>
          <t>NO</t>
        </is>
      </c>
      <c r="M63" s="30" t="n">
        <v>-2.709752573515942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DC_MOMENT_STRONG_THRESHOLD</t>
        </is>
      </c>
      <c r="B64" s="73" t="inlineStr">
        <is>
          <t>30</t>
        </is>
      </c>
      <c r="C64" s="38" t="n"/>
      <c r="D64" s="38" t="inlineStr">
        <is>
          <t>ENTRY, GLOBAL_CHECK, STOCKS_EXIT</t>
        </is>
      </c>
      <c r="E64" s="38" t="n"/>
      <c r="F64" s="30" t="n"/>
      <c r="G64" s="38">
        <f>IFERROR(VLOOKUP($A71&amp;"_"&amp;$B71,Results_Deltas!$A$2:$P$15000,5,FALSE),"")</f>
        <v/>
      </c>
      <c r="H64" s="38" t="inlineStr">
        <is>
          <t>Blanket (page end)</t>
        </is>
      </c>
      <c r="I64" s="30" t="n"/>
      <c r="J64" s="30" t="n"/>
      <c r="K64" s="30" t="n"/>
      <c r="L64" s="30" t="inlineStr">
        <is>
          <t>YES</t>
        </is>
      </c>
      <c r="M64" s="30" t="n">
        <v>-2.689939626718495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MTF_GR_MIN_IND</t>
        </is>
      </c>
      <c r="B65" s="73" t="inlineStr">
        <is>
          <t>5</t>
        </is>
      </c>
      <c r="C65" s="38" t="n"/>
      <c r="D65" s="38" t="inlineStr">
        <is>
          <t>GLOBAL_CHECK, STOCKS_EXIT</t>
        </is>
      </c>
      <c r="E65" s="38" t="n"/>
      <c r="F65" s="30" t="n"/>
      <c r="G65" s="38">
        <f>IFERROR(VLOOKUP($A83&amp;"_"&amp;$B83,Results_Deltas!$A$2:$P$15000,5,FALSE),"")</f>
        <v/>
      </c>
      <c r="H65" s="38" t="inlineStr">
        <is>
          <t>Blanket (page end)</t>
        </is>
      </c>
      <c r="I65" s="30" t="n"/>
      <c r="J65" s="30" t="n"/>
      <c r="K65" s="30" t="n"/>
      <c r="L65" s="30" t="inlineStr">
        <is>
          <t>NO</t>
        </is>
      </c>
      <c r="M65" s="30" t="n">
        <v>-2.676084112616934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MTF_GR_MIN_IND</t>
        </is>
      </c>
      <c r="B66" s="73" t="inlineStr">
        <is>
          <t>5_ALT</t>
        </is>
      </c>
      <c r="C66" s="38" t="n"/>
      <c r="D66" s="38" t="inlineStr">
        <is>
          <t>GLOBAL_CHECK, STOCKS_EXIT</t>
        </is>
      </c>
      <c r="E66" s="38" t="n"/>
      <c r="F66" s="30" t="n"/>
      <c r="G66" s="38">
        <f>IFERROR(VLOOKUP($A84&amp;"_"&amp;$B84,Results_Deltas!$A$2:$P$15000,5,FALSE),"")</f>
        <v/>
      </c>
      <c r="H66" s="38" t="inlineStr">
        <is>
          <t>Blanket (page end)</t>
        </is>
      </c>
      <c r="I66" s="30" t="n"/>
      <c r="J66" s="30" t="n"/>
      <c r="K66" s="30" t="n"/>
      <c r="L66" s="30" t="inlineStr">
        <is>
          <t>NO</t>
        </is>
      </c>
      <c r="M66" s="30" t="n">
        <v>-2.676084112616934</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9" t="inlineStr">
        <is>
          <t>FG_FEAR_THRESHOLD</t>
        </is>
      </c>
      <c r="B67" s="73" t="inlineStr">
        <is>
          <t>25</t>
        </is>
      </c>
      <c r="C67" s="38" t="n"/>
      <c r="D67" s="38" t="inlineStr">
        <is>
          <t>GLOBAL_CHECK, STOCKS_EXIT</t>
        </is>
      </c>
      <c r="E67" s="38" t="n"/>
      <c r="F67" s="30" t="n"/>
      <c r="G67" s="38">
        <f>IFERROR(VLOOKUP($A74&amp;"_"&amp;$B74,Results_Deltas!$A$2:$P$15000,5,FALSE),"")</f>
        <v/>
      </c>
      <c r="H67" s="38" t="inlineStr">
        <is>
          <t>Blanket (page end)</t>
        </is>
      </c>
      <c r="I67" s="30" t="n"/>
      <c r="J67" s="30" t="n"/>
      <c r="K67" s="30" t="n"/>
      <c r="L67" s="30" t="inlineStr">
        <is>
          <t>NO</t>
        </is>
      </c>
      <c r="M67" s="30" t="n">
        <v>-2.671370037170328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DUP_GUARD_FILTER_TF</t>
        </is>
      </c>
      <c r="B68" s="73" t="inlineStr">
        <is>
          <t>1h</t>
        </is>
      </c>
      <c r="C68" s="38" t="n"/>
      <c r="D68" s="38" t="inlineStr">
        <is>
          <t>GLOBAL_CHECK</t>
        </is>
      </c>
      <c r="E68" s="38" t="n"/>
      <c r="F68" s="30" t="n"/>
      <c r="G68" s="38">
        <f>IFERROR(VLOOKUP($A75&amp;"_"&amp;$B75,Results_Deltas!$A$2:$P$15000,5,FALSE),"")</f>
        <v/>
      </c>
      <c r="H68" s="38" t="inlineStr">
        <is>
          <t>Blanket (page end)</t>
        </is>
      </c>
      <c r="I68" s="30" t="n"/>
      <c r="J68" s="30" t="n"/>
      <c r="K68" s="30" t="n"/>
      <c r="L68" s="30" t="inlineStr">
        <is>
          <t>NO</t>
        </is>
      </c>
      <c r="M68" s="30" t="n">
        <v>-2.654328966225648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HLR_SMA_BAND_PCT</t>
        </is>
      </c>
      <c r="B69" s="73" t="inlineStr">
        <is>
          <t>1.0</t>
        </is>
      </c>
      <c r="C69" s="38" t="n"/>
      <c r="D69" s="38" t="inlineStr">
        <is>
          <t>ENTRY, GLOBAL_CHECK, STOCKS_EXIT</t>
        </is>
      </c>
      <c r="E69" s="38" t="n"/>
      <c r="F69" s="30" t="n"/>
      <c r="G69" s="38">
        <f>IFERROR(VLOOKUP($A87&amp;"_"&amp;$B87,Results_Deltas!$A$2:$P$15000,5,FALSE),"")</f>
        <v/>
      </c>
      <c r="H69" s="38" t="inlineStr">
        <is>
          <t>Blanket (page end)</t>
        </is>
      </c>
      <c r="I69" s="30" t="n"/>
      <c r="J69" s="30" t="n"/>
      <c r="K69" s="30" t="n"/>
      <c r="L69" s="30" t="inlineStr">
        <is>
          <t>NO</t>
        </is>
      </c>
      <c r="M69" s="30" t="n">
        <v>-2.652767185035871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DUP_GUARD_FILTER_TF</t>
        </is>
      </c>
      <c r="B70" s="73" t="inlineStr">
        <is>
          <t>D</t>
        </is>
      </c>
      <c r="C70" s="38" t="n"/>
      <c r="D70" s="38" t="inlineStr">
        <is>
          <t>GLOBAL_CHECK</t>
        </is>
      </c>
      <c r="E70" s="38" t="n"/>
      <c r="F70" s="30" t="n"/>
      <c r="G70" s="38">
        <f>IFERROR(VLOOKUP($A77&amp;"_"&amp;$B77,Results_Deltas!$A$2:$P$15000,5,FALSE),"")</f>
        <v/>
      </c>
      <c r="H70" s="38" t="inlineStr">
        <is>
          <t>Blanket (page end)</t>
        </is>
      </c>
      <c r="I70" s="30" t="n"/>
      <c r="J70" s="30" t="n"/>
      <c r="K70" s="30" t="n"/>
      <c r="L70" s="30" t="inlineStr">
        <is>
          <t>NO</t>
        </is>
      </c>
      <c r="M70" s="30" t="n">
        <v>-2.60806783804759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OI_CONFIRM_MIN_PRICE_PCT</t>
        </is>
      </c>
      <c r="B71" s="73" t="inlineStr">
        <is>
          <t>1.0</t>
        </is>
      </c>
      <c r="C71" s="38" t="n"/>
      <c r="D71" s="38" t="inlineStr">
        <is>
          <t>ENTRY, GLOBAL_CHECK, STOCKS_EXIT</t>
        </is>
      </c>
      <c r="E71" s="38" t="n"/>
      <c r="F71" s="30" t="n"/>
      <c r="G71" s="38">
        <f>IFERROR(VLOOKUP($A89&amp;"_"&amp;$B89,Results_Deltas!$A$2:$P$15000,5,FALSE),"")</f>
        <v/>
      </c>
      <c r="H71" s="38" t="inlineStr">
        <is>
          <t>Blanket (page end)</t>
        </is>
      </c>
      <c r="I71" s="30" t="n"/>
      <c r="J71" s="30" t="n"/>
      <c r="K71" s="30" t="n"/>
      <c r="L71" s="30" t="inlineStr">
        <is>
          <t>NO</t>
        </is>
      </c>
      <c r="M71" s="30" t="n">
        <v>-2.606868247961599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9" t="inlineStr">
        <is>
          <t>ADX_RANGING_THRESHOLD</t>
        </is>
      </c>
      <c r="B72" s="73" t="inlineStr">
        <is>
          <t>10</t>
        </is>
      </c>
      <c r="C72" s="38" t="n"/>
      <c r="D72" s="38" t="inlineStr">
        <is>
          <t>ENTRY, GLOBAL_CHECK, STOCKS_EXIT</t>
        </is>
      </c>
      <c r="E72" s="38" t="n"/>
      <c r="F72" s="30" t="n"/>
      <c r="G72" s="38">
        <f>IFERROR(VLOOKUP($A79&amp;"_"&amp;$B79,Results_Deltas!$A$2:$P$15000,5,FALSE),"")</f>
        <v/>
      </c>
      <c r="H72" s="38" t="inlineStr">
        <is>
          <t>Blanket (page end)</t>
        </is>
      </c>
      <c r="I72" s="30" t="n"/>
      <c r="J72" s="30" t="n"/>
      <c r="K72" s="30" t="n"/>
      <c r="L72" s="30" t="inlineStr">
        <is>
          <t>NO</t>
        </is>
      </c>
      <c r="M72" s="30" t="n">
        <v>-2.60005480779083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FG_FEAR_THRESHOLD</t>
        </is>
      </c>
      <c r="B73" s="73" t="inlineStr">
        <is>
          <t>31.25</t>
        </is>
      </c>
      <c r="C73" s="38" t="n"/>
      <c r="D73" s="38" t="inlineStr">
        <is>
          <t>GLOBAL_CHECK, STOCKS_EXIT</t>
        </is>
      </c>
      <c r="E73" s="38" t="n"/>
      <c r="F73" s="30" t="n"/>
      <c r="G73" s="38">
        <f>IFERROR(VLOOKUP($A80&amp;"_"&amp;$B80,Results_Deltas!$A$2:$P$15000,5,FALSE),"")</f>
        <v/>
      </c>
      <c r="H73" s="38" t="inlineStr">
        <is>
          <t>Blanket (page end)</t>
        </is>
      </c>
      <c r="I73" s="30" t="n"/>
      <c r="J73" s="30" t="n"/>
      <c r="K73" s="30" t="n"/>
      <c r="L73" s="30" t="inlineStr">
        <is>
          <t>NO</t>
        </is>
      </c>
      <c r="M73" s="30" t="n">
        <v>-2.587961746670135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FG_GREED_THRESHOLD</t>
        </is>
      </c>
      <c r="B74" s="73" t="inlineStr">
        <is>
          <t>56.25</t>
        </is>
      </c>
      <c r="C74" s="38" t="n"/>
      <c r="D74" s="38" t="inlineStr">
        <is>
          <t>GLOBAL_CHECK, STOCKS_EXIT</t>
        </is>
      </c>
      <c r="E74" s="38" t="n"/>
      <c r="F74" s="30" t="n"/>
      <c r="G74" s="38">
        <f>IFERROR(VLOOKUP($A81&amp;"_"&amp;$B81,Results_Deltas!$A$2:$P$15000,5,FALSE),"")</f>
        <v/>
      </c>
      <c r="H74" s="38" t="inlineStr">
        <is>
          <t>Blanket (page end)</t>
        </is>
      </c>
      <c r="I74" s="30" t="n"/>
      <c r="J74" s="30" t="n"/>
      <c r="K74" s="30" t="n"/>
      <c r="L74" s="30" t="inlineStr">
        <is>
          <t>YES</t>
        </is>
      </c>
      <c r="M74" s="30" t="n">
        <v>-2.582849934141339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MTS_BOTTOM_STRONG_THRESHOLD</t>
        </is>
      </c>
      <c r="B75" s="73" t="inlineStr">
        <is>
          <t>50</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NO</t>
        </is>
      </c>
      <c r="M75" s="30" t="n">
        <v>-2.564105863722318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9" t="inlineStr">
        <is>
          <t>HA_WICK_QUALITY_SCORE</t>
        </is>
      </c>
      <c r="B76" s="73" t="inlineStr">
        <is>
          <t>15</t>
        </is>
      </c>
      <c r="C76" s="38" t="n"/>
      <c r="D76" s="38" t="inlineStr">
        <is>
          <t>ENTRY, GLOBAL_CHECK, STOCKS_EXIT</t>
        </is>
      </c>
      <c r="E76" s="38" t="n"/>
      <c r="F76" s="30" t="n"/>
      <c r="G76" s="38">
        <f>IFERROR(VLOOKUP($A94&amp;"_"&amp;$B94,Results_Deltas!$A$2:$P$15000,5,FALSE),"")</f>
        <v/>
      </c>
      <c r="H76" s="38" t="inlineStr">
        <is>
          <t>Blanket (page end)</t>
        </is>
      </c>
      <c r="I76" s="30" t="n"/>
      <c r="J76" s="30" t="n"/>
      <c r="K76" s="30" t="n"/>
      <c r="L76" s="30" t="inlineStr">
        <is>
          <t>YES</t>
        </is>
      </c>
      <c r="M76" s="30" t="n">
        <v>-2.556135878241216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HA_WICK_QUALITY_SCORE</t>
        </is>
      </c>
      <c r="B77" s="73" t="inlineStr">
        <is>
          <t>15_ALT</t>
        </is>
      </c>
      <c r="C77" s="38" t="n"/>
      <c r="D77" s="38" t="inlineStr">
        <is>
          <t>ENTRY, GLOBAL_CHECK, STOCKS_EXIT</t>
        </is>
      </c>
      <c r="E77" s="38" t="n"/>
      <c r="F77" s="30" t="n"/>
      <c r="G77" s="38">
        <f>IFERROR(VLOOKUP($A95&amp;"_"&amp;$B95,Results_Deltas!$A$2:$P$15000,5,FALSE),"")</f>
        <v/>
      </c>
      <c r="H77" s="38" t="inlineStr">
        <is>
          <t>Blanket (page end)</t>
        </is>
      </c>
      <c r="I77" s="30" t="n"/>
      <c r="J77" s="30" t="n"/>
      <c r="K77" s="30" t="n"/>
      <c r="L77" s="30" t="inlineStr">
        <is>
          <t>NO</t>
        </is>
      </c>
      <c r="M77" s="30" t="n">
        <v>-2.556135878241216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7" t="inlineStr">
        <is>
          <t>DC_MOMENT_STRONG_THRESHOLD</t>
        </is>
      </c>
      <c r="B78" s="73" t="inlineStr">
        <is>
          <t>50</t>
        </is>
      </c>
      <c r="C78" s="38" t="n"/>
      <c r="D78" s="38" t="inlineStr">
        <is>
          <t>ENTRY, GLOBAL_CHECK, STOCKS_EXIT</t>
        </is>
      </c>
      <c r="E78" s="38" t="n"/>
      <c r="F78" s="30" t="n"/>
      <c r="G78" s="38">
        <f>IFERROR(VLOOKUP($A85&amp;"_"&amp;$B85,Results_Deltas!$A$2:$P$15000,5,FALSE),"")</f>
        <v/>
      </c>
      <c r="H78" s="38" t="inlineStr">
        <is>
          <t>Blanket (page end)</t>
        </is>
      </c>
      <c r="I78" s="30" t="n"/>
      <c r="J78" s="30" t="n"/>
      <c r="K78" s="30" t="n"/>
      <c r="L78" s="30" t="inlineStr">
        <is>
          <t>NO</t>
        </is>
      </c>
      <c r="M78" s="30" t="n">
        <v>-2.540255173733249</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9" t="inlineStr">
        <is>
          <t>MANDATORY_REENTRY_WT_FILTER_MIN_TFS</t>
        </is>
      </c>
      <c r="B79" s="73" t="inlineStr">
        <is>
          <t>1</t>
        </is>
      </c>
      <c r="C79" s="38" t="n"/>
      <c r="D79" s="38" t="inlineStr">
        <is>
          <t>GLOBAL_CHECK, STOCKS_EXIT</t>
        </is>
      </c>
      <c r="E79" s="38" t="n"/>
      <c r="F79" s="30" t="n"/>
      <c r="G79" s="38">
        <f>IFERROR(VLOOKUP($A97&amp;"_"&amp;$B97,Results_Deltas!$A$2:$P$15000,5,FALSE),"")</f>
        <v/>
      </c>
      <c r="H79" s="38" t="inlineStr">
        <is>
          <t>Blanket (page end)</t>
        </is>
      </c>
      <c r="I79" s="30" t="n"/>
      <c r="J79" s="30" t="n"/>
      <c r="K79" s="30" t="n"/>
      <c r="L79" s="30" t="inlineStr">
        <is>
          <t>NO</t>
        </is>
      </c>
      <c r="M79" s="30" t="n">
        <v>-2.540076732651738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7" t="inlineStr">
        <is>
          <t>MARKET_QUALITY_SCORE_ENABLED</t>
        </is>
      </c>
      <c r="B80" s="73" t="inlineStr">
        <is>
          <t>True</t>
        </is>
      </c>
      <c r="C80" s="38" t="n"/>
      <c r="D80" s="38" t="inlineStr">
        <is>
          <t>ENTRY, GLOBAL_CHECK, STOCKS_EXIT</t>
        </is>
      </c>
      <c r="E80" s="38" t="n"/>
      <c r="F80" s="30" t="n"/>
      <c r="G80" s="38">
        <f>IFERROR(VLOOKUP($A98&amp;"_"&amp;$B98,Results_Deltas!$A$2:$P$15000,5,FALSE),"")</f>
        <v/>
      </c>
      <c r="H80" s="38" t="inlineStr">
        <is>
          <t>Blanket (page end)</t>
        </is>
      </c>
      <c r="I80" s="30" t="n"/>
      <c r="J80" s="30" t="n"/>
      <c r="K80" s="30" t="n"/>
      <c r="L80" s="30" t="inlineStr">
        <is>
          <t>NO</t>
        </is>
      </c>
      <c r="M80" s="30" t="n">
        <v>-2.535247513230484</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9" t="inlineStr">
        <is>
          <t>MTS_BOTTOM_BONUS_THRESHOLD</t>
        </is>
      </c>
      <c r="B81" s="73" t="inlineStr">
        <is>
          <t>25</t>
        </is>
      </c>
      <c r="C81" s="38" t="n"/>
      <c r="D81" s="38" t="inlineStr">
        <is>
          <t>ENTRY, GLOBAL_CHECK, STOCKS_EXIT</t>
        </is>
      </c>
      <c r="E81" s="38" t="n"/>
      <c r="F81" s="30" t="n"/>
      <c r="G81" s="38">
        <f>IFERROR(VLOOKUP($A99&amp;"_"&amp;$B99,Results_Deltas!$A$2:$P$15000,5,FALSE),"")</f>
        <v/>
      </c>
      <c r="H81" s="38" t="inlineStr">
        <is>
          <t>Blanket (page end)</t>
        </is>
      </c>
      <c r="I81" s="30" t="n"/>
      <c r="J81" s="30" t="n"/>
      <c r="K81" s="30" t="n"/>
      <c r="L81" s="30" t="inlineStr">
        <is>
          <t>NO</t>
        </is>
      </c>
      <c r="M81" s="30" t="n">
        <v>-2.530171495230709</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COOLDOWN_LOCKS_FILTER_TF</t>
        </is>
      </c>
      <c r="B82" s="73" t="inlineStr">
        <is>
          <t>D</t>
        </is>
      </c>
      <c r="C82" s="38" t="n"/>
      <c r="D82" s="38" t="inlineStr">
        <is>
          <t>GLOBAL_CHECK</t>
        </is>
      </c>
      <c r="E82" s="38" t="n"/>
      <c r="F82" s="30" t="n"/>
      <c r="G82" s="38">
        <f>IFERROR(VLOOKUP($A89&amp;"_"&amp;$B89,Results_Deltas!$A$2:$P$15000,5,FALSE),"")</f>
        <v/>
      </c>
      <c r="H82" s="38" t="inlineStr">
        <is>
          <t>Blanket (page end)</t>
        </is>
      </c>
      <c r="I82" s="30" t="n"/>
      <c r="J82" s="30" t="n"/>
      <c r="K82" s="30" t="n"/>
      <c r="L82" s="30" t="inlineStr">
        <is>
          <t>NO</t>
        </is>
      </c>
      <c r="M82" s="30" t="n">
        <v>-2.507146774783647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9" t="inlineStr">
        <is>
          <t>MANDATORY_REENTRY_WT_FILTER_VELOCITY_RATIO</t>
        </is>
      </c>
      <c r="B83" s="73" t="inlineStr">
        <is>
          <t>0.90</t>
        </is>
      </c>
      <c r="C83" s="38" t="n"/>
      <c r="D83" s="38" t="inlineStr">
        <is>
          <t>GLOBAL_CHECK, STOCKS_EXIT</t>
        </is>
      </c>
      <c r="E83" s="38" t="n"/>
      <c r="F83" s="30" t="n"/>
      <c r="G83" s="38">
        <f>IFERROR(VLOOKUP($A101&amp;"_"&amp;$B101,Results_Deltas!$A$2:$P$15000,5,FALSE),"")</f>
        <v/>
      </c>
      <c r="H83" s="38" t="inlineStr">
        <is>
          <t>Blanket (page end)</t>
        </is>
      </c>
      <c r="I83" s="30" t="n"/>
      <c r="J83" s="30" t="n"/>
      <c r="K83" s="30" t="n"/>
      <c r="L83" s="30" t="inlineStr">
        <is>
          <t>YES</t>
        </is>
      </c>
      <c r="M83" s="30" t="n">
        <v>-2.493376123813724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7" t="inlineStr">
        <is>
          <t>MANDATORY_REENTRY_WT_FILTER_VELOCITY_RATIO</t>
        </is>
      </c>
      <c r="B84" s="73" t="inlineStr">
        <is>
          <t>0.90_ALT</t>
        </is>
      </c>
      <c r="C84" s="38" t="n"/>
      <c r="D84" s="38" t="inlineStr">
        <is>
          <t>GLOBAL_CHECK, STOCKS_EXIT</t>
        </is>
      </c>
      <c r="E84" s="38" t="n"/>
      <c r="F84" s="30" t="n"/>
      <c r="G84" s="38">
        <f>IFERROR(VLOOKUP($A102&amp;"_"&amp;$B102,Results_Deltas!$A$2:$P$15000,5,FALSE),"")</f>
        <v/>
      </c>
      <c r="H84" s="38" t="inlineStr">
        <is>
          <t>Blanket (page end)</t>
        </is>
      </c>
      <c r="I84" s="30" t="n"/>
      <c r="J84" s="30" t="n"/>
      <c r="K84" s="30" t="n"/>
      <c r="L84" s="30" t="inlineStr">
        <is>
          <t>NO</t>
        </is>
      </c>
      <c r="M84" s="30" t="n">
        <v>-2.493376123813724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HLR_SMA_BAND_PCT</t>
        </is>
      </c>
      <c r="B85" s="73" t="inlineStr">
        <is>
          <t>0.5</t>
        </is>
      </c>
      <c r="C85" s="38" t="n"/>
      <c r="D85" s="38" t="inlineStr">
        <is>
          <t>ENTRY, GLOBAL_CHECK, STOCKS_EXIT</t>
        </is>
      </c>
      <c r="E85" s="38" t="n"/>
      <c r="F85" s="30" t="n"/>
      <c r="G85" s="38">
        <f>IFERROR(VLOOKUP($A103&amp;"_"&amp;$B103,Results_Deltas!$A$2:$P$15000,5,FALSE),"")</f>
        <v/>
      </c>
      <c r="H85" s="38" t="inlineStr">
        <is>
          <t>Blanket (page end)</t>
        </is>
      </c>
      <c r="I85" s="30" t="n"/>
      <c r="J85" s="30" t="n"/>
      <c r="K85" s="30" t="n"/>
      <c r="L85" s="30" t="inlineStr">
        <is>
          <t>NO</t>
        </is>
      </c>
      <c r="M85" s="30" t="n">
        <v>-2.491858799696421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ADX_RANGING_THRESHOLD</t>
        </is>
      </c>
      <c r="B86" s="73" t="inlineStr">
        <is>
          <t>25</t>
        </is>
      </c>
      <c r="C86" s="38" t="n"/>
      <c r="D86" s="38" t="inlineStr">
        <is>
          <t>ENTRY, GLOBAL_CHECK, STOCKS_EXIT</t>
        </is>
      </c>
      <c r="E86" s="38" t="n"/>
      <c r="F86" s="30" t="n"/>
      <c r="G86" s="38">
        <f>IFERROR(VLOOKUP($A93&amp;"_"&amp;$B93,Results_Deltas!$A$2:$P$15000,5,FALSE),"")</f>
        <v/>
      </c>
      <c r="H86" s="38" t="inlineStr">
        <is>
          <t>Blanket (page end)</t>
        </is>
      </c>
      <c r="I86" s="30" t="n"/>
      <c r="J86" s="30" t="n"/>
      <c r="K86" s="30" t="n"/>
      <c r="L86" s="30" t="inlineStr">
        <is>
          <t>NO</t>
        </is>
      </c>
      <c r="M86" s="30" t="n">
        <v>-2.491237621011072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MOVER_THRESHOLD</t>
        </is>
      </c>
      <c r="B87" s="73" t="inlineStr">
        <is>
          <t>5</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NO</t>
        </is>
      </c>
      <c r="M87" s="30" t="n">
        <v>-2.468631159872736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OI_CONFIRM_MIN_CHANGE_PCT</t>
        </is>
      </c>
      <c r="B88" s="73" t="inlineStr">
        <is>
          <t>2.0</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YES</t>
        </is>
      </c>
      <c r="M88" s="30" t="n">
        <v>-2.461247415131862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FG_GREED_THRESHOLD</t>
        </is>
      </c>
      <c r="B89" s="73" t="inlineStr">
        <is>
          <t>93.75</t>
        </is>
      </c>
      <c r="C89" s="38" t="n"/>
      <c r="D89" s="38" t="inlineStr">
        <is>
          <t>GLOBAL_CHECK, STOCKS_EXIT</t>
        </is>
      </c>
      <c r="E89" s="38" t="n"/>
      <c r="F89" s="30" t="n"/>
      <c r="G89" s="38">
        <f>IFERROR(VLOOKUP($A96&amp;"_"&amp;$B96,Results_Deltas!$A$2:$P$15000,5,FALSE),"")</f>
        <v/>
      </c>
      <c r="H89" s="38" t="inlineStr">
        <is>
          <t>Blanket (page end)</t>
        </is>
      </c>
      <c r="I89" s="30" t="n"/>
      <c r="J89" s="30" t="n"/>
      <c r="K89" s="30" t="n"/>
      <c r="L89" s="30" t="inlineStr">
        <is>
          <t>NO</t>
        </is>
      </c>
      <c r="M89" s="30" t="n">
        <v>-2.460660326293309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BAND_ARROW_ENABLED</t>
        </is>
      </c>
      <c r="B90" s="73" t="inlineStr">
        <is>
          <t>True</t>
        </is>
      </c>
      <c r="C90" s="38" t="n"/>
      <c r="D90" s="38" t="inlineStr">
        <is>
          <t>GLOBAL_CHECK, STOCKS_EXIT</t>
        </is>
      </c>
      <c r="E90" s="38" t="n"/>
      <c r="F90" s="30" t="n"/>
      <c r="G90" s="38">
        <f>IFERROR(VLOOKUP($A97&amp;"_"&amp;$B97,Results_Deltas!$A$2:$P$15000,5,FALSE),"")</f>
        <v/>
      </c>
      <c r="H90" s="38" t="inlineStr">
        <is>
          <t>Blanket (page end)</t>
        </is>
      </c>
      <c r="I90" s="30" t="n"/>
      <c r="J90" s="30" t="n"/>
      <c r="K90" s="30" t="n"/>
      <c r="L90" s="30" t="inlineStr">
        <is>
          <t>NO</t>
        </is>
      </c>
      <c r="M90" s="30" t="n">
        <v>-2.448792744616635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HA_WICK_QUALITY_ENABLED</t>
        </is>
      </c>
      <c r="B91" s="73" t="inlineStr">
        <is>
          <t>True</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-2.442571183837168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FG_FEAR_THRESHOLD</t>
        </is>
      </c>
      <c r="B92" s="73" t="inlineStr">
        <is>
          <t>18.75</t>
        </is>
      </c>
      <c r="C92" s="38" t="n"/>
      <c r="D92" s="38" t="inlineStr">
        <is>
          <t>GLOBAL_CHECK, STOCKS_EXIT</t>
        </is>
      </c>
      <c r="E92" s="38" t="n"/>
      <c r="F92" s="30" t="n"/>
      <c r="G92" s="38">
        <f>IFERROR(VLOOKUP($A99&amp;"_"&amp;$B99,Results_Deltas!$A$2:$P$15000,5,FALSE),"")</f>
        <v/>
      </c>
      <c r="H92" s="38" t="inlineStr">
        <is>
          <t>Blanket (page end)</t>
        </is>
      </c>
      <c r="I92" s="30" t="n"/>
      <c r="J92" s="30" t="n"/>
      <c r="K92" s="30" t="n"/>
      <c r="L92" s="30" t="inlineStr">
        <is>
          <t>YES</t>
        </is>
      </c>
      <c r="M92" s="30" t="n">
        <v>-2.432794811160269</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9" t="inlineStr">
        <is>
          <t>MTS_GATE_ENABLED</t>
        </is>
      </c>
      <c r="B93" s="73" t="inlineStr">
        <is>
          <t>True</t>
        </is>
      </c>
      <c r="C93" s="38" t="n"/>
      <c r="D93" s="38" t="inlineStr">
        <is>
          <t>ENTRY, GLOBAL_CHECK, STOCKS_EXIT</t>
        </is>
      </c>
      <c r="E93" s="38" t="n"/>
      <c r="F93" s="30" t="n"/>
      <c r="G93" s="38">
        <f>IFERROR(VLOOKUP($A111&amp;"_"&amp;$B111,Results_Deltas!$A$2:$P$15000,5,FALSE),"")</f>
        <v/>
      </c>
      <c r="H93" s="38" t="inlineStr">
        <is>
          <t>Blanket (page end)</t>
        </is>
      </c>
      <c r="I93" s="30" t="n"/>
      <c r="J93" s="30" t="n"/>
      <c r="K93" s="30" t="n"/>
      <c r="L93" s="30" t="inlineStr">
        <is>
          <t>NO</t>
        </is>
      </c>
      <c r="M93" s="30" t="n">
        <v>-2.427620189308989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OI_CONFIRM_MIN_PRICE_PCT</t>
        </is>
      </c>
      <c r="B94" s="73" t="inlineStr">
        <is>
          <t>0.5</t>
        </is>
      </c>
      <c r="C94" s="38" t="n"/>
      <c r="D94" s="38" t="inlineStr">
        <is>
          <t>ENTRY, GLOBAL_CHECK, STOCKS_EXIT</t>
        </is>
      </c>
      <c r="E94" s="38" t="n"/>
      <c r="F94" s="30" t="n"/>
      <c r="G94" s="38">
        <f>IFERROR(VLOOKUP($A112&amp;"_"&amp;$B112,Results_Deltas!$A$2:$P$15000,5,FALSE),"")</f>
        <v/>
      </c>
      <c r="H94" s="38" t="inlineStr">
        <is>
          <t>Blanket (page end)</t>
        </is>
      </c>
      <c r="I94" s="30" t="n"/>
      <c r="J94" s="30" t="n"/>
      <c r="K94" s="30" t="n"/>
      <c r="L94" s="30" t="inlineStr">
        <is>
          <t>NO</t>
        </is>
      </c>
      <c r="M94" s="30" t="n">
        <v>-2.424819124737327</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7" t="inlineStr">
        <is>
          <t>HLR_TOP_MIN_TFS</t>
        </is>
      </c>
      <c r="B95" s="73" t="inlineStr">
        <is>
          <t>1</t>
        </is>
      </c>
      <c r="C95" s="38" t="n"/>
      <c r="D95" s="38" t="inlineStr">
        <is>
          <t>GLOBAL_CHECK, REENTRY, STOCKS_EXIT</t>
        </is>
      </c>
      <c r="E95" s="38" t="n"/>
      <c r="F95" s="30" t="n"/>
      <c r="G95" s="38">
        <f>IFERROR(VLOOKUP($A113&amp;"_"&amp;$B113,Results_Deltas!$A$2:$P$15000,5,FALSE),"")</f>
        <v/>
      </c>
      <c r="H95" s="38" t="inlineStr">
        <is>
          <t>Blanket (page end)</t>
        </is>
      </c>
      <c r="I95" s="30" t="n"/>
      <c r="J95" s="30" t="n"/>
      <c r="K95" s="30" t="n"/>
      <c r="L95" s="30" t="inlineStr">
        <is>
          <t>NO</t>
        </is>
      </c>
      <c r="M95" s="30" t="n">
        <v>-2.401700538503504</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9" t="inlineStr">
        <is>
          <t>OI_CONFIRM_ENABLED</t>
        </is>
      </c>
      <c r="B96" s="73" t="inlineStr">
        <is>
          <t>True</t>
        </is>
      </c>
      <c r="C96" s="38" t="n"/>
      <c r="D96" s="38" t="inlineStr">
        <is>
          <t>ENTRY, GLOBAL_CHECK, STOCKS_EXIT</t>
        </is>
      </c>
      <c r="E96" s="38" t="n"/>
      <c r="F96" s="30" t="n"/>
      <c r="G96" s="38">
        <f>IFERROR(VLOOKUP($A114&amp;"_"&amp;$B114,Results_Deltas!$A$2:$P$15000,5,FALSE),"")</f>
        <v/>
      </c>
      <c r="H96" s="38" t="inlineStr">
        <is>
          <t>Blanket (page end)</t>
        </is>
      </c>
      <c r="I96" s="30" t="n"/>
      <c r="J96" s="30" t="n"/>
      <c r="K96" s="30" t="n"/>
      <c r="L96" s="30" t="inlineStr">
        <is>
          <t>NO</t>
        </is>
      </c>
      <c r="M96" s="30" t="n">
        <v>-2.387405889763906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9" t="inlineStr">
        <is>
          <t>MTS_BOTTOM_STRONG_THRESHOLD</t>
        </is>
      </c>
      <c r="B97" s="73" t="inlineStr">
        <is>
          <t>40</t>
        </is>
      </c>
      <c r="C97" s="38" t="n"/>
      <c r="D97" s="38" t="inlineStr">
        <is>
          <t>ENTRY, GLOBAL_CHECK, STOCKS_EXIT</t>
        </is>
      </c>
      <c r="E97" s="38" t="n"/>
      <c r="F97" s="30" t="n"/>
      <c r="G97" s="38">
        <f>IFERROR(VLOOKUP($A115&amp;"_"&amp;$B115,Results_Deltas!$A$2:$P$15000,5,FALSE),"")</f>
        <v/>
      </c>
      <c r="H97" s="38" t="inlineStr">
        <is>
          <t>Blanket (page end)</t>
        </is>
      </c>
      <c r="I97" s="30" t="n"/>
      <c r="J97" s="30" t="n"/>
      <c r="K97" s="30" t="n"/>
      <c r="L97" s="30" t="inlineStr">
        <is>
          <t>NO</t>
        </is>
      </c>
      <c r="M97" s="30" t="n">
        <v>-2.384352833232141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MOVER_THRESHOLD</t>
        </is>
      </c>
      <c r="B98" s="73" t="inlineStr">
        <is>
          <t>2.5</t>
        </is>
      </c>
      <c r="C98" s="38" t="n"/>
      <c r="D98" s="38" t="inlineStr">
        <is>
          <t>ENTRY, GLOBAL_CHECK, STOCKS_EXIT</t>
        </is>
      </c>
      <c r="E98" s="38" t="n"/>
      <c r="F98" s="30" t="n"/>
      <c r="G98" s="38">
        <f>IFERROR(VLOOKUP($A116&amp;"_"&amp;$B116,Results_Deltas!$A$2:$P$15000,5,FALSE),"")</f>
        <v/>
      </c>
      <c r="H98" s="38" t="inlineStr">
        <is>
          <t>Blanket (page end)</t>
        </is>
      </c>
      <c r="I98" s="30" t="n"/>
      <c r="J98" s="30" t="n"/>
      <c r="K98" s="30" t="n"/>
      <c r="L98" s="30" t="inlineStr">
        <is>
          <t>NO</t>
        </is>
      </c>
      <c r="M98" s="30" t="n">
        <v>-2.373733867881307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9" t="inlineStr">
        <is>
          <t>DC_MOMENT_STRONG_THRESHOLD</t>
        </is>
      </c>
      <c r="B99" s="73" t="inlineStr">
        <is>
          <t>40</t>
        </is>
      </c>
      <c r="C99" s="38" t="n"/>
      <c r="D99" s="38" t="inlineStr">
        <is>
          <t>ENTRY, GLOBAL_CHECK, STOCKS_EXIT</t>
        </is>
      </c>
      <c r="E99" s="38" t="n"/>
      <c r="F99" s="30" t="n"/>
      <c r="G99" s="38">
        <f>IFERROR(VLOOKUP($A106&amp;"_"&amp;$B106,Results_Deltas!$A$2:$P$15000,5,FALSE),"")</f>
        <v/>
      </c>
      <c r="H99" s="38" t="inlineStr">
        <is>
          <t>Blanket (page end)</t>
        </is>
      </c>
      <c r="I99" s="30" t="n"/>
      <c r="J99" s="30" t="n"/>
      <c r="K99" s="30" t="n"/>
      <c r="L99" s="30" t="inlineStr">
        <is>
          <t>NO</t>
        </is>
      </c>
      <c r="M99" s="30" t="n">
        <v>-2.341587028776804</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MTS_BOTTOM_BONUS_THRESHOLD</t>
        </is>
      </c>
      <c r="B100" s="73" t="inlineStr">
        <is>
          <t>12.5</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NO</t>
        </is>
      </c>
      <c r="M100" s="30" t="n">
        <v>-2.315570638136677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HA_WICK_QUALITY_TF</t>
        </is>
      </c>
      <c r="B101" s="73" t="inlineStr">
        <is>
          <t>OFF</t>
        </is>
      </c>
      <c r="C101" s="38" t="n"/>
      <c r="D101" s="38" t="inlineStr">
        <is>
          <t>ENTRY, GLOBAL_CHECK, STOCKS_EXIT</t>
        </is>
      </c>
      <c r="E101" s="38" t="n"/>
      <c r="F101" s="30" t="n"/>
      <c r="G101" s="38">
        <f>IFERROR(VLOOKUP($A119&amp;"_"&amp;$B119,Results_Deltas!$A$2:$P$15000,5,FALSE),"")</f>
        <v/>
      </c>
      <c r="H101" s="38" t="inlineStr">
        <is>
          <t>Blanket (page end)</t>
        </is>
      </c>
      <c r="I101" s="30" t="n"/>
      <c r="J101" s="30" t="n"/>
      <c r="K101" s="30" t="n"/>
      <c r="L101" s="30" t="inlineStr">
        <is>
          <t>YES</t>
        </is>
      </c>
      <c r="M101" s="30" t="n">
        <v>-2.306970949402709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HLR_SMA_BAND_PCT</t>
        </is>
      </c>
      <c r="B102" s="73" t="inlineStr">
        <is>
          <t>2.0</t>
        </is>
      </c>
      <c r="C102" s="38" t="n"/>
      <c r="D102" s="38" t="inlineStr">
        <is>
          <t>ENTRY, GLOBAL_CHECK, STOCKS_EXIT</t>
        </is>
      </c>
      <c r="E102" s="38" t="n"/>
      <c r="F102" s="30" t="n"/>
      <c r="G102" s="38">
        <f>IFERROR(VLOOKUP($A120&amp;"_"&amp;$B120,Results_Deltas!$A$2:$P$15000,5,FALSE),"")</f>
        <v/>
      </c>
      <c r="H102" s="38" t="inlineStr">
        <is>
          <t>Blanket (page end)</t>
        </is>
      </c>
      <c r="I102" s="30" t="n"/>
      <c r="J102" s="30" t="n"/>
      <c r="K102" s="30" t="n"/>
      <c r="L102" s="30" t="inlineStr">
        <is>
          <t>NO</t>
        </is>
      </c>
      <c r="M102" s="30" t="n">
        <v>-2.304595896033303</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MTS_BOTTOM_BONUS_THRESHOLD</t>
        </is>
      </c>
      <c r="B103" s="73" t="inlineStr">
        <is>
          <t>31.25</t>
        </is>
      </c>
      <c r="C103" s="38" t="n"/>
      <c r="D103" s="38" t="inlineStr">
        <is>
          <t>ENTRY, GLOBAL_CHECK, STOCKS_EXIT</t>
        </is>
      </c>
      <c r="E103" s="38" t="n"/>
      <c r="F103" s="30" t="n"/>
      <c r="G103" s="38">
        <f>IFERROR(VLOOKUP($A121&amp;"_"&amp;$B121,Results_Deltas!$A$2:$P$15000,5,FALSE),"")</f>
        <v/>
      </c>
      <c r="H103" s="38" t="inlineStr">
        <is>
          <t>Blanket (page end)</t>
        </is>
      </c>
      <c r="I103" s="30" t="n"/>
      <c r="J103" s="30" t="n"/>
      <c r="K103" s="30" t="n"/>
      <c r="L103" s="30" t="inlineStr">
        <is>
          <t>NO</t>
        </is>
      </c>
      <c r="M103" s="30" t="n">
        <v>-2.289731118766642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FG_GREED_THRESHOLD</t>
        </is>
      </c>
      <c r="B104" s="73" t="inlineStr">
        <is>
          <t>37.5</t>
        </is>
      </c>
      <c r="C104" s="38" t="n"/>
      <c r="D104" s="38" t="inlineStr">
        <is>
          <t>GLOBAL_CHECK, STOCKS_EXIT</t>
        </is>
      </c>
      <c r="E104" s="38" t="n"/>
      <c r="F104" s="30" t="n"/>
      <c r="G104" s="38">
        <f>IFERROR(VLOOKUP($A111&amp;"_"&amp;$B111,Results_Deltas!$A$2:$P$15000,5,FALSE),"")</f>
        <v/>
      </c>
      <c r="H104" s="38" t="inlineStr">
        <is>
          <t>Blanket (page end)</t>
        </is>
      </c>
      <c r="I104" s="30" t="n"/>
      <c r="J104" s="30" t="n"/>
      <c r="K104" s="30" t="n"/>
      <c r="L104" s="30" t="inlineStr">
        <is>
          <t>NO</t>
        </is>
      </c>
      <c r="M104" s="30" t="n">
        <v>-2.27881401097345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EMA_BLANKET_FILTER_ENABLED</t>
        </is>
      </c>
      <c r="B105" s="73" t="inlineStr">
        <is>
          <t>False</t>
        </is>
      </c>
      <c r="C105" s="38" t="n"/>
      <c r="D105" s="38" t="inlineStr">
        <is>
          <t>GLOBAL_CHECK</t>
        </is>
      </c>
      <c r="E105" s="38" t="n"/>
      <c r="F105" s="30" t="n"/>
      <c r="G105" s="38">
        <f>IFERROR(VLOOKUP($A112&amp;"_"&amp;$B112,Results_Deltas!$A$2:$P$15000,5,FALSE),"")</f>
        <v/>
      </c>
      <c r="H105" s="38" t="inlineStr">
        <is>
          <t>Blanket (page end)</t>
        </is>
      </c>
      <c r="I105" s="30" t="n"/>
      <c r="J105" s="30" t="n"/>
      <c r="K105" s="30" t="n"/>
      <c r="L105" s="30" t="inlineStr">
        <is>
          <t>NO</t>
        </is>
      </c>
      <c r="M105" s="30" t="n">
        <v>-2.240917437941259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9" t="inlineStr">
        <is>
          <t>OI_CONFIRM_MIN_CHANGE_PCT</t>
        </is>
      </c>
      <c r="B106" s="73" t="inlineStr">
        <is>
          <t>0.5</t>
        </is>
      </c>
      <c r="C106" s="38" t="n"/>
      <c r="D106" s="38" t="inlineStr">
        <is>
          <t>ENTRY, GLOBAL_CHECK, STOCKS_EXIT</t>
        </is>
      </c>
      <c r="E106" s="38" t="n"/>
      <c r="F106" s="30" t="n"/>
      <c r="G106" s="38">
        <f>IFERROR(VLOOKUP($A124&amp;"_"&amp;$B124,Results_Deltas!$A$2:$P$15000,5,FALSE),"")</f>
        <v/>
      </c>
      <c r="H106" s="38" t="inlineStr">
        <is>
          <t>Blanket (page end)</t>
        </is>
      </c>
      <c r="I106" s="30" t="n"/>
      <c r="J106" s="30" t="n"/>
      <c r="K106" s="30" t="n"/>
      <c r="L106" s="30" t="inlineStr">
        <is>
          <t>NO</t>
        </is>
      </c>
      <c r="M106" s="30" t="n">
        <v>-2.239975503394111</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COOLDOWN_LOCKS_FILTER_TF</t>
        </is>
      </c>
      <c r="B107" s="73" t="inlineStr">
        <is>
          <t>OFF</t>
        </is>
      </c>
      <c r="C107" s="38" t="n"/>
      <c r="D107" s="38" t="inlineStr">
        <is>
          <t>GLOBAL_CHECK</t>
        </is>
      </c>
      <c r="E107" s="38" t="n"/>
      <c r="F107" s="30" t="n"/>
      <c r="G107" s="38">
        <f>IFERROR(VLOOKUP($A114&amp;"_"&amp;$B114,Results_Deltas!$A$2:$P$15000,5,FALSE),"")</f>
        <v/>
      </c>
      <c r="H107" s="38" t="inlineStr">
        <is>
          <t>Blanket (page end)</t>
        </is>
      </c>
      <c r="I107" s="30" t="n"/>
      <c r="J107" s="30" t="n"/>
      <c r="K107" s="30" t="n"/>
      <c r="L107" s="30" t="inlineStr">
        <is>
          <t>NO</t>
        </is>
      </c>
      <c r="M107" s="30" t="n">
        <v>-2.229932797668875</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MTS_BOTTOM_STRONG_THRESHOLD</t>
        </is>
      </c>
      <c r="B108" s="73" t="inlineStr">
        <is>
          <t>20</t>
        </is>
      </c>
      <c r="C108" s="38" t="n"/>
      <c r="D108" s="38" t="inlineStr">
        <is>
          <t>ENTRY, GLOBAL_CHECK, STOCKS_EXIT</t>
        </is>
      </c>
      <c r="E108" s="38" t="n"/>
      <c r="F108" s="30" t="n"/>
      <c r="G108" s="38">
        <f>IFERROR(VLOOKUP($A126&amp;"_"&amp;$B126,Results_Deltas!$A$2:$P$15000,5,FALSE),"")</f>
        <v/>
      </c>
      <c r="H108" s="38" t="inlineStr">
        <is>
          <t>Blanket (page end)</t>
        </is>
      </c>
      <c r="I108" s="30" t="n"/>
      <c r="J108" s="30" t="n"/>
      <c r="K108" s="30" t="n"/>
      <c r="L108" s="30" t="inlineStr">
        <is>
          <t>NO</t>
        </is>
      </c>
      <c r="M108" s="30" t="n">
        <v>-2.22383636472101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FG_FEAR_THRESHOLD</t>
        </is>
      </c>
      <c r="B109" s="73" t="inlineStr">
        <is>
          <t>12.5</t>
        </is>
      </c>
      <c r="C109" s="38" t="n"/>
      <c r="D109" s="38" t="inlineStr">
        <is>
          <t>GLOBAL_CHECK, STOCKS_EXIT</t>
        </is>
      </c>
      <c r="E109" s="38" t="n"/>
      <c r="F109" s="30" t="n"/>
      <c r="G109" s="38">
        <f>IFERROR(VLOOKUP($A116&amp;"_"&amp;$B116,Results_Deltas!$A$2:$P$15000,5,FALSE),"")</f>
        <v/>
      </c>
      <c r="H109" s="38" t="inlineStr">
        <is>
          <t>Blanket (page end)</t>
        </is>
      </c>
      <c r="I109" s="30" t="n"/>
      <c r="J109" s="30" t="n"/>
      <c r="K109" s="30" t="n"/>
      <c r="L109" s="30" t="inlineStr">
        <is>
          <t>NO</t>
        </is>
      </c>
      <c r="M109" s="30" t="n">
        <v>-2.218231851097948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OI_CONFIRM_MIN_CHANGE_PCT</t>
        </is>
      </c>
      <c r="B110" s="73" t="inlineStr">
        <is>
          <t>1.0</t>
        </is>
      </c>
      <c r="C110" s="38" t="n"/>
      <c r="D110" s="38" t="inlineStr">
        <is>
          <t>ENTRY, GLOBAL_CHECK, STOCKS_EXIT</t>
        </is>
      </c>
      <c r="E110" s="38" t="n"/>
      <c r="F110" s="30" t="n"/>
      <c r="G110" s="38">
        <f>IFERROR(VLOOKUP($A128&amp;"_"&amp;$B128,Results_Deltas!$A$2:$P$15000,5,FALSE),"")</f>
        <v/>
      </c>
      <c r="H110" s="38" t="inlineStr">
        <is>
          <t>Blanket (page end)</t>
        </is>
      </c>
      <c r="I110" s="30" t="n"/>
      <c r="J110" s="30" t="n"/>
      <c r="K110" s="30" t="n"/>
      <c r="L110" s="30" t="inlineStr">
        <is>
          <t>NO</t>
        </is>
      </c>
      <c r="M110" s="30" t="n">
        <v>-2.206867062857633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LH_HL_FILTER_ENABLED</t>
        </is>
      </c>
      <c r="B111" s="73" t="inlineStr">
        <is>
          <t>True</t>
        </is>
      </c>
      <c r="C111" s="38" t="n"/>
      <c r="D111" s="38" t="inlineStr">
        <is>
          <t>ENTRY, GLOBAL_CHECK, STOCKS_EXIT</t>
        </is>
      </c>
      <c r="E111" s="38" t="n"/>
      <c r="F111" s="30" t="n"/>
      <c r="G111" s="38">
        <f>IFERROR(VLOOKUP($A129&amp;"_"&amp;$B129,Results_Deltas!$A$2:$P$15000,5,FALSE),"")</f>
        <v/>
      </c>
      <c r="H111" s="38" t="inlineStr">
        <is>
          <t>Blanket (page end)</t>
        </is>
      </c>
      <c r="I111" s="30" t="n"/>
      <c r="J111" s="30" t="n"/>
      <c r="K111" s="30" t="n"/>
      <c r="L111" s="30" t="inlineStr">
        <is>
          <t>NO</t>
        </is>
      </c>
      <c r="M111" s="30" t="n">
        <v>-2.204864732338906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7" t="inlineStr">
        <is>
          <t>MOVER_THRESHOLD</t>
        </is>
      </c>
      <c r="B112" s="73" t="inlineStr">
        <is>
          <t>3.75</t>
        </is>
      </c>
      <c r="C112" s="38" t="n"/>
      <c r="D112" s="38" t="inlineStr">
        <is>
          <t>ENTRY, GLOBAL_CHECK, STOCKS_EXIT</t>
        </is>
      </c>
      <c r="E112" s="38" t="n"/>
      <c r="F112" s="30" t="n"/>
      <c r="G112" s="38">
        <f>IFERROR(VLOOKUP($A130&amp;"_"&amp;$B130,Results_Deltas!$A$2:$P$15000,5,FALSE),"")</f>
        <v/>
      </c>
      <c r="H112" s="38" t="inlineStr">
        <is>
          <t>Blanket (page end)</t>
        </is>
      </c>
      <c r="I112" s="30" t="n"/>
      <c r="J112" s="30" t="n"/>
      <c r="K112" s="30" t="n"/>
      <c r="L112" s="30" t="inlineStr">
        <is>
          <t>YES</t>
        </is>
      </c>
      <c r="M112" s="30" t="n">
        <v>-2.204658613412243</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HTF_DIRECTION_GATE_ENABLED</t>
        </is>
      </c>
      <c r="B113" s="73" t="inlineStr">
        <is>
          <t>True</t>
        </is>
      </c>
      <c r="C113" s="38" t="n"/>
      <c r="D113" s="38" t="inlineStr">
        <is>
          <t>ENTRY, GLOBAL_CHECK, STOCKS_EXIT</t>
        </is>
      </c>
      <c r="E113" s="38" t="n"/>
      <c r="F113" s="30" t="n"/>
      <c r="G113" s="38">
        <f>IFERROR(VLOOKUP($A131&amp;"_"&amp;$B131,Results_Deltas!$A$2:$P$15000,5,FALSE),"")</f>
        <v/>
      </c>
      <c r="H113" s="38" t="inlineStr">
        <is>
          <t>Blanket (page end)</t>
        </is>
      </c>
      <c r="I113" s="30" t="n"/>
      <c r="J113" s="30" t="n"/>
      <c r="K113" s="30" t="n"/>
      <c r="L113" s="30" t="inlineStr">
        <is>
          <t>NO</t>
        </is>
      </c>
      <c r="M113" s="30" t="n">
        <v>-2.187566606908379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MTS_BOTTOM_BONUS_THRESHOLD</t>
        </is>
      </c>
      <c r="B114" s="73" t="inlineStr">
        <is>
          <t>18.75</t>
        </is>
      </c>
      <c r="C114" s="38" t="n"/>
      <c r="D114" s="38" t="inlineStr">
        <is>
          <t>ENTRY, GLOBAL_CHECK, STOCKS_EXIT</t>
        </is>
      </c>
      <c r="E114" s="38" t="n"/>
      <c r="F114" s="30" t="n"/>
      <c r="G114" s="38">
        <f>IFERROR(VLOOKUP($A132&amp;"_"&amp;$B132,Results_Deltas!$A$2:$P$15000,5,FALSE),"")</f>
        <v/>
      </c>
      <c r="H114" s="38" t="inlineStr">
        <is>
          <t>Blanket (page end)</t>
        </is>
      </c>
      <c r="I114" s="30" t="n"/>
      <c r="J114" s="30" t="n"/>
      <c r="K114" s="30" t="n"/>
      <c r="L114" s="30" t="inlineStr">
        <is>
          <t>YES</t>
        </is>
      </c>
      <c r="M114" s="30" t="n">
        <v>-2.175335582972492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MANDATORY_REENTRY_WT_FILTER_MIN_TFS</t>
        </is>
      </c>
      <c r="B115" s="73" t="inlineStr">
        <is>
          <t>2</t>
        </is>
      </c>
      <c r="C115" s="38" t="n"/>
      <c r="D115" s="38" t="inlineStr">
        <is>
          <t>GLOBAL_CHECK, STOCKS_EXIT</t>
        </is>
      </c>
      <c r="E115" s="38" t="n"/>
      <c r="F115" s="30" t="n"/>
      <c r="G115" s="38">
        <f>IFERROR(VLOOKUP($A133&amp;"_"&amp;$B133,Results_Deltas!$A$2:$P$15000,5,FALSE),"")</f>
        <v/>
      </c>
      <c r="H115" s="38" t="inlineStr">
        <is>
          <t>Blanket (page end)</t>
        </is>
      </c>
      <c r="I115" s="30" t="n"/>
      <c r="J115" s="30" t="n"/>
      <c r="K115" s="30" t="n"/>
      <c r="L115" s="30" t="inlineStr">
        <is>
          <t>YES</t>
        </is>
      </c>
      <c r="M115" s="30" t="n">
        <v>-2.138917582723428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MOVER_THRESHOLD</t>
        </is>
      </c>
      <c r="B116" s="73" t="inlineStr">
        <is>
          <t>6.25</t>
        </is>
      </c>
      <c r="C116" s="38" t="n"/>
      <c r="D116" s="38" t="inlineStr">
        <is>
          <t>ENTRY, GLOBAL_CHECK, STOCKS_EXIT</t>
        </is>
      </c>
      <c r="E116" s="38" t="n"/>
      <c r="F116" s="30" t="n"/>
      <c r="G116" s="38">
        <f>IFERROR(VLOOKUP($A134&amp;"_"&amp;$B134,Results_Deltas!$A$2:$P$15000,5,FALSE),"")</f>
        <v/>
      </c>
      <c r="H116" s="38" t="inlineStr">
        <is>
          <t>Blanket (page end)</t>
        </is>
      </c>
      <c r="I116" s="30" t="n"/>
      <c r="J116" s="30" t="n"/>
      <c r="K116" s="30" t="n"/>
      <c r="L116" s="30" t="inlineStr">
        <is>
          <t>NO</t>
        </is>
      </c>
      <c r="M116" s="30" t="n">
        <v>-2.121992909998776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OI_CONFIRM_MIN_PRICE_PCT</t>
        </is>
      </c>
      <c r="B117" s="73" t="inlineStr">
        <is>
          <t>2.0</t>
        </is>
      </c>
      <c r="C117" s="38" t="n"/>
      <c r="D117" s="38" t="inlineStr">
        <is>
          <t>ENTRY, GLOBAL_CHECK, STOCKS_EXIT</t>
        </is>
      </c>
      <c r="E117" s="38" t="n"/>
      <c r="F117" s="30" t="n"/>
      <c r="G117" s="38">
        <f>IFERROR(VLOOKUP($A135&amp;"_"&amp;$B135,Results_Deltas!$A$2:$P$15000,5,FALSE),"")</f>
        <v/>
      </c>
      <c r="H117" s="38" t="inlineStr">
        <is>
          <t>Blanket (page end)</t>
        </is>
      </c>
      <c r="I117" s="30" t="n"/>
      <c r="J117" s="30" t="n"/>
      <c r="K117" s="30" t="n"/>
      <c r="L117" s="30" t="inlineStr">
        <is>
          <t>YES</t>
        </is>
      </c>
      <c r="M117" s="30" t="n">
        <v>-2.112716259224275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ADX_RANGING_THRESHOLD</t>
        </is>
      </c>
      <c r="B118" s="73" t="inlineStr">
        <is>
          <t>15</t>
        </is>
      </c>
      <c r="C118" s="38" t="n"/>
      <c r="D118" s="38" t="inlineStr">
        <is>
          <t>ENTRY, GLOBAL_CHECK, STOCKS_EXIT</t>
        </is>
      </c>
      <c r="E118" s="38" t="n"/>
      <c r="F118" s="30" t="n"/>
      <c r="G118" s="38">
        <f>IFERROR(VLOOKUP($A125&amp;"_"&amp;$B125,Results_Deltas!$A$2:$P$15000,5,FALSE),"")</f>
        <v/>
      </c>
      <c r="H118" s="38" t="inlineStr">
        <is>
          <t>Blanket (page end)</t>
        </is>
      </c>
      <c r="I118" s="30" t="n"/>
      <c r="J118" s="30" t="n"/>
      <c r="K118" s="30" t="n"/>
      <c r="L118" s="30" t="inlineStr">
        <is>
          <t>NO</t>
        </is>
      </c>
      <c r="M118" s="30" t="n">
        <v>-2.030679943330364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DC_MOMENT_STRONG_THRESHOLD</t>
        </is>
      </c>
      <c r="B119" s="73" t="inlineStr">
        <is>
          <t>20</t>
        </is>
      </c>
      <c r="C119" s="38" t="n"/>
      <c r="D119" s="38" t="inlineStr">
        <is>
          <t>ENTRY, GLOBAL_CHECK, STOCKS_EXIT</t>
        </is>
      </c>
      <c r="E119" s="38" t="n"/>
      <c r="F119" s="30" t="n"/>
      <c r="G119" s="38">
        <f>IFERROR(VLOOKUP($A126&amp;"_"&amp;$B126,Results_Deltas!$A$2:$P$15000,5,FALSE),"")</f>
        <v/>
      </c>
      <c r="H119" s="38" t="inlineStr">
        <is>
          <t>Blanket (page end)</t>
        </is>
      </c>
      <c r="I119" s="30" t="n"/>
      <c r="J119" s="30" t="n"/>
      <c r="K119" s="30" t="n"/>
      <c r="L119" s="30" t="inlineStr">
        <is>
          <t>NO</t>
        </is>
      </c>
      <c r="M119" s="30" t="n">
        <v>-2.028275717614475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EMA_BLANKET_FILTER_MIN_TFS</t>
        </is>
      </c>
      <c r="B120" s="73" t="inlineStr">
        <is>
          <t>0</t>
        </is>
      </c>
      <c r="C120" s="38" t="n"/>
      <c r="D120" s="38" t="inlineStr">
        <is>
          <t>GLOBAL_CHECK</t>
        </is>
      </c>
      <c r="E120" s="38" t="n"/>
      <c r="F120" s="30" t="n"/>
      <c r="G120" s="38">
        <f>IFERROR(VLOOKUP($A127&amp;"_"&amp;$B127,Results_Deltas!$A$2:$P$15000,5,FALSE),"")</f>
        <v/>
      </c>
      <c r="H120" s="38" t="inlineStr">
        <is>
          <t>Blanket (page end)</t>
        </is>
      </c>
      <c r="I120" s="30" t="n"/>
      <c r="J120" s="30" t="n"/>
      <c r="K120" s="30" t="n"/>
      <c r="L120" s="30" t="inlineStr">
        <is>
          <t>NO</t>
        </is>
      </c>
      <c r="M120" s="30" t="n">
        <v>-2.028102678777538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EMA_9_21_FILTER_MIN_TFS</t>
        </is>
      </c>
      <c r="B121" s="73" t="inlineStr">
        <is>
          <t>0</t>
        </is>
      </c>
      <c r="C121" s="38" t="n"/>
      <c r="D121" s="38" t="inlineStr">
        <is>
          <t>GLOBAL_CHECK</t>
        </is>
      </c>
      <c r="E121" s="38" t="n"/>
      <c r="F121" s="30" t="n"/>
      <c r="G121" s="38">
        <f>IFERROR(VLOOKUP($A128&amp;"_"&amp;$B128,Results_Deltas!$A$2:$P$15000,5,FALSE),"")</f>
        <v/>
      </c>
      <c r="H121" s="38" t="inlineStr">
        <is>
          <t>Blanket (page end)</t>
        </is>
      </c>
      <c r="I121" s="30" t="n"/>
      <c r="J121" s="30" t="n"/>
      <c r="K121" s="30" t="n"/>
      <c r="L121" s="30" t="inlineStr">
        <is>
          <t>NO</t>
        </is>
      </c>
      <c r="M121" s="30" t="n">
        <v>-1.917478173267279</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9" t="inlineStr">
        <is>
          <t>HA_WICK_QUALITY_TF</t>
        </is>
      </c>
      <c r="B122" s="73" t="inlineStr">
        <is>
          <t>1h</t>
        </is>
      </c>
      <c r="C122" s="38" t="n"/>
      <c r="D122" s="38" t="inlineStr">
        <is>
          <t>ENTRY, GLOBAL_CHECK, STOCKS_EXIT</t>
        </is>
      </c>
      <c r="E122" s="38" t="n"/>
      <c r="F122" s="30" t="n"/>
      <c r="G122" s="38">
        <f>IFERROR(VLOOKUP($A140&amp;"_"&amp;$B140,Results_Deltas!$A$2:$P$15000,5,FALSE),"")</f>
        <v/>
      </c>
      <c r="H122" s="38" t="inlineStr">
        <is>
          <t>Blanket (page end)</t>
        </is>
      </c>
      <c r="I122" s="30" t="n"/>
      <c r="J122" s="30" t="n"/>
      <c r="K122" s="30" t="n"/>
      <c r="L122" s="30" t="inlineStr">
        <is>
          <t>NO</t>
        </is>
      </c>
      <c r="M122" s="30" t="n">
        <v>-1.910536140805554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9" t="inlineStr">
        <is>
          <t>LR_BAND_LADDER_STOCH_EXTREME</t>
        </is>
      </c>
      <c r="B123" s="73" t="inlineStr">
        <is>
          <t>30.0</t>
        </is>
      </c>
      <c r="C123" s="38" t="n"/>
      <c r="D123" s="38" t="inlineStr">
        <is>
          <t>GLOBAL_CHECK, STOCKS_EXIT</t>
        </is>
      </c>
      <c r="E123" s="38" t="n"/>
      <c r="F123" s="30" t="n"/>
      <c r="G123" s="38">
        <f>IFERROR(VLOOKUP($A141&amp;"_"&amp;$B141,Results_Deltas!$A$2:$P$15000,5,FALSE),"")</f>
        <v/>
      </c>
      <c r="H123" s="38" t="inlineStr">
        <is>
          <t>Blanket (page end)</t>
        </is>
      </c>
      <c r="I123" s="30" t="n"/>
      <c r="J123" s="30" t="n"/>
      <c r="K123" s="30" t="n"/>
      <c r="L123" s="30" t="inlineStr">
        <is>
          <t>YES</t>
        </is>
      </c>
      <c r="M123" s="30" t="n">
        <v>-1.864946072720138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LR_BAND_LADDER_STOCH_EXTREME</t>
        </is>
      </c>
      <c r="B124" s="73" t="inlineStr">
        <is>
          <t>30.0_ALT</t>
        </is>
      </c>
      <c r="C124" s="38" t="n"/>
      <c r="D124" s="38" t="inlineStr">
        <is>
          <t>GLOBAL_CHECK, STOCKS_EXIT</t>
        </is>
      </c>
      <c r="E124" s="38" t="n"/>
      <c r="F124" s="30" t="n"/>
      <c r="G124" s="38">
        <f>IFERROR(VLOOKUP($A142&amp;"_"&amp;$B142,Results_Deltas!$A$2:$P$15000,5,FALSE),"")</f>
        <v/>
      </c>
      <c r="H124" s="38" t="inlineStr">
        <is>
          <t>Blanket (page end)</t>
        </is>
      </c>
      <c r="I124" s="30" t="n"/>
      <c r="J124" s="30" t="n"/>
      <c r="K124" s="30" t="n"/>
      <c r="L124" s="30" t="inlineStr">
        <is>
          <t>NO</t>
        </is>
      </c>
      <c r="M124" s="30" t="n">
        <v>-1.864946072720138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EMA_BLANKET_FILTER_MIN_TFS</t>
        </is>
      </c>
      <c r="B125" s="73" t="inlineStr">
        <is>
          <t>2</t>
        </is>
      </c>
      <c r="C125" s="38" t="n"/>
      <c r="D125" s="38" t="inlineStr">
        <is>
          <t>GLOBAL_CHECK</t>
        </is>
      </c>
      <c r="E125" s="38" t="n"/>
      <c r="F125" s="30" t="n"/>
      <c r="G125" s="38">
        <f>IFERROR(VLOOKUP($A132&amp;"_"&amp;$B132,Results_Deltas!$A$2:$P$15000,5,FALSE),"")</f>
        <v/>
      </c>
      <c r="H125" s="38" t="inlineStr">
        <is>
          <t>Blanket (page end)</t>
        </is>
      </c>
      <c r="I125" s="30" t="n"/>
      <c r="J125" s="30" t="n"/>
      <c r="K125" s="30" t="n"/>
      <c r="L125" s="30" t="inlineStr">
        <is>
          <t>YES</t>
        </is>
      </c>
      <c r="M125" s="30" t="n">
        <v>-1.863939810375432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LR_BAND_LADDER_TF_BOTTOM</t>
        </is>
      </c>
      <c r="B126" s="73" t="inlineStr">
        <is>
          <t>1</t>
        </is>
      </c>
      <c r="C126" s="38" t="n"/>
      <c r="D126" s="38" t="inlineStr">
        <is>
          <t>GLOBAL_CHECK, STOCKS_EXIT</t>
        </is>
      </c>
      <c r="E126" s="38" t="n"/>
      <c r="F126" s="30" t="n"/>
      <c r="G126" s="38">
        <f>IFERROR(VLOOKUP($A144&amp;"_"&amp;$B144,Results_Deltas!$A$2:$P$15000,5,FALSE),"")</f>
        <v/>
      </c>
      <c r="H126" s="38" t="inlineStr">
        <is>
          <t>Blanket (page end)</t>
        </is>
      </c>
      <c r="I126" s="30" t="n"/>
      <c r="J126" s="30" t="n"/>
      <c r="K126" s="30" t="n"/>
      <c r="L126" s="30" t="inlineStr">
        <is>
          <t>NO</t>
        </is>
      </c>
      <c r="M126" s="30" t="n">
        <v>-1.848639347685745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MANDATORY_REENTRY_WT_FILTER_MIN_TFS</t>
        </is>
      </c>
      <c r="B127" s="73" t="inlineStr">
        <is>
          <t>3</t>
        </is>
      </c>
      <c r="C127" s="38" t="n"/>
      <c r="D127" s="38" t="inlineStr">
        <is>
          <t>GLOBAL_CHECK, STOCKS_EXIT</t>
        </is>
      </c>
      <c r="E127" s="38" t="n"/>
      <c r="F127" s="30" t="n"/>
      <c r="G127" s="38">
        <f>IFERROR(VLOOKUP($A145&amp;"_"&amp;$B145,Results_Deltas!$A$2:$P$15000,5,FALSE),"")</f>
        <v/>
      </c>
      <c r="H127" s="38" t="inlineStr">
        <is>
          <t>Blanket (page end)</t>
        </is>
      </c>
      <c r="I127" s="30" t="n"/>
      <c r="J127" s="30" t="n"/>
      <c r="K127" s="30" t="n"/>
      <c r="L127" s="30" t="inlineStr">
        <is>
          <t>NO</t>
        </is>
      </c>
      <c r="M127" s="30" t="n">
        <v>-1.847685370893335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EMA_BLANKET_FILTER_MIN_TFS</t>
        </is>
      </c>
      <c r="B128" s="73" t="inlineStr">
        <is>
          <t>1</t>
        </is>
      </c>
      <c r="C128" s="38" t="n"/>
      <c r="D128" s="38" t="inlineStr">
        <is>
          <t>GLOBAL_CHECK</t>
        </is>
      </c>
      <c r="E128" s="38" t="n"/>
      <c r="F128" s="30" t="n"/>
      <c r="G128" s="38">
        <f>IFERROR(VLOOKUP($A135&amp;"_"&amp;$B135,Results_Deltas!$A$2:$P$15000,5,FALSE),"")</f>
        <v/>
      </c>
      <c r="H128" s="38" t="inlineStr">
        <is>
          <t>Blanket (page end)</t>
        </is>
      </c>
      <c r="I128" s="30" t="n"/>
      <c r="J128" s="30" t="n"/>
      <c r="K128" s="30" t="n"/>
      <c r="L128" s="30" t="inlineStr">
        <is>
          <t>NO</t>
        </is>
      </c>
      <c r="M128" s="30" t="n">
        <v>-1.819112164423182</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CRYPTO_SPIKE_FADE_THRESHOLD_PCT</t>
        </is>
      </c>
      <c r="B129" s="73" t="inlineStr">
        <is>
          <t>12.5</t>
        </is>
      </c>
      <c r="C129" s="38" t="n"/>
      <c r="D129" s="38" t="inlineStr">
        <is>
          <t>GLOBAL_CHECK, STOCKS_EXIT</t>
        </is>
      </c>
      <c r="E129" s="38" t="n"/>
      <c r="F129" s="30" t="n"/>
      <c r="G129" s="38">
        <f>IFERROR(VLOOKUP($A136&amp;"_"&amp;$B136,Results_Deltas!$A$2:$P$15000,5,FALSE),"")</f>
        <v/>
      </c>
      <c r="H129" s="38" t="inlineStr">
        <is>
          <t>Blanket (page end)</t>
        </is>
      </c>
      <c r="I129" s="30" t="n"/>
      <c r="J129" s="30" t="n"/>
      <c r="K129" s="30" t="n"/>
      <c r="L129" s="30" t="inlineStr">
        <is>
          <t>YES</t>
        </is>
      </c>
      <c r="M129" s="30" t="n">
        <v>-1.817302038113179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9" t="inlineStr">
        <is>
          <t>GR_FILTER_VEC_MIN_TFS</t>
        </is>
      </c>
      <c r="B130" s="73" t="inlineStr">
        <is>
          <t>2</t>
        </is>
      </c>
      <c r="C130" s="38" t="n"/>
      <c r="D130" s="38" t="inlineStr">
        <is>
          <t>GLOBAL_CHECK</t>
        </is>
      </c>
      <c r="E130" s="38" t="n"/>
      <c r="F130" s="30" t="n"/>
      <c r="G130" s="38">
        <f>IFERROR(VLOOKUP($A148&amp;"_"&amp;$B148,Results_Deltas!$A$2:$P$15000,5,FALSE),"")</f>
        <v/>
      </c>
      <c r="H130" s="38" t="inlineStr">
        <is>
          <t>Blanket (page end)</t>
        </is>
      </c>
      <c r="I130" s="30" t="n"/>
      <c r="J130" s="30" t="n"/>
      <c r="K130" s="30" t="n"/>
      <c r="L130" s="30" t="inlineStr">
        <is>
          <t>NO</t>
        </is>
      </c>
      <c r="M130" s="30" t="n">
        <v>-1.761280133969469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LR_BAND_LADDER_TF_TOP</t>
        </is>
      </c>
      <c r="B131" s="73" t="inlineStr">
        <is>
          <t>1</t>
        </is>
      </c>
      <c r="C131" s="38" t="n"/>
      <c r="D131" s="38" t="inlineStr">
        <is>
          <t>GLOBAL_CHECK, STOCKS_EXIT</t>
        </is>
      </c>
      <c r="E131" s="38" t="n"/>
      <c r="F131" s="30" t="n"/>
      <c r="G131" s="38">
        <f>IFERROR(VLOOKUP($A149&amp;"_"&amp;$B149,Results_Deltas!$A$2:$P$15000,5,FALSE),"")</f>
        <v/>
      </c>
      <c r="H131" s="38" t="inlineStr">
        <is>
          <t>Blanket (page end)</t>
        </is>
      </c>
      <c r="I131" s="30" t="n"/>
      <c r="J131" s="30" t="n"/>
      <c r="K131" s="30" t="n"/>
      <c r="L131" s="30" t="inlineStr">
        <is>
          <t>NO</t>
        </is>
      </c>
      <c r="M131" s="30" t="n">
        <v>-1.736705527528046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GR_FILTER_VEC_ENABLED</t>
        </is>
      </c>
      <c r="B132" s="73" t="inlineStr">
        <is>
          <t>True</t>
        </is>
      </c>
      <c r="C132" s="38" t="n"/>
      <c r="D132" s="38" t="inlineStr">
        <is>
          <t>GLOBAL_CHECK</t>
        </is>
      </c>
      <c r="E132" s="38" t="n"/>
      <c r="F132" s="30" t="n"/>
      <c r="G132" s="38">
        <f>IFERROR(VLOOKUP($A150&amp;"_"&amp;$B150,Results_Deltas!$A$2:$P$15000,5,FALSE),"")</f>
        <v/>
      </c>
      <c r="H132" s="38" t="inlineStr">
        <is>
          <t>Blanket (page end)</t>
        </is>
      </c>
      <c r="I132" s="30" t="n"/>
      <c r="J132" s="30" t="n"/>
      <c r="K132" s="30" t="n"/>
      <c r="L132" s="30" t="inlineStr">
        <is>
          <t>NO</t>
        </is>
      </c>
      <c r="M132" s="30" t="n">
        <v>-1.719040467195215</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EMA_9_21_FILTER_MIN_TFS</t>
        </is>
      </c>
      <c r="B133" s="73" t="inlineStr">
        <is>
          <t>2</t>
        </is>
      </c>
      <c r="C133" s="38" t="n"/>
      <c r="D133" s="38" t="inlineStr">
        <is>
          <t>GLOBAL_CHECK</t>
        </is>
      </c>
      <c r="E133" s="38" t="n"/>
      <c r="F133" s="30" t="n"/>
      <c r="G133" s="38">
        <f>IFERROR(VLOOKUP($A140&amp;"_"&amp;$B140,Results_Deltas!$A$2:$P$15000,5,FALSE),"")</f>
        <v/>
      </c>
      <c r="H133" s="38" t="inlineStr">
        <is>
          <t>Blanket (page end)</t>
        </is>
      </c>
      <c r="I133" s="30" t="n"/>
      <c r="J133" s="30" t="n"/>
      <c r="K133" s="30" t="n"/>
      <c r="L133" s="30" t="inlineStr">
        <is>
          <t>YES</t>
        </is>
      </c>
      <c r="M133" s="30" t="n">
        <v>-1.709810718577275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GR_FILTER_VEC_MIN_TFS</t>
        </is>
      </c>
      <c r="B134" s="73" t="inlineStr">
        <is>
          <t>1</t>
        </is>
      </c>
      <c r="C134" s="38" t="n"/>
      <c r="D134" s="38" t="inlineStr">
        <is>
          <t>GLOBAL_CHECK</t>
        </is>
      </c>
      <c r="E134" s="38" t="n"/>
      <c r="F134" s="30" t="n"/>
      <c r="G134" s="38">
        <f>IFERROR(VLOOKUP($A152&amp;"_"&amp;$B152,Results_Deltas!$A$2:$P$15000,5,FALSE),"")</f>
        <v/>
      </c>
      <c r="H134" s="38" t="inlineStr">
        <is>
          <t>Blanket (page end)</t>
        </is>
      </c>
      <c r="I134" s="30" t="n"/>
      <c r="J134" s="30" t="n"/>
      <c r="K134" s="30" t="n"/>
      <c r="L134" s="30" t="inlineStr">
        <is>
          <t>NO</t>
        </is>
      </c>
      <c r="M134" s="30" t="n">
        <v>-1.679207647108512</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CRYPTO_SPIKE_FADE_THRESHOLD_PCT</t>
        </is>
      </c>
      <c r="B135" s="73" t="inlineStr">
        <is>
          <t>7.5</t>
        </is>
      </c>
      <c r="C135" s="38" t="n"/>
      <c r="D135" s="38" t="inlineStr">
        <is>
          <t>GLOBAL_CHECK, STOCKS_EXIT</t>
        </is>
      </c>
      <c r="E135" s="38" t="n"/>
      <c r="F135" s="30" t="n"/>
      <c r="G135" s="38">
        <f>IFERROR(VLOOKUP($A142&amp;"_"&amp;$B142,Results_Deltas!$A$2:$P$15000,5,FALSE),"")</f>
        <v/>
      </c>
      <c r="H135" s="38" t="inlineStr">
        <is>
          <t>Blanket (page end)</t>
        </is>
      </c>
      <c r="I135" s="30" t="n"/>
      <c r="J135" s="30" t="n"/>
      <c r="K135" s="30" t="n"/>
      <c r="L135" s="30" t="inlineStr">
        <is>
          <t>YES</t>
        </is>
      </c>
      <c r="M135" s="30" t="n">
        <v>-1.667215670224361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EMA_9_21_FILTER_MIN_TFS</t>
        </is>
      </c>
      <c r="B136" s="73" t="inlineStr">
        <is>
          <t>1</t>
        </is>
      </c>
      <c r="C136" s="38" t="n"/>
      <c r="D136" s="38" t="inlineStr">
        <is>
          <t>GLOBAL_CHECK</t>
        </is>
      </c>
      <c r="E136" s="38" t="n"/>
      <c r="F136" s="30" t="n"/>
      <c r="G136" s="38">
        <f>IFERROR(VLOOKUP($A143&amp;"_"&amp;$B143,Results_Deltas!$A$2:$P$15000,5,FALSE),"")</f>
        <v/>
      </c>
      <c r="H136" s="38" t="inlineStr">
        <is>
          <t>Blanket (page end)</t>
        </is>
      </c>
      <c r="I136" s="30" t="n"/>
      <c r="J136" s="30" t="n"/>
      <c r="K136" s="30" t="n"/>
      <c r="L136" s="30" t="inlineStr">
        <is>
          <t>NO</t>
        </is>
      </c>
      <c r="M136" s="30" t="n">
        <v>-1.644009674470287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NEW_POSITION_MAX_LOSS_THRESHOLD</t>
        </is>
      </c>
      <c r="B137" s="73" t="inlineStr">
        <is>
          <t>2.0</t>
        </is>
      </c>
      <c r="C137" s="38" t="n"/>
      <c r="D137" s="38" t="inlineStr">
        <is>
          <t>AUGMENT, EXIT, GLOBAL_CHECK, REDUCE, STOCKS_EXIT</t>
        </is>
      </c>
      <c r="E137" s="38" t="n"/>
      <c r="F137" s="30" t="n"/>
      <c r="G137" s="38">
        <f>IFERROR(VLOOKUP($A155&amp;"_"&amp;$B155,Results_Deltas!$A$2:$P$15000,5,FALSE),"")</f>
        <v/>
      </c>
      <c r="H137" s="38" t="inlineStr">
        <is>
          <t>Blanket (page end)</t>
        </is>
      </c>
      <c r="I137" s="30" t="n"/>
      <c r="J137" s="30" t="n"/>
      <c r="K137" s="30" t="n"/>
      <c r="L137" s="30" t="inlineStr">
        <is>
          <t>NO</t>
        </is>
      </c>
      <c r="M137" s="30" t="n">
        <v>-1.571618793587703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7" t="inlineStr">
        <is>
          <t>DELTA_HTF_GATE</t>
        </is>
      </c>
      <c r="B138" s="73" t="inlineStr">
        <is>
          <t>4h</t>
        </is>
      </c>
      <c r="C138" s="38" t="n"/>
      <c r="D138" s="38" t="inlineStr">
        <is>
          <t>ENTRY, 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-1.499564231816637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DELTA_HTF_GATE</t>
        </is>
      </c>
      <c r="B139" s="73" t="inlineStr">
        <is>
          <t>4h_ALT</t>
        </is>
      </c>
      <c r="C139" s="38" t="n"/>
      <c r="D139" s="38" t="inlineStr">
        <is>
          <t>ENTRY, GLOBAL_CHECK, STOCKS_EXIT</t>
        </is>
      </c>
      <c r="E139" s="38" t="n"/>
      <c r="F139" s="30" t="n"/>
      <c r="G139" s="38">
        <f>IFERROR(VLOOKUP($A146&amp;"_"&amp;$B146,Results_Deltas!$A$2:$P$15000,5,FALSE),"")</f>
        <v/>
      </c>
      <c r="H139" s="38" t="inlineStr">
        <is>
          <t>Blanket (page end)</t>
        </is>
      </c>
      <c r="I139" s="30" t="n"/>
      <c r="J139" s="30" t="n"/>
      <c r="K139" s="30" t="n"/>
      <c r="L139" s="30" t="inlineStr">
        <is>
          <t>NO</t>
        </is>
      </c>
      <c r="M139" s="30" t="n">
        <v>-1.499564231816637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DELTA_REENTRY_FILTER_ENABLED</t>
        </is>
      </c>
      <c r="B140" s="73" t="inlineStr">
        <is>
          <t>True</t>
        </is>
      </c>
      <c r="C140" s="38" t="n"/>
      <c r="D140" s="38" t="inlineStr">
        <is>
          <t>ENTRY, 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-1.430163061066452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CRYPTO_SPIKE_FADE_THRESHOLD_PCT</t>
        </is>
      </c>
      <c r="B141" s="73" t="inlineStr">
        <is>
          <t>5</t>
        </is>
      </c>
      <c r="C141" s="38" t="n"/>
      <c r="D141" s="38" t="inlineStr">
        <is>
          <t>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-1.404015883111134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LR_BAND_LADDER_TF_BOTTOM</t>
        </is>
      </c>
      <c r="B142" s="73" t="inlineStr">
        <is>
          <t>0</t>
        </is>
      </c>
      <c r="C142" s="38" t="n"/>
      <c r="D142" s="38" t="inlineStr">
        <is>
          <t>GLOBAL_CHECK, STOCKS_EXIT</t>
        </is>
      </c>
      <c r="E142" s="38" t="n"/>
      <c r="F142" s="30" t="n"/>
      <c r="G142" s="38">
        <f>IFERROR(VLOOKUP($A160&amp;"_"&amp;$B160,Results_Deltas!$A$2:$P$15000,5,FALSE),"")</f>
        <v/>
      </c>
      <c r="H142" s="38" t="inlineStr">
        <is>
          <t>Blanket (page end)</t>
        </is>
      </c>
      <c r="I142" s="30" t="n"/>
      <c r="J142" s="30" t="n"/>
      <c r="K142" s="30" t="n"/>
      <c r="L142" s="30" t="inlineStr">
        <is>
          <t>YES</t>
        </is>
      </c>
      <c r="M142" s="30" t="n">
        <v>-1.381982670140398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NEWBORN_LOSS_KILL_GAIN_THRESHOLD_PCT</t>
        </is>
      </c>
      <c r="B143" s="73" t="inlineStr">
        <is>
          <t>0.5</t>
        </is>
      </c>
      <c r="C143" s="38" t="n"/>
      <c r="D143" s="38" t="inlineStr">
        <is>
          <t>AUGMENT, EXIT, GLOBAL_CHECK, REDUCE, STOCKS_EXIT</t>
        </is>
      </c>
      <c r="E143" s="38" t="n"/>
      <c r="F143" s="30" t="n"/>
      <c r="G143" s="38">
        <f>IFERROR(VLOOKUP($A161&amp;"_"&amp;$B161,Results_Deltas!$A$2:$P$15000,5,FALSE),"")</f>
        <v/>
      </c>
      <c r="H143" s="38" t="inlineStr">
        <is>
          <t>Blanket (page end)</t>
        </is>
      </c>
      <c r="I143" s="30" t="n"/>
      <c r="J143" s="30" t="n"/>
      <c r="K143" s="30" t="n"/>
      <c r="L143" s="30" t="inlineStr">
        <is>
          <t>NO</t>
        </is>
      </c>
      <c r="M143" s="30" t="n">
        <v>-1.365031512750481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LIVE_VEC_EMERGENCY_BRAKE_ENABLED</t>
        </is>
      </c>
      <c r="B144" s="73" t="inlineStr">
        <is>
          <t>True</t>
        </is>
      </c>
      <c r="C144" s="38" t="n"/>
      <c r="D144" s="38" t="inlineStr">
        <is>
          <t>GLOBAL_CHECK, STOCKS_EXIT</t>
        </is>
      </c>
      <c r="E144" s="38" t="n"/>
      <c r="F144" s="30" t="n"/>
      <c r="G144" s="38">
        <f>IFERROR(VLOOKUP($A162&amp;"_"&amp;$B162,Results_Deltas!$A$2:$P$15000,5,FALSE),"")</f>
        <v/>
      </c>
      <c r="H144" s="38" t="inlineStr">
        <is>
          <t>Blanket (page end)</t>
        </is>
      </c>
      <c r="I144" s="30" t="n"/>
      <c r="J144" s="30" t="n"/>
      <c r="K144" s="30" t="n"/>
      <c r="L144" s="30" t="inlineStr">
        <is>
          <t>NO</t>
        </is>
      </c>
      <c r="M144" s="30" t="n">
        <v>-1.346861560524725</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LR_BAND_LADDER_TF_TOP</t>
        </is>
      </c>
      <c r="B145" s="73" t="inlineStr">
        <is>
          <t>0</t>
        </is>
      </c>
      <c r="C145" s="38" t="n"/>
      <c r="D145" s="38" t="inlineStr">
        <is>
          <t>GLOBAL_CHECK, STOCKS_EXIT</t>
        </is>
      </c>
      <c r="E145" s="38" t="n"/>
      <c r="F145" s="30" t="n"/>
      <c r="G145" s="38">
        <f>IFERROR(VLOOKUP($A163&amp;"_"&amp;$B163,Results_Deltas!$A$2:$P$15000,5,FALSE),"")</f>
        <v/>
      </c>
      <c r="H145" s="38" t="inlineStr">
        <is>
          <t>Blanket (page end)</t>
        </is>
      </c>
      <c r="I145" s="30" t="n"/>
      <c r="J145" s="30" t="n"/>
      <c r="K145" s="30" t="n"/>
      <c r="L145" s="30" t="inlineStr">
        <is>
          <t>NO</t>
        </is>
      </c>
      <c r="M145" s="30" t="n">
        <v>-1.332695132915285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NEW_POSITION_MAX_LOSS_THRESHOLD</t>
        </is>
      </c>
      <c r="B146" s="73" t="inlineStr">
        <is>
          <t>1.0</t>
        </is>
      </c>
      <c r="C146" s="38" t="n"/>
      <c r="D146" s="38" t="inlineStr">
        <is>
          <t>AUGMENT, EXIT, GLOBAL_CHECK, REDUCE, STOCKS_EXIT</t>
        </is>
      </c>
      <c r="E146" s="38" t="n"/>
      <c r="F146" s="30" t="n"/>
      <c r="G146" s="38">
        <f>IFERROR(VLOOKUP($A164&amp;"_"&amp;$B164,Results_Deltas!$A$2:$P$15000,5,FALSE),"")</f>
        <v/>
      </c>
      <c r="H146" s="38" t="inlineStr">
        <is>
          <t>Blanket (page end)</t>
        </is>
      </c>
      <c r="I146" s="30" t="n"/>
      <c r="J146" s="30" t="n"/>
      <c r="K146" s="30" t="n"/>
      <c r="L146" s="30" t="inlineStr">
        <is>
          <t>NO</t>
        </is>
      </c>
      <c r="M146" s="30" t="n">
        <v>-1.279113231123595</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NEWBORN_LOSS_KILL_GAIN_THRESHOLD_PCT</t>
        </is>
      </c>
      <c r="B147" s="73" t="inlineStr">
        <is>
          <t>1.0</t>
        </is>
      </c>
      <c r="C147" s="38" t="n"/>
      <c r="D147" s="38" t="inlineStr">
        <is>
          <t>AUGMENT, EXIT, GLOBAL_CHECK, REDUCE, STOCKS_EXIT</t>
        </is>
      </c>
      <c r="E147" s="38" t="n"/>
      <c r="F147" s="30" t="n"/>
      <c r="G147" s="38">
        <f>IFERROR(VLOOKUP($A165&amp;"_"&amp;$B165,Results_Deltas!$A$2:$P$15000,5,FALSE),"")</f>
        <v/>
      </c>
      <c r="H147" s="38" t="inlineStr">
        <is>
          <t>Blanket (page end)</t>
        </is>
      </c>
      <c r="I147" s="30" t="n"/>
      <c r="J147" s="30" t="n"/>
      <c r="K147" s="30" t="n"/>
      <c r="L147" s="30" t="inlineStr">
        <is>
          <t>YES</t>
        </is>
      </c>
      <c r="M147" s="30" t="n">
        <v>-1.274710499443361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NEW_POSITION_MAX_LOSS_THRESHOLD</t>
        </is>
      </c>
      <c r="B148" s="73" t="inlineStr">
        <is>
          <t>0.5</t>
        </is>
      </c>
      <c r="C148" s="38" t="n"/>
      <c r="D148" s="38" t="inlineStr">
        <is>
          <t>AUGMENT, EXIT, GLOBAL_CHECK, REDUCE, STOCKS_EXIT</t>
        </is>
      </c>
      <c r="E148" s="38" t="n"/>
      <c r="F148" s="30" t="n"/>
      <c r="G148" s="38">
        <f>IFERROR(VLOOKUP($A166&amp;"_"&amp;$B166,Results_Deltas!$A$2:$P$15000,5,FALSE),"")</f>
        <v/>
      </c>
      <c r="H148" s="38" t="inlineStr">
        <is>
          <t>Blanket (page end)</t>
        </is>
      </c>
      <c r="I148" s="30" t="n"/>
      <c r="J148" s="30" t="n"/>
      <c r="K148" s="30" t="n"/>
      <c r="L148" s="30" t="inlineStr">
        <is>
          <t>NO</t>
        </is>
      </c>
      <c r="M148" s="30" t="n">
        <v>-1.23706070985811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9" t="inlineStr">
        <is>
          <t>HTF_TREND_VETO_BYPASS_ENABLED</t>
        </is>
      </c>
      <c r="B149" s="73" t="inlineStr">
        <is>
          <t>True</t>
        </is>
      </c>
      <c r="C149" s="38" t="n"/>
      <c r="D149" s="38" t="inlineStr">
        <is>
          <t>GLOBAL_CHECK, STOCKS_EXIT</t>
        </is>
      </c>
      <c r="E149" s="38" t="n"/>
      <c r="F149" s="30" t="n"/>
      <c r="G149" s="38">
        <f>IFERROR(VLOOKUP($A167&amp;"_"&amp;$B167,Results_Deltas!$A$2:$P$15000,5,FALSE),"")</f>
        <v/>
      </c>
      <c r="H149" s="38" t="inlineStr">
        <is>
          <t>Blanket (page end)</t>
        </is>
      </c>
      <c r="I149" s="30" t="n"/>
      <c r="J149" s="30" t="n"/>
      <c r="K149" s="30" t="n"/>
      <c r="L149" s="30" t="inlineStr">
        <is>
          <t>NO</t>
        </is>
      </c>
      <c r="M149" s="30" t="n">
        <v>-1.205096822887726</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9" t="inlineStr">
        <is>
          <t>CRYPTO_SPIKE_FADE_THRESHOLD_PCT</t>
        </is>
      </c>
      <c r="B150" s="73" t="inlineStr">
        <is>
          <t>10</t>
        </is>
      </c>
      <c r="C150" s="38" t="n"/>
      <c r="D150" s="38" t="inlineStr">
        <is>
          <t>GLOBAL_CHECK, STOCKS_EXIT</t>
        </is>
      </c>
      <c r="E150" s="38" t="n"/>
      <c r="F150" s="30" t="n"/>
      <c r="G150" s="38">
        <f>IFERROR(VLOOKUP($A157&amp;"_"&amp;$B157,Results_Deltas!$A$2:$P$15000,5,FALSE),"")</f>
        <v/>
      </c>
      <c r="H150" s="38" t="inlineStr">
        <is>
          <t>Blanket (page end)</t>
        </is>
      </c>
      <c r="I150" s="30" t="n"/>
      <c r="J150" s="30" t="n"/>
      <c r="K150" s="30" t="n"/>
      <c r="L150" s="30" t="inlineStr">
        <is>
          <t>NO</t>
        </is>
      </c>
      <c r="M150" s="30" t="n">
        <v>-1.19388533672443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HTF4_CONF</t>
        </is>
      </c>
      <c r="B151" s="73" t="inlineStr">
        <is>
          <t>False_ALT</t>
        </is>
      </c>
      <c r="C151" s="38" t="n"/>
      <c r="D151" s="38" t="inlineStr">
        <is>
          <t>GLOBAL_CHECK, STOCKS_EXIT</t>
        </is>
      </c>
      <c r="E151" s="38" t="n"/>
      <c r="F151" s="30" t="n"/>
      <c r="G151" s="38">
        <f>IFERROR(VLOOKUP($A169&amp;"_"&amp;$B169,Results_Deltas!$A$2:$P$15000,5,FALSE),"")</f>
        <v/>
      </c>
      <c r="H151" s="38" t="inlineStr">
        <is>
          <t>Blanket (page end)</t>
        </is>
      </c>
      <c r="I151" s="30" t="n"/>
      <c r="J151" s="30" t="n"/>
      <c r="K151" s="30" t="n"/>
      <c r="L151" s="30" t="inlineStr">
        <is>
          <t>NO</t>
        </is>
      </c>
      <c r="M151" s="30" t="n">
        <v>-1.181350512814765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9" t="inlineStr">
        <is>
          <t>LH_HL_FILTER_ENABLED</t>
        </is>
      </c>
      <c r="B152" s="73" t="inlineStr">
        <is>
          <t>False</t>
        </is>
      </c>
      <c r="C152" s="38" t="n"/>
      <c r="D152" s="38" t="inlineStr">
        <is>
          <t>ENTRY, GLOBAL_CHECK, STOCKS_EXIT</t>
        </is>
      </c>
      <c r="E152" s="38" t="n"/>
      <c r="F152" s="30" t="n"/>
      <c r="G152" s="38">
        <f>IFERROR(VLOOKUP($A170&amp;"_"&amp;$B170,Results_Deltas!$A$2:$P$15000,5,FALSE),"")</f>
        <v/>
      </c>
      <c r="H152" s="38" t="inlineStr">
        <is>
          <t>Blanket (page end)</t>
        </is>
      </c>
      <c r="I152" s="30" t="n"/>
      <c r="J152" s="30" t="n"/>
      <c r="K152" s="30" t="n"/>
      <c r="L152" s="30" t="inlineStr">
        <is>
          <t>NO</t>
        </is>
      </c>
      <c r="M152" s="30" t="n">
        <v>-1.090223721873961</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ADX_RANGING_THRESHOLD</t>
        </is>
      </c>
      <c r="B153" s="73" t="inlineStr">
        <is>
          <t>20</t>
        </is>
      </c>
      <c r="C153" s="38" t="n"/>
      <c r="D153" s="38" t="inlineStr">
        <is>
          <t>ENTRY, GLOBAL_CHECK, STOCKS_EXIT</t>
        </is>
      </c>
      <c r="E153" s="38" t="n"/>
      <c r="F153" s="30" t="n"/>
      <c r="G153" s="38">
        <f>IFERROR(VLOOKUP($A160&amp;"_"&amp;$B160,Results_Deltas!$A$2:$P$15000,5,FALSE),"")</f>
        <v/>
      </c>
      <c r="H153" s="38" t="inlineStr">
        <is>
          <t>Blanket (page end)</t>
        </is>
      </c>
      <c r="I153" s="30" t="n"/>
      <c r="J153" s="30" t="n"/>
      <c r="K153" s="30" t="n"/>
      <c r="L153" s="30" t="inlineStr">
        <is>
          <t>NO</t>
        </is>
      </c>
      <c r="M153" s="30" t="n">
        <v>-1.087671419710781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9" t="inlineStr">
        <is>
          <t>BAND_ARROW_ENABLED</t>
        </is>
      </c>
      <c r="B154" s="73" t="inlineStr">
        <is>
          <t>False</t>
        </is>
      </c>
      <c r="C154" s="38" t="n"/>
      <c r="D154" s="38" t="inlineStr">
        <is>
          <t>GLOBAL_CHECK, STOCKS_EXIT</t>
        </is>
      </c>
      <c r="E154" s="38" t="n"/>
      <c r="F154" s="30" t="n"/>
      <c r="G154" s="38">
        <f>IFERROR(VLOOKUP($A161&amp;"_"&amp;$B161,Results_Deltas!$A$2:$P$15000,5,FALSE),"")</f>
        <v/>
      </c>
      <c r="H154" s="38" t="inlineStr">
        <is>
          <t>Blanket (page end)</t>
        </is>
      </c>
      <c r="I154" s="30" t="n"/>
      <c r="J154" s="30" t="n"/>
      <c r="K154" s="30" t="n"/>
      <c r="L154" s="30" t="inlineStr">
        <is>
          <t>NO</t>
        </is>
      </c>
      <c r="M154" s="30" t="n">
        <v>-1.050278761545357</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BANDAID_OFF_LOSER_RECOVER_PCT</t>
        </is>
      </c>
      <c r="B155" s="73" t="inlineStr">
        <is>
          <t>0</t>
        </is>
      </c>
      <c r="C155" s="38" t="n"/>
      <c r="D155" s="38" t="inlineStr">
        <is>
          <t>AUGMENT, ENTRY, EXIT, GLOBAL_CHECK, REDUCE, STOCKS_EXIT</t>
        </is>
      </c>
      <c r="E155" s="38" t="n"/>
      <c r="F155" s="30" t="n"/>
      <c r="G155" s="38">
        <f>IFERROR(VLOOKUP($A162&amp;"_"&amp;$B162,Results_Deltas!$A$2:$P$15000,5,FALSE),"")</f>
        <v/>
      </c>
      <c r="H155" s="38" t="inlineStr">
        <is>
          <t>Blanket (page end)</t>
        </is>
      </c>
      <c r="I155" s="30" t="n"/>
      <c r="J155" s="30" t="n"/>
      <c r="K155" s="30" t="n"/>
      <c r="L155" s="30" t="inlineStr">
        <is>
          <t>YES</t>
        </is>
      </c>
      <c r="M155" s="30" t="n">
        <v>-1.033416133896569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HTF_GATE_MIN_CONFIRMATIONS</t>
        </is>
      </c>
      <c r="B156" s="73" t="inlineStr">
        <is>
          <t>0.0</t>
        </is>
      </c>
      <c r="C156" s="38" t="n"/>
      <c r="D156" s="38" t="inlineStr">
        <is>
          <t>ENTRY, GLOBAL_CHECK, STOCKS_EXIT</t>
        </is>
      </c>
      <c r="E156" s="38" t="n"/>
      <c r="F156" s="30" t="n"/>
      <c r="G156" s="38">
        <f>IFERROR(VLOOKUP($A174&amp;"_"&amp;$B174,Results_Deltas!$A$2:$P$15000,5,FALSE),"")</f>
        <v/>
      </c>
      <c r="H156" s="38" t="inlineStr">
        <is>
          <t>Blanket (page end)</t>
        </is>
      </c>
      <c r="I156" s="30" t="n"/>
      <c r="J156" s="30" t="n"/>
      <c r="K156" s="30" t="n"/>
      <c r="L156" s="30" t="inlineStr">
        <is>
          <t>NO</t>
        </is>
      </c>
      <c r="M156" s="30" t="n">
        <v>-1.00339606614041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HTF_GATE_MIN_CONFIRMATIONS</t>
        </is>
      </c>
      <c r="B157" s="73" t="inlineStr">
        <is>
          <t>0.0_ALT</t>
        </is>
      </c>
      <c r="C157" s="38" t="n"/>
      <c r="D157" s="38" t="inlineStr">
        <is>
          <t>ENTRY, GLOBAL_CHECK, STOCKS_EXIT</t>
        </is>
      </c>
      <c r="E157" s="38" t="n"/>
      <c r="F157" s="30" t="n"/>
      <c r="G157" s="38">
        <f>IFERROR(VLOOKUP($A175&amp;"_"&amp;$B175,Results_Deltas!$A$2:$P$15000,5,FALSE),"")</f>
        <v/>
      </c>
      <c r="H157" s="38" t="inlineStr">
        <is>
          <t>Blanket (page end)</t>
        </is>
      </c>
      <c r="I157" s="30" t="n"/>
      <c r="J157" s="30" t="n"/>
      <c r="K157" s="30" t="n"/>
      <c r="L157" s="30" t="inlineStr">
        <is>
          <t>NO</t>
        </is>
      </c>
      <c r="M157" s="30" t="n">
        <v>-1.00339606614041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HTF_GATE_D_MANDATORY</t>
        </is>
      </c>
      <c r="B158" s="73" t="inlineStr">
        <is>
          <t>0.0</t>
        </is>
      </c>
      <c r="C158" s="38" t="n"/>
      <c r="D158" s="38" t="inlineStr">
        <is>
          <t>ENTRY, GLOBAL_CHECK, STOCKS_EXIT</t>
        </is>
      </c>
      <c r="E158" s="38" t="n"/>
      <c r="F158" s="30" t="n"/>
      <c r="G158" s="38">
        <f>IFERROR(VLOOKUP($A176&amp;"_"&amp;$B176,Results_Deltas!$A$2:$P$15000,5,FALSE),"")</f>
        <v/>
      </c>
      <c r="H158" s="38" t="inlineStr">
        <is>
          <t>Blanket (page end)</t>
        </is>
      </c>
      <c r="I158" s="30" t="n"/>
      <c r="J158" s="30" t="n"/>
      <c r="K158" s="30" t="n"/>
      <c r="L158" s="30" t="inlineStr">
        <is>
          <t>NO</t>
        </is>
      </c>
      <c r="M158" s="30" t="n">
        <v>-1.000523231298393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HTF_GATE_D_MANDATORY</t>
        </is>
      </c>
      <c r="B159" s="73" t="inlineStr">
        <is>
          <t>0.0_ALT</t>
        </is>
      </c>
      <c r="C159" s="38" t="n"/>
      <c r="D159" s="38" t="inlineStr">
        <is>
          <t>ENTRY, GLOBAL_CHECK, STOCKS_EXIT</t>
        </is>
      </c>
      <c r="E159" s="38" t="n"/>
      <c r="F159" s="30" t="n"/>
      <c r="G159" s="38">
        <f>IFERROR(VLOOKUP($A177&amp;"_"&amp;$B177,Results_Deltas!$A$2:$P$15000,5,FALSE),"")</f>
        <v/>
      </c>
      <c r="H159" s="38" t="inlineStr">
        <is>
          <t>Blanket (page end)</t>
        </is>
      </c>
      <c r="I159" s="30" t="n"/>
      <c r="J159" s="30" t="n"/>
      <c r="K159" s="30" t="n"/>
      <c r="L159" s="30" t="inlineStr">
        <is>
          <t>NO</t>
        </is>
      </c>
      <c r="M159" s="30" t="n">
        <v>-1.000523231298393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9" t="inlineStr">
        <is>
          <t>DUP_GUARD_FILTER_TF</t>
        </is>
      </c>
      <c r="B160" s="73" t="inlineStr">
        <is>
          <t>15m</t>
        </is>
      </c>
      <c r="C160" s="38" t="n"/>
      <c r="D160" s="38" t="inlineStr">
        <is>
          <t>GLOBAL_CHECK</t>
        </is>
      </c>
      <c r="E160" s="38" t="n"/>
      <c r="F160" s="30" t="n"/>
      <c r="G160" s="38">
        <f>IFERROR(VLOOKUP($A167&amp;"_"&amp;$B167,Results_Deltas!$A$2:$P$15000,5,FALSE),"")</f>
        <v/>
      </c>
      <c r="H160" s="38" t="inlineStr">
        <is>
          <t>Blanket (page end)</t>
        </is>
      </c>
      <c r="I160" s="30" t="n"/>
      <c r="J160" s="30" t="n"/>
      <c r="K160" s="30" t="n"/>
      <c r="L160" s="30" t="inlineStr">
        <is>
          <t>NO</t>
        </is>
      </c>
      <c r="M160" s="30" t="n">
        <v>-0.9830387470690878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HLR_TOP_MIN_TFS</t>
        </is>
      </c>
      <c r="B161" s="73" t="inlineStr">
        <is>
          <t>0</t>
        </is>
      </c>
      <c r="C161" s="38" t="n"/>
      <c r="D161" s="38" t="inlineStr">
        <is>
          <t>GLOBAL_CHECK, REENTRY, STOCKS_EXIT</t>
        </is>
      </c>
      <c r="E161" s="38" t="n"/>
      <c r="F161" s="30" t="n"/>
      <c r="G161" s="38">
        <f>IFERROR(VLOOKUP($A179&amp;"_"&amp;$B179,Results_Deltas!$A$2:$P$15000,5,FALSE),"")</f>
        <v/>
      </c>
      <c r="H161" s="38" t="inlineStr">
        <is>
          <t>Blanket (page end)</t>
        </is>
      </c>
      <c r="I161" s="30" t="n"/>
      <c r="J161" s="30" t="n"/>
      <c r="K161" s="30" t="n"/>
      <c r="L161" s="30" t="inlineStr">
        <is>
          <t>NO</t>
        </is>
      </c>
      <c r="M161" s="30" t="n">
        <v>-0.9750994552292401</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LEADERBOARD_FILTER</t>
        </is>
      </c>
      <c r="B162" s="73" t="inlineStr">
        <is>
          <t>False_ALT</t>
        </is>
      </c>
      <c r="C162" s="38" t="n"/>
      <c r="D162" s="38" t="inlineStr">
        <is>
          <t>AUGMENT, ENTRY, EXIT, GLOBAL_CHECK, REDUCE, STOCKS_EXIT</t>
        </is>
      </c>
      <c r="E162" s="38" t="n"/>
      <c r="F162" s="30" t="n"/>
      <c r="G162" s="38">
        <f>IFERROR(VLOOKUP($A180&amp;"_"&amp;$B180,Results_Deltas!$A$2:$P$15000,5,FALSE),"")</f>
        <v/>
      </c>
      <c r="H162" s="38" t="inlineStr">
        <is>
          <t>Blanket (page end)</t>
        </is>
      </c>
      <c r="I162" s="30" t="n"/>
      <c r="J162" s="30" t="n"/>
      <c r="K162" s="30" t="n"/>
      <c r="L162" s="30" t="inlineStr">
        <is>
          <t>NO</t>
        </is>
      </c>
      <c r="M162" s="30" t="n">
        <v>-0.9750994552292401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LH_HL_FILTER_REQUIRE_BOTH</t>
        </is>
      </c>
      <c r="B163" s="73" t="inlineStr">
        <is>
          <t>False_ALT</t>
        </is>
      </c>
      <c r="C163" s="38" t="n"/>
      <c r="D163" s="38" t="inlineStr">
        <is>
          <t>ENTRY, 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-0.9750994552292401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OI_CONFIRM_MIN_PRICE_PCT</t>
        </is>
      </c>
      <c r="B164" s="73" t="inlineStr">
        <is>
          <t>0</t>
        </is>
      </c>
      <c r="C164" s="38" t="n"/>
      <c r="D164" s="38" t="inlineStr">
        <is>
          <t>ENTRY, GLOBAL_CHECK, STOCKS_EXIT</t>
        </is>
      </c>
      <c r="E164" s="38" t="n"/>
      <c r="F164" s="30" t="n"/>
      <c r="G164" s="38">
        <f>IFERROR(VLOOKUP($A182&amp;"_"&amp;$B182,Results_Deltas!$A$2:$P$15000,5,FALSE),"")</f>
        <v/>
      </c>
      <c r="H164" s="38" t="inlineStr">
        <is>
          <t>Blanket (page end)</t>
        </is>
      </c>
      <c r="I164" s="30" t="n"/>
      <c r="J164" s="30" t="n"/>
      <c r="K164" s="30" t="n"/>
      <c r="L164" s="30" t="inlineStr">
        <is>
          <t>NO</t>
        </is>
      </c>
      <c r="M164" s="30" t="n">
        <v>-0.9740440901569068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EZ_MANAGE_THROTTLER_RATE</t>
        </is>
      </c>
      <c r="B165" s="73" t="inlineStr">
        <is>
          <t>0.0</t>
        </is>
      </c>
      <c r="C165" s="38" t="n"/>
      <c r="D165" s="38" t="inlineStr">
        <is>
          <t>GLOBAL_CHECK, STOCKS_EXIT</t>
        </is>
      </c>
      <c r="E165" s="38" t="n"/>
      <c r="F165" s="30" t="n"/>
      <c r="G165" s="38">
        <f>IFERROR(VLOOKUP($A172&amp;"_"&amp;$B172,Results_Deltas!$A$2:$P$15000,5,FALSE),"")</f>
        <v/>
      </c>
      <c r="H165" s="38" t="inlineStr">
        <is>
          <t>Blanket (page end)</t>
        </is>
      </c>
      <c r="I165" s="30" t="n"/>
      <c r="J165" s="30" t="n"/>
      <c r="K165" s="30" t="n"/>
      <c r="L165" s="30" t="inlineStr">
        <is>
          <t>NO</t>
        </is>
      </c>
      <c r="M165" s="30" t="n">
        <v>-0.9660194295120107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EZ_MANAGE_THROTTLER_RATE</t>
        </is>
      </c>
      <c r="B166" s="73" t="inlineStr">
        <is>
          <t>0.0_ALT</t>
        </is>
      </c>
      <c r="C166" s="38" t="n"/>
      <c r="D166" s="38" t="inlineStr">
        <is>
          <t>GLOBAL_CHECK, STOCKS_EXIT</t>
        </is>
      </c>
      <c r="E166" s="38" t="n"/>
      <c r="F166" s="30" t="n"/>
      <c r="G166" s="38">
        <f>IFERROR(VLOOKUP($A173&amp;"_"&amp;$B173,Results_Deltas!$A$2:$P$15000,5,FALSE),"")</f>
        <v/>
      </c>
      <c r="H166" s="38" t="inlineStr">
        <is>
          <t>Blanket (page end)</t>
        </is>
      </c>
      <c r="I166" s="30" t="n"/>
      <c r="J166" s="30" t="n"/>
      <c r="K166" s="30" t="n"/>
      <c r="L166" s="30" t="inlineStr">
        <is>
          <t>NO</t>
        </is>
      </c>
      <c r="M166" s="30" t="n">
        <v>-0.9660194295120107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HLR_SMA_BAND_PCT</t>
        </is>
      </c>
      <c r="B167" s="73" t="inlineStr">
        <is>
          <t>0</t>
        </is>
      </c>
      <c r="C167" s="38" t="n"/>
      <c r="D167" s="38" t="inlineStr">
        <is>
          <t>ENTRY, GLOBAL_CHECK, STOCKS_EXIT</t>
        </is>
      </c>
      <c r="E167" s="38" t="n"/>
      <c r="F167" s="30" t="n"/>
      <c r="G167" s="38">
        <f>IFERROR(VLOOKUP($A185&amp;"_"&amp;$B185,Results_Deltas!$A$2:$P$15000,5,FALSE),"")</f>
        <v/>
      </c>
      <c r="H167" s="38" t="inlineStr">
        <is>
          <t>Blanket (page end)</t>
        </is>
      </c>
      <c r="I167" s="30" t="n"/>
      <c r="J167" s="30" t="n"/>
      <c r="K167" s="30" t="n"/>
      <c r="L167" s="30" t="inlineStr">
        <is>
          <t>YES</t>
        </is>
      </c>
      <c r="M167" s="30" t="n">
        <v>-0.9660194295120107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HTF4_CONF</t>
        </is>
      </c>
      <c r="B168" s="73" t="inlineStr">
        <is>
          <t>False</t>
        </is>
      </c>
      <c r="C168" s="38" t="n"/>
      <c r="D168" s="38" t="inlineStr">
        <is>
          <t>GLOBAL_CHECK, STOCKS_EXIT</t>
        </is>
      </c>
      <c r="E168" s="38" t="n"/>
      <c r="F168" s="30" t="n"/>
      <c r="G168" s="38">
        <f>IFERROR(VLOOKUP($A186&amp;"_"&amp;$B186,Results_Deltas!$A$2:$P$15000,5,FALSE),"")</f>
        <v/>
      </c>
      <c r="H168" s="38" t="inlineStr">
        <is>
          <t>Blanket (page end)</t>
        </is>
      </c>
      <c r="I168" s="30" t="n"/>
      <c r="J168" s="30" t="n"/>
      <c r="K168" s="30" t="n"/>
      <c r="L168" s="30" t="inlineStr">
        <is>
          <t>YES</t>
        </is>
      </c>
      <c r="M168" s="30" t="n">
        <v>-0.9305460744873092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OI_CONFIRM_MIN_CHANGE_PCT</t>
        </is>
      </c>
      <c r="B169" s="73" t="inlineStr">
        <is>
          <t>0</t>
        </is>
      </c>
      <c r="C169" s="38" t="n"/>
      <c r="D169" s="38" t="inlineStr">
        <is>
          <t>ENTRY, GLOBAL_CHECK, STOCKS_EXIT</t>
        </is>
      </c>
      <c r="E169" s="38" t="n"/>
      <c r="F169" s="30" t="n"/>
      <c r="G169" s="38">
        <f>IFERROR(VLOOKUP($A187&amp;"_"&amp;$B187,Results_Deltas!$A$2:$P$15000,5,FALSE),"")</f>
        <v/>
      </c>
      <c r="H169" s="38" t="inlineStr">
        <is>
          <t>Blanket (page end)</t>
        </is>
      </c>
      <c r="I169" s="30" t="n"/>
      <c r="J169" s="30" t="n"/>
      <c r="K169" s="30" t="n"/>
      <c r="L169" s="30" t="inlineStr">
        <is>
          <t>NO</t>
        </is>
      </c>
      <c r="M169" s="30" t="n">
        <v>-0.9287397138705391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MI_TF_AGREE_MIN</t>
        </is>
      </c>
      <c r="B170" s="73" t="inlineStr">
        <is>
          <t>0.0</t>
        </is>
      </c>
      <c r="C170" s="38" t="n"/>
      <c r="D170" s="38" t="inlineStr">
        <is>
          <t>ENTRY, GLOBAL_CHECK, STOCKS_EXIT</t>
        </is>
      </c>
      <c r="E170" s="38" t="n"/>
      <c r="F170" s="30" t="n"/>
      <c r="G170" s="38">
        <f>IFERROR(VLOOKUP($A188&amp;"_"&amp;$B188,Results_Deltas!$A$2:$P$15000,5,FALSE),"")</f>
        <v/>
      </c>
      <c r="H170" s="38" t="inlineStr">
        <is>
          <t>Blanket (page end)</t>
        </is>
      </c>
      <c r="I170" s="30" t="n"/>
      <c r="J170" s="30" t="n"/>
      <c r="K170" s="30" t="n"/>
      <c r="L170" s="30" t="inlineStr">
        <is>
          <t>YES</t>
        </is>
      </c>
      <c r="M170" s="30" t="n">
        <v>-0.907631993100754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MI_TF_AGREE_MIN</t>
        </is>
      </c>
      <c r="B171" s="73" t="inlineStr">
        <is>
          <t>0.0_ALT</t>
        </is>
      </c>
      <c r="C171" s="38" t="n"/>
      <c r="D171" s="38" t="inlineStr">
        <is>
          <t>ENTRY, 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-0.907631993100754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9" t="inlineStr">
        <is>
          <t>MANDATORY_REENTRY_WT_FILTER_MIN_VELOCITY</t>
        </is>
      </c>
      <c r="B172" s="73" t="inlineStr">
        <is>
          <t>0.0</t>
        </is>
      </c>
      <c r="C172" s="38" t="n"/>
      <c r="D172" s="38" t="inlineStr">
        <is>
          <t>GLOBAL_CHECK, STOCKS_EXIT</t>
        </is>
      </c>
      <c r="E172" s="38" t="n"/>
      <c r="F172" s="30" t="n"/>
      <c r="G172" s="38">
        <f>IFERROR(VLOOKUP($A190&amp;"_"&amp;$B190,Results_Deltas!$A$2:$P$15000,5,FALSE),"")</f>
        <v/>
      </c>
      <c r="H172" s="38" t="inlineStr">
        <is>
          <t>Blanket (page end)</t>
        </is>
      </c>
      <c r="I172" s="30" t="n"/>
      <c r="J172" s="30" t="n"/>
      <c r="K172" s="30" t="n"/>
      <c r="L172" s="30" t="inlineStr">
        <is>
          <t>NO</t>
        </is>
      </c>
      <c r="M172" s="30" t="n">
        <v>-0.904759158258737</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MANDATORY_REENTRY_WT_FILTER_MIN_VELOCITY</t>
        </is>
      </c>
      <c r="B173" s="73" t="inlineStr">
        <is>
          <t>0.0_ALT</t>
        </is>
      </c>
      <c r="C173" s="38" t="n"/>
      <c r="D173" s="38" t="inlineStr">
        <is>
          <t>GLOBAL_CHECK, STOCKS_EXIT</t>
        </is>
      </c>
      <c r="E173" s="38" t="n"/>
      <c r="F173" s="30" t="n"/>
      <c r="G173" s="38">
        <f>IFERROR(VLOOKUP($A191&amp;"_"&amp;$B191,Results_Deltas!$A$2:$P$15000,5,FALSE),"")</f>
        <v/>
      </c>
      <c r="H173" s="38" t="inlineStr">
        <is>
          <t>Blanket (page end)</t>
        </is>
      </c>
      <c r="I173" s="30" t="n"/>
      <c r="J173" s="30" t="n"/>
      <c r="K173" s="30" t="n"/>
      <c r="L173" s="30" t="inlineStr">
        <is>
          <t>NO</t>
        </is>
      </c>
      <c r="M173" s="30" t="n">
        <v>-0.904759158258737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7" t="inlineStr">
        <is>
          <t>MANDATORY_REENTRY_WT_FILTER_REQUIRE_FLIP</t>
        </is>
      </c>
      <c r="B174" s="73" t="inlineStr">
        <is>
          <t>False_ALT</t>
        </is>
      </c>
      <c r="C174" s="38" t="n"/>
      <c r="D174" s="38" t="inlineStr">
        <is>
          <t>GLOBAL_CHECK, STOCKS_EXIT</t>
        </is>
      </c>
      <c r="E174" s="38" t="n"/>
      <c r="F174" s="30" t="n"/>
      <c r="G174" s="38">
        <f>IFERROR(VLOOKUP($A192&amp;"_"&amp;$B192,Results_Deltas!$A$2:$P$15000,5,FALSE),"")</f>
        <v/>
      </c>
      <c r="H174" s="38" t="inlineStr">
        <is>
          <t>Blanket (page end)</t>
        </is>
      </c>
      <c r="I174" s="30" t="n"/>
      <c r="J174" s="30" t="n"/>
      <c r="K174" s="30" t="n"/>
      <c r="L174" s="30" t="inlineStr">
        <is>
          <t>NO</t>
        </is>
      </c>
      <c r="M174" s="30" t="n">
        <v>-0.904759158258737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LEADERBOARD_FILTER</t>
        </is>
      </c>
      <c r="B175" s="73" t="inlineStr">
        <is>
          <t>False</t>
        </is>
      </c>
      <c r="C175" s="38" t="n"/>
      <c r="D175" s="38" t="inlineStr">
        <is>
          <t>AUGMENT, ENTRY, EXIT, GLOBAL_CHECK, REDUCE, STOCKS_EXIT</t>
        </is>
      </c>
      <c r="E175" s="38" t="n"/>
      <c r="F175" s="30" t="n"/>
      <c r="G175" s="38">
        <f>IFERROR(VLOOKUP($A193&amp;"_"&amp;$B193,Results_Deltas!$A$2:$P$15000,5,FALSE),"")</f>
        <v/>
      </c>
      <c r="H175" s="38" t="inlineStr">
        <is>
          <t>Blanket (page end)</t>
        </is>
      </c>
      <c r="I175" s="30" t="n"/>
      <c r="J175" s="30" t="n"/>
      <c r="K175" s="30" t="n"/>
      <c r="L175" s="30" t="inlineStr">
        <is>
          <t>NO</t>
        </is>
      </c>
      <c r="M175" s="30" t="n">
        <v>-0.8558774584765362</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9" t="inlineStr">
        <is>
          <t>LH_HL_FILTER_REQUIRE_BOTH</t>
        </is>
      </c>
      <c r="B176" s="73" t="inlineStr">
        <is>
          <t>False</t>
        </is>
      </c>
      <c r="C176" s="38" t="n"/>
      <c r="D176" s="38" t="inlineStr">
        <is>
          <t>ENTRY, GLOBAL_CHECK, STOCKS_EXIT</t>
        </is>
      </c>
      <c r="E176" s="38" t="n"/>
      <c r="F176" s="30" t="n"/>
      <c r="G176" s="38">
        <f>IFERROR(VLOOKUP($A194&amp;"_"&amp;$B194,Results_Deltas!$A$2:$P$15000,5,FALSE),"")</f>
        <v/>
      </c>
      <c r="H176" s="38" t="inlineStr">
        <is>
          <t>Blanket (page end)</t>
        </is>
      </c>
      <c r="I176" s="30" t="n"/>
      <c r="J176" s="30" t="n"/>
      <c r="K176" s="30" t="n"/>
      <c r="L176" s="30" t="inlineStr">
        <is>
          <t>YES</t>
        </is>
      </c>
      <c r="M176" s="30" t="n">
        <v>-0.8558774584765362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GR_FILTER_VEC_MIN_TFS</t>
        </is>
      </c>
      <c r="B177" s="73" t="inlineStr">
        <is>
          <t>0</t>
        </is>
      </c>
      <c r="C177" s="38" t="n"/>
      <c r="D177" s="38" t="inlineStr">
        <is>
          <t>GLOBAL_CHECK</t>
        </is>
      </c>
      <c r="E177" s="38" t="n"/>
      <c r="F177" s="30" t="n"/>
      <c r="G177" s="38">
        <f>IFERROR(VLOOKUP($A195&amp;"_"&amp;$B195,Results_Deltas!$A$2:$P$15000,5,FALSE),"")</f>
        <v/>
      </c>
      <c r="H177" s="38" t="inlineStr">
        <is>
          <t>Blanket (page end)</t>
        </is>
      </c>
      <c r="I177" s="30" t="n"/>
      <c r="J177" s="30" t="n"/>
      <c r="K177" s="30" t="n"/>
      <c r="L177" s="30" t="inlineStr">
        <is>
          <t>YES</t>
        </is>
      </c>
      <c r="M177" s="30" t="n">
        <v>-0.8517816751223083</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9" t="inlineStr">
        <is>
          <t>HA_WICK_QUALITY_ENABLED</t>
        </is>
      </c>
      <c r="B178" s="73" t="inlineStr">
        <is>
          <t>False</t>
        </is>
      </c>
      <c r="C178" s="38" t="n"/>
      <c r="D178" s="38" t="inlineStr">
        <is>
          <t>ENTRY, GLOBAL_CHECK, STOCKS_EXIT</t>
        </is>
      </c>
      <c r="E178" s="38" t="n"/>
      <c r="F178" s="30" t="n"/>
      <c r="G178" s="38">
        <f>IFERROR(VLOOKUP($A196&amp;"_"&amp;$B196,Results_Deltas!$A$2:$P$15000,5,FALSE),"")</f>
        <v/>
      </c>
      <c r="H178" s="38" t="inlineStr">
        <is>
          <t>Blanket (page end)</t>
        </is>
      </c>
      <c r="I178" s="30" t="n"/>
      <c r="J178" s="30" t="n"/>
      <c r="K178" s="30" t="n"/>
      <c r="L178" s="30" t="inlineStr">
        <is>
          <t>YES</t>
        </is>
      </c>
      <c r="M178" s="30" t="n">
        <v>-0.8492450321156505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HA_WICK_QUALITY_TF</t>
        </is>
      </c>
      <c r="B179" s="73" t="inlineStr">
        <is>
          <t>15m</t>
        </is>
      </c>
      <c r="C179" s="38" t="n"/>
      <c r="D179" s="38" t="inlineStr">
        <is>
          <t>ENTRY, GLOBAL_CHECK, STOCKS_EXIT</t>
        </is>
      </c>
      <c r="E179" s="38" t="n"/>
      <c r="F179" s="30" t="n"/>
      <c r="G179" s="38">
        <f>IFERROR(VLOOKUP($A197&amp;"_"&amp;$B197,Results_Deltas!$A$2:$P$15000,5,FALSE),"")</f>
        <v/>
      </c>
      <c r="H179" s="38" t="inlineStr">
        <is>
          <t>Blanket (page end)</t>
        </is>
      </c>
      <c r="I179" s="30" t="n"/>
      <c r="J179" s="30" t="n"/>
      <c r="K179" s="30" t="n"/>
      <c r="L179" s="30" t="inlineStr">
        <is>
          <t>NO</t>
        </is>
      </c>
      <c r="M179" s="30" t="n">
        <v>-0.8492450321156505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NEWBORN_LOSS_KILL_GAIN_THRESHOLD_PCT</t>
        </is>
      </c>
      <c r="B180" s="73" t="inlineStr">
        <is>
          <t>2.0</t>
        </is>
      </c>
      <c r="C180" s="38" t="n"/>
      <c r="D180" s="38" t="inlineStr">
        <is>
          <t>AUGMENT, EXIT, GLOBAL_CHECK, REDUCE, STOCKS_EXIT</t>
        </is>
      </c>
      <c r="E180" s="38" t="n"/>
      <c r="F180" s="30" t="n"/>
      <c r="G180" s="38">
        <f>IFERROR(VLOOKUP($A198&amp;"_"&amp;$B198,Results_Deltas!$A$2:$P$15000,5,FALSE),"")</f>
        <v/>
      </c>
      <c r="H180" s="38" t="inlineStr">
        <is>
          <t>Blanket (page end)</t>
        </is>
      </c>
      <c r="I180" s="30" t="n"/>
      <c r="J180" s="30" t="n"/>
      <c r="K180" s="30" t="n"/>
      <c r="L180" s="30" t="inlineStr">
        <is>
          <t>YES</t>
        </is>
      </c>
      <c r="M180" s="30" t="n">
        <v>-0.8419174707510305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OI_CONFIRM_ENABLED</t>
        </is>
      </c>
      <c r="B181" s="73" t="inlineStr">
        <is>
          <t>False</t>
        </is>
      </c>
      <c r="C181" s="38" t="n"/>
      <c r="D181" s="38" t="inlineStr">
        <is>
          <t>ENTRY, GLOBAL_CHECK, STOCKS_EXIT</t>
        </is>
      </c>
      <c r="E181" s="38" t="n"/>
      <c r="F181" s="30" t="n"/>
      <c r="G181" s="38">
        <f>IFERROR(VLOOKUP($A199&amp;"_"&amp;$B199,Results_Deltas!$A$2:$P$15000,5,FALSE),"")</f>
        <v/>
      </c>
      <c r="H181" s="38" t="inlineStr">
        <is>
          <t>Blanket (page end)</t>
        </is>
      </c>
      <c r="I181" s="30" t="n"/>
      <c r="J181" s="30" t="n"/>
      <c r="K181" s="30" t="n"/>
      <c r="L181" s="30" t="inlineStr">
        <is>
          <t>NO</t>
        </is>
      </c>
      <c r="M181" s="30" t="n">
        <v>-0.8027366758115467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EXECUTE_NOW_SINGLE_GATE_ENFORCE</t>
        </is>
      </c>
      <c r="B182" s="73" t="inlineStr">
        <is>
          <t>0.0</t>
        </is>
      </c>
      <c r="C182" s="38" t="n"/>
      <c r="D182" s="38" t="inlineStr">
        <is>
          <t>ENTRY, GLOBAL_CHECK, STOCKS_EXIT</t>
        </is>
      </c>
      <c r="E182" s="38" t="n"/>
      <c r="F182" s="30" t="n"/>
      <c r="G182" s="38">
        <f>IFERROR(VLOOKUP($A189&amp;"_"&amp;$B189,Results_Deltas!$A$2:$P$15000,5,FALSE),"")</f>
        <v/>
      </c>
      <c r="H182" s="38" t="inlineStr">
        <is>
          <t>Blanket (page end)</t>
        </is>
      </c>
      <c r="I182" s="30" t="n"/>
      <c r="J182" s="30" t="n"/>
      <c r="K182" s="30" t="n"/>
      <c r="L182" s="30" t="inlineStr">
        <is>
          <t>NO</t>
        </is>
      </c>
      <c r="M182" s="30" t="n">
        <v>-0.7864563813329939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EXECUTE_NOW_SINGLE_GATE_ENFORCE</t>
        </is>
      </c>
      <c r="B183" s="73" t="inlineStr">
        <is>
          <t>0.0_ALT</t>
        </is>
      </c>
      <c r="C183" s="38" t="n"/>
      <c r="D183" s="38" t="inlineStr">
        <is>
          <t>ENTRY, GLOBAL_CHECK, STOCKS_EXIT</t>
        </is>
      </c>
      <c r="E183" s="38" t="n"/>
      <c r="F183" s="30" t="n"/>
      <c r="G183" s="38">
        <f>IFERROR(VLOOKUP($A190&amp;"_"&amp;$B190,Results_Deltas!$A$2:$P$15000,5,FALSE),"")</f>
        <v/>
      </c>
      <c r="H183" s="38" t="inlineStr">
        <is>
          <t>Blanket (page end)</t>
        </is>
      </c>
      <c r="I183" s="30" t="n"/>
      <c r="J183" s="30" t="n"/>
      <c r="K183" s="30" t="n"/>
      <c r="L183" s="30" t="inlineStr">
        <is>
          <t>NO</t>
        </is>
      </c>
      <c r="M183" s="30" t="n">
        <v>-0.7864563813329939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MTS_GATE_ENABLED</t>
        </is>
      </c>
      <c r="B184" s="73" t="inlineStr">
        <is>
          <t>False</t>
        </is>
      </c>
      <c r="C184" s="38" t="n"/>
      <c r="D184" s="38" t="inlineStr">
        <is>
          <t>ENTRY, GLOBAL_CHECK, STOCKS_EXIT</t>
        </is>
      </c>
      <c r="E184" s="38" t="n"/>
      <c r="F184" s="30" t="n"/>
      <c r="G184" s="38">
        <f>IFERROR(VLOOKUP($A202&amp;"_"&amp;$B202,Results_Deltas!$A$2:$P$15000,5,FALSE),"")</f>
        <v/>
      </c>
      <c r="H184" s="38" t="inlineStr">
        <is>
          <t>Blanket (page end)</t>
        </is>
      </c>
      <c r="I184" s="30" t="n"/>
      <c r="J184" s="30" t="n"/>
      <c r="K184" s="30" t="n"/>
      <c r="L184" s="30" t="inlineStr">
        <is>
          <t>NO</t>
        </is>
      </c>
      <c r="M184" s="30" t="n">
        <v>-0.7840683810252317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9" t="inlineStr">
        <is>
          <t>MANDATORY_REENTRY_WT_FILTER_REQUIRE_FLIP</t>
        </is>
      </c>
      <c r="B185" s="73" t="inlineStr">
        <is>
          <t>False</t>
        </is>
      </c>
      <c r="C185" s="38" t="n"/>
      <c r="D185" s="38" t="inlineStr">
        <is>
          <t>GLOBAL_CHECK, STOCKS_EXIT</t>
        </is>
      </c>
      <c r="E185" s="38" t="n"/>
      <c r="F185" s="30" t="n"/>
      <c r="G185" s="38">
        <f>IFERROR(VLOOKUP($A203&amp;"_"&amp;$B203,Results_Deltas!$A$2:$P$15000,5,FALSE),"")</f>
        <v/>
      </c>
      <c r="H185" s="38" t="inlineStr">
        <is>
          <t>Blanket (page end)</t>
        </is>
      </c>
      <c r="I185" s="30" t="n"/>
      <c r="J185" s="30" t="n"/>
      <c r="K185" s="30" t="n"/>
      <c r="L185" s="30" t="inlineStr">
        <is>
          <t>YES</t>
        </is>
      </c>
      <c r="M185" s="30" t="n">
        <v>-0.7811287360706095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GOLDEN_RULE_BASE_USD</t>
        </is>
      </c>
      <c r="B186" s="73" t="inlineStr">
        <is>
          <t>0.0</t>
        </is>
      </c>
      <c r="C186" s="38" t="n"/>
      <c r="D186" s="38" t="inlineStr">
        <is>
          <t>GLOBAL_CHECK, STOCKS_EXIT</t>
        </is>
      </c>
      <c r="E186" s="38" t="n"/>
      <c r="F186" s="30" t="n"/>
      <c r="G186" s="38">
        <f>IFERROR(VLOOKUP($A204&amp;"_"&amp;$B204,Results_Deltas!$A$2:$P$15000,5,FALSE),"")</f>
        <v/>
      </c>
      <c r="H186" s="38" t="inlineStr">
        <is>
          <t>Blanket (page end)</t>
        </is>
      </c>
      <c r="I186" s="30" t="n"/>
      <c r="J186" s="30" t="n"/>
      <c r="K186" s="30" t="n"/>
      <c r="L186" s="30" t="inlineStr">
        <is>
          <t>NO</t>
        </is>
      </c>
      <c r="M186" s="30" t="n">
        <v>-0.7542548061833476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GOLDEN_RULE_BASE_USD</t>
        </is>
      </c>
      <c r="B187" s="73" t="inlineStr">
        <is>
          <t>0.0_ALT</t>
        </is>
      </c>
      <c r="C187" s="38" t="n"/>
      <c r="D187" s="38" t="inlineStr">
        <is>
          <t>GLOBAL_CHECK, STOCKS_EXIT</t>
        </is>
      </c>
      <c r="E187" s="38" t="n"/>
      <c r="F187" s="30" t="n"/>
      <c r="G187" s="38">
        <f>IFERROR(VLOOKUP($A205&amp;"_"&amp;$B205,Results_Deltas!$A$2:$P$15000,5,FALSE),"")</f>
        <v/>
      </c>
      <c r="H187" s="38" t="inlineStr">
        <is>
          <t>Blanket (page end)</t>
        </is>
      </c>
      <c r="I187" s="30" t="n"/>
      <c r="J187" s="30" t="n"/>
      <c r="K187" s="30" t="n"/>
      <c r="L187" s="30" t="inlineStr">
        <is>
          <t>NO</t>
        </is>
      </c>
      <c r="M187" s="30" t="n">
        <v>-0.7542548061833476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HTF_TREND_VETO_BYPASS_ENABLED</t>
        </is>
      </c>
      <c r="B188" s="73" t="inlineStr">
        <is>
          <t>False</t>
        </is>
      </c>
      <c r="C188" s="38" t="n"/>
      <c r="D188" s="38" t="inlineStr">
        <is>
          <t>GLOBAL_CHECK, STOCKS_EXIT</t>
        </is>
      </c>
      <c r="E188" s="38" t="n"/>
      <c r="F188" s="30" t="n"/>
      <c r="G188" s="38">
        <f>IFERROR(VLOOKUP($A206&amp;"_"&amp;$B206,Results_Deltas!$A$2:$P$15000,5,FALSE),"")</f>
        <v/>
      </c>
      <c r="H188" s="38" t="inlineStr">
        <is>
          <t>Blanket (page end)</t>
        </is>
      </c>
      <c r="I188" s="30" t="n"/>
      <c r="J188" s="30" t="n"/>
      <c r="K188" s="30" t="n"/>
      <c r="L188" s="30" t="inlineStr">
        <is>
          <t>NO</t>
        </is>
      </c>
      <c r="M188" s="30" t="n">
        <v>-0.7498102933974823</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HTF_DIRECTION_GATE_ENABLED</t>
        </is>
      </c>
      <c r="B189" s="73" t="inlineStr">
        <is>
          <t>False</t>
        </is>
      </c>
      <c r="C189" s="38" t="n"/>
      <c r="D189" s="38" t="inlineStr">
        <is>
          <t>ENTRY, GLOBAL_CHECK, STOCKS_EXIT</t>
        </is>
      </c>
      <c r="E189" s="38" t="n"/>
      <c r="F189" s="30" t="n"/>
      <c r="G189" s="38">
        <f>IFERROR(VLOOKUP($A207&amp;"_"&amp;$B207,Results_Deltas!$A$2:$P$15000,5,FALSE),"")</f>
        <v/>
      </c>
      <c r="H189" s="38" t="inlineStr">
        <is>
          <t>Blanket (page end)</t>
        </is>
      </c>
      <c r="I189" s="30" t="n"/>
      <c r="J189" s="30" t="n"/>
      <c r="K189" s="30" t="n"/>
      <c r="L189" s="30" t="inlineStr">
        <is>
          <t>NO</t>
        </is>
      </c>
      <c r="M189" s="30" t="n">
        <v>-0.7484531523088986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HTF_GATE_BYPASS_RZ</t>
        </is>
      </c>
      <c r="B190" s="73" t="inlineStr">
        <is>
          <t>0.0</t>
        </is>
      </c>
      <c r="C190" s="38" t="n"/>
      <c r="D190" s="38" t="inlineStr">
        <is>
          <t>ENTRY, GLOBAL_CHECK, STOCKS_EXIT</t>
        </is>
      </c>
      <c r="E190" s="38" t="n"/>
      <c r="F190" s="30" t="n"/>
      <c r="G190" s="38">
        <f>IFERROR(VLOOKUP($A208&amp;"_"&amp;$B208,Results_Deltas!$A$2:$P$15000,5,FALSE),"")</f>
        <v/>
      </c>
      <c r="H190" s="38" t="inlineStr">
        <is>
          <t>Blanket (page end)</t>
        </is>
      </c>
      <c r="I190" s="30" t="n"/>
      <c r="J190" s="30" t="n"/>
      <c r="K190" s="30" t="n"/>
      <c r="L190" s="30" t="inlineStr">
        <is>
          <t>YES</t>
        </is>
      </c>
      <c r="M190" s="30" t="n">
        <v>-0.7461051473727571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HTF_GATE_BYPASS_RZ</t>
        </is>
      </c>
      <c r="B191" s="73" t="inlineStr">
        <is>
          <t>0.0_ALT</t>
        </is>
      </c>
      <c r="C191" s="38" t="n"/>
      <c r="D191" s="38" t="inlineStr">
        <is>
          <t>ENTRY, GLOBAL_CHECK, STOCKS_EXIT</t>
        </is>
      </c>
      <c r="E191" s="38" t="n"/>
      <c r="F191" s="30" t="n"/>
      <c r="G191" s="38">
        <f>IFERROR(VLOOKUP($A209&amp;"_"&amp;$B209,Results_Deltas!$A$2:$P$15000,5,FALSE),"")</f>
        <v/>
      </c>
      <c r="H191" s="38" t="inlineStr">
        <is>
          <t>Blanket (page end)</t>
        </is>
      </c>
      <c r="I191" s="30" t="n"/>
      <c r="J191" s="30" t="n"/>
      <c r="K191" s="30" t="n"/>
      <c r="L191" s="30" t="inlineStr">
        <is>
          <t>NO</t>
        </is>
      </c>
      <c r="M191" s="30" t="n">
        <v>-0.7461051473727571</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7" t="inlineStr">
        <is>
          <t>HTF_TREND_VETO_BYPASS_REASONS</t>
        </is>
      </c>
      <c r="B192" s="73" t="inlineStr">
        <is>
          <t>0.0</t>
        </is>
      </c>
      <c r="C192" s="38" t="n"/>
      <c r="D192" s="38" t="inlineStr">
        <is>
          <t>GLOBAL_CHECK, STOCKS_EXIT</t>
        </is>
      </c>
      <c r="E192" s="38" t="n"/>
      <c r="F192" s="30" t="n"/>
      <c r="G192" s="38">
        <f>IFERROR(VLOOKUP($A210&amp;"_"&amp;$B210,Results_Deltas!$A$2:$P$15000,5,FALSE),"")</f>
        <v/>
      </c>
      <c r="H192" s="38" t="inlineStr">
        <is>
          <t>Blanket (page end)</t>
        </is>
      </c>
      <c r="I192" s="30" t="n"/>
      <c r="J192" s="30" t="n"/>
      <c r="K192" s="30" t="n"/>
      <c r="L192" s="30" t="inlineStr">
        <is>
          <t>NO</t>
        </is>
      </c>
      <c r="M192" s="30" t="n">
        <v>-0.7295440590126359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5.75" customHeight="1" s="67">
      <c r="A193" s="37" t="inlineStr">
        <is>
          <t>HTF_TREND_VETO_BYPASS_REASONS</t>
        </is>
      </c>
      <c r="B193" s="73" t="inlineStr">
        <is>
          <t>0.0_ALT</t>
        </is>
      </c>
      <c r="C193" s="38" t="n"/>
      <c r="D193" s="38" t="inlineStr">
        <is>
          <t>GLOBAL_CHECK, STOCKS_EXIT</t>
        </is>
      </c>
      <c r="E193" s="38" t="n"/>
      <c r="F193" s="30" t="n"/>
      <c r="G193" s="38">
        <f>IFERROR(VLOOKUP($A211&amp;"_"&amp;$B211,Results_Deltas!$A$2:$P$15000,5,FALSE),"")</f>
        <v/>
      </c>
      <c r="H193" s="38" t="inlineStr">
        <is>
          <t>Blanket (page end)</t>
        </is>
      </c>
      <c r="I193" s="30" t="n"/>
      <c r="J193" s="30" t="n"/>
      <c r="K193" s="30" t="n"/>
      <c r="L193" s="30" t="inlineStr">
        <is>
          <t>YES</t>
        </is>
      </c>
      <c r="M193" s="30" t="n">
        <v>-0.7295440590126359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t="n"/>
      <c r="F194" s="30" t="n"/>
      <c r="G194" s="38">
        <f>IFERROR(VLOOKUP($A212&amp;"_"&amp;$B212,Results_Deltas!$A$2:$P$15000,5,FALSE),"")</f>
        <v/>
      </c>
      <c r="H194" s="38" t="inlineStr">
        <is>
          <t>Blanket (page end)</t>
        </is>
      </c>
      <c r="I194" s="30" t="n"/>
      <c r="J194" s="30" t="n"/>
      <c r="K194" s="30" t="n"/>
      <c r="L194" s="30" t="inlineStr">
        <is>
          <t>NO</t>
        </is>
      </c>
      <c r="M194" s="30" t="n">
        <v>-0.7135300631075311</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7" t="inlineStr">
        <is>
          <t>NEWBORN_LOSS_KILL_REQUIRE_VEL_AGAINST</t>
        </is>
      </c>
      <c r="B195" s="73" t="inlineStr">
        <is>
          <t>0.0_ALT</t>
        </is>
      </c>
      <c r="C195" s="38" t="n"/>
      <c r="D195" s="38" t="inlineStr">
        <is>
          <t>AUGMENT, EXIT, GLOBAL_CHECK, REDUCE, STOCKS_EXIT</t>
        </is>
      </c>
      <c r="E195" s="38" t="n"/>
      <c r="F195" s="30" t="n"/>
      <c r="G195" s="38">
        <f>IFERROR(VLOOKUP($A213&amp;"_"&amp;$B213,Results_Deltas!$A$2:$P$15000,5,FALSE),"")</f>
        <v/>
      </c>
      <c r="H195" s="38" t="inlineStr">
        <is>
          <t>Blanket (page end)</t>
        </is>
      </c>
      <c r="I195" s="30" t="n"/>
      <c r="J195" s="30" t="n"/>
      <c r="K195" s="30" t="n"/>
      <c r="L195" s="30" t="inlineStr">
        <is>
          <t>NO</t>
        </is>
      </c>
      <c r="M195" s="30" t="n">
        <v>-0.712646363536069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7" t="inlineStr">
        <is>
          <t>MARKET_QUALITY_SCORE_ENABLED</t>
        </is>
      </c>
      <c r="B196" s="73" t="inlineStr">
        <is>
          <t>False</t>
        </is>
      </c>
      <c r="C196" s="38" t="n"/>
      <c r="D196" s="38" t="inlineStr">
        <is>
          <t>ENTRY, GLOBAL_CHECK, STOCKS_EXIT</t>
        </is>
      </c>
      <c r="E196" s="38" t="n"/>
      <c r="F196" s="30" t="n"/>
      <c r="G196" s="38">
        <f>IFERROR(VLOOKUP($A214&amp;"_"&amp;$B214,Results_Deltas!$A$2:$P$15000,5,FALSE),"")</f>
        <v/>
      </c>
      <c r="H196" s="38" t="inlineStr">
        <is>
          <t>Blanket (page end)</t>
        </is>
      </c>
      <c r="I196" s="30" t="n"/>
      <c r="J196" s="30" t="n"/>
      <c r="K196" s="30" t="n"/>
      <c r="L196" s="30" t="inlineStr">
        <is>
          <t>YES</t>
        </is>
      </c>
      <c r="M196" s="30" t="n">
        <v>-0.7108623918786195</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7" t="inlineStr">
        <is>
          <t>GR_FILTER_ALL_ENTRIES</t>
        </is>
      </c>
      <c r="B197" s="73" t="inlineStr">
        <is>
          <t>0.0</t>
        </is>
      </c>
      <c r="C197" s="38" t="n"/>
      <c r="D197" s="38" t="inlineStr">
        <is>
          <t>GLOBAL_CHECK, STOCKS_EXIT</t>
        </is>
      </c>
      <c r="E197" s="38" t="n"/>
      <c r="F197" s="30" t="n"/>
      <c r="G197" s="38">
        <f>IFERROR(VLOOKUP($A215&amp;"_"&amp;$B215,Results_Deltas!$A$2:$P$15000,5,FALSE),"")</f>
        <v/>
      </c>
      <c r="H197" s="38" t="inlineStr">
        <is>
          <t>Blanket (page end)</t>
        </is>
      </c>
      <c r="I197" s="30" t="n"/>
      <c r="J197" s="30" t="n"/>
      <c r="K197" s="30" t="n"/>
      <c r="L197" s="30" t="inlineStr">
        <is>
          <t>NO</t>
        </is>
      </c>
      <c r="M197" s="30" t="n">
        <v>-0.7033410308718007</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7" t="inlineStr">
        <is>
          <t>GR_FILTER_ALL_ENTRIES</t>
        </is>
      </c>
      <c r="B198" s="73" t="inlineStr">
        <is>
          <t>0.0_ALT</t>
        </is>
      </c>
      <c r="C198" s="38" t="n"/>
      <c r="D198" s="38" t="inlineStr">
        <is>
          <t>GLOBAL_CHECK, STOCKS_EXIT</t>
        </is>
      </c>
      <c r="E198" s="38" t="n"/>
      <c r="F198" s="30" t="n"/>
      <c r="G198" s="38">
        <f>IFERROR(VLOOKUP($A216&amp;"_"&amp;$B216,Results_Deltas!$A$2:$P$15000,5,FALSE),"")</f>
        <v/>
      </c>
      <c r="H198" s="38" t="inlineStr">
        <is>
          <t>Blanket (page end)</t>
        </is>
      </c>
      <c r="I198" s="30" t="n"/>
      <c r="J198" s="30" t="n"/>
      <c r="K198" s="30" t="n"/>
      <c r="L198" s="30" t="inlineStr">
        <is>
          <t>NO</t>
        </is>
      </c>
      <c r="M198" s="30" t="n">
        <v>-0.7033410308718007</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COOLDOWN_LOCKS_FILTER_TF</t>
        </is>
      </c>
      <c r="B199" s="73" t="inlineStr">
        <is>
          <t>15m</t>
        </is>
      </c>
      <c r="C199" s="38" t="n"/>
      <c r="D199" s="38" t="inlineStr">
        <is>
          <t>GLOBAL_CHECK</t>
        </is>
      </c>
      <c r="E199" s="38" t="n"/>
      <c r="F199" s="30" t="n"/>
      <c r="G199" s="38">
        <f>IFERROR(VLOOKUP($A206&amp;"_"&amp;$B206,Results_Deltas!$A$2:$P$15000,5,FALSE),"")</f>
        <v/>
      </c>
      <c r="H199" s="38" t="inlineStr">
        <is>
          <t>Blanket (page end)</t>
        </is>
      </c>
      <c r="I199" s="30" t="n"/>
      <c r="J199" s="30" t="n"/>
      <c r="K199" s="30" t="n"/>
      <c r="L199" s="30" t="inlineStr">
        <is>
          <t>NO</t>
        </is>
      </c>
      <c r="M199" s="30" t="n">
        <v>-0.7006237344215437</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7" t="inlineStr">
        <is>
          <t>NEWBORN_LOSS_KILL_REQUIRE_VEL_AGAINST</t>
        </is>
      </c>
      <c r="B200" s="73" t="inlineStr">
        <is>
          <t>0.0</t>
        </is>
      </c>
      <c r="C200" s="38" t="n"/>
      <c r="D200" s="38" t="inlineStr">
        <is>
          <t>AUGMENT, EXIT, GLOBAL_CHECK, REDUCE, STOCKS_EXIT</t>
        </is>
      </c>
      <c r="E200" s="38" t="n"/>
      <c r="F200" s="30" t="n"/>
      <c r="G200" s="38">
        <f>IFERROR(VLOOKUP($A218&amp;"_"&amp;$B218,Results_Deltas!$A$2:$P$15000,5,FALSE),"")</f>
        <v/>
      </c>
      <c r="H200" s="38" t="inlineStr">
        <is>
          <t>Blanket (page end)</t>
        </is>
      </c>
      <c r="I200" s="30" t="n"/>
      <c r="J200" s="30" t="n"/>
      <c r="K200" s="30" t="n"/>
      <c r="L200" s="30" t="inlineStr">
        <is>
          <t>NO</t>
        </is>
      </c>
      <c r="M200" s="30" t="n">
        <v>-0.6964498552738857</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9" t="inlineStr">
        <is>
          <t>LIVE_VEC_EMERGENCY_BRAKE_ENABLED</t>
        </is>
      </c>
      <c r="B201" s="73" t="inlineStr">
        <is>
          <t>False</t>
        </is>
      </c>
      <c r="C201" s="38" t="n"/>
      <c r="D201" s="38" t="inlineStr">
        <is>
          <t>GLOBAL_CHECK, STOCKS_EXIT</t>
        </is>
      </c>
      <c r="E201" s="38" t="n"/>
      <c r="F201" s="30" t="n"/>
      <c r="G201" s="38">
        <f>IFERROR(VLOOKUP($A219&amp;"_"&amp;$B219,Results_Deltas!$A$2:$P$15000,5,FALSE),"")</f>
        <v/>
      </c>
      <c r="H201" s="38" t="inlineStr">
        <is>
          <t>Blanket (page end)</t>
        </is>
      </c>
      <c r="I201" s="30" t="n"/>
      <c r="J201" s="30" t="n"/>
      <c r="K201" s="30" t="n"/>
      <c r="L201" s="30" t="inlineStr">
        <is>
          <t>YES</t>
        </is>
      </c>
      <c r="M201" s="30" t="n">
        <v>-0.682791274891852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7" t="inlineStr">
        <is>
          <t>MTF_FILTER_STRONG_BUY_QUICK_BYPASS</t>
        </is>
      </c>
      <c r="B202" s="73" t="inlineStr">
        <is>
          <t>0.0</t>
        </is>
      </c>
      <c r="C202" s="38" t="n"/>
      <c r="D202" s="38" t="inlineStr">
        <is>
          <t>GLOBAL_CHECK, STOCKS_EXIT</t>
        </is>
      </c>
      <c r="E202" s="38" t="n"/>
      <c r="F202" s="30" t="n"/>
      <c r="G202" s="38">
        <f>IFERROR(VLOOKUP($A220&amp;"_"&amp;$B220,Results_Deltas!$A$2:$P$15000,5,FALSE),"")</f>
        <v/>
      </c>
      <c r="H202" s="38" t="inlineStr">
        <is>
          <t>Blanket (page end)</t>
        </is>
      </c>
      <c r="I202" s="30" t="n"/>
      <c r="J202" s="30" t="n"/>
      <c r="K202" s="30" t="n"/>
      <c r="L202" s="30" t="inlineStr">
        <is>
          <t>NO</t>
        </is>
      </c>
      <c r="M202" s="30" t="n">
        <v>-0.6564957924246814</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7" t="inlineStr">
        <is>
          <t>MTF_FILTER_STRONG_BUY_QUICK_BYPASS</t>
        </is>
      </c>
      <c r="B203" s="73" t="inlineStr">
        <is>
          <t>0.0_ALT</t>
        </is>
      </c>
      <c r="C203" s="38" t="n"/>
      <c r="D203" s="38" t="inlineStr">
        <is>
          <t>GLOBAL_CHECK, STOCKS_EXIT</t>
        </is>
      </c>
      <c r="E203" s="38" t="n"/>
      <c r="F203" s="30" t="n"/>
      <c r="G203" s="38">
        <f>IFERROR(VLOOKUP($A221&amp;"_"&amp;$B221,Results_Deltas!$A$2:$P$15000,5,FALSE),"")</f>
        <v/>
      </c>
      <c r="H203" s="38" t="inlineStr">
        <is>
          <t>Blanket (page end)</t>
        </is>
      </c>
      <c r="I203" s="30" t="n"/>
      <c r="J203" s="30" t="n"/>
      <c r="K203" s="30" t="n"/>
      <c r="L203" s="30" t="inlineStr">
        <is>
          <t>NO</t>
        </is>
      </c>
      <c r="M203" s="30" t="n">
        <v>-0.6564957924246814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9" t="inlineStr">
        <is>
          <t>NEWBORN_LOSS_KILL_GAIN_THRESHOLD_PCT</t>
        </is>
      </c>
      <c r="B204" s="73" t="inlineStr">
        <is>
          <t>0</t>
        </is>
      </c>
      <c r="C204" s="38" t="n"/>
      <c r="D204" s="38" t="inlineStr">
        <is>
          <t>AUGMENT, EXIT, GLOBAL_CHECK, REDUCE, STOCKS_EXIT</t>
        </is>
      </c>
      <c r="E204" s="38" t="n"/>
      <c r="F204" s="30" t="n"/>
      <c r="G204" s="38">
        <f>IFERROR(VLOOKUP($A222&amp;"_"&amp;$B222,Results_Deltas!$A$2:$P$15000,5,FALSE),"")</f>
        <v/>
      </c>
      <c r="H204" s="38" t="inlineStr">
        <is>
          <t>Blanket (page end)</t>
        </is>
      </c>
      <c r="I204" s="30" t="n"/>
      <c r="J204" s="30" t="n"/>
      <c r="K204" s="30" t="n"/>
      <c r="L204" s="30" t="inlineStr">
        <is>
          <t>NO</t>
        </is>
      </c>
      <c r="M204" s="30" t="n">
        <v>-0.6429844724806865</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9" t="inlineStr">
        <is>
          <t>DELTA_REENTRY_FILTER_ENABLED</t>
        </is>
      </c>
      <c r="B205" s="73" t="inlineStr">
        <is>
          <t>False</t>
        </is>
      </c>
      <c r="C205" s="38" t="n"/>
      <c r="D205" s="38" t="inlineStr">
        <is>
          <t>ENTRY, GLOBAL_CHECK, STOCKS_EXIT</t>
        </is>
      </c>
      <c r="E205" s="38" t="n"/>
      <c r="F205" s="30" t="n"/>
      <c r="G205" s="38">
        <f>IFERROR(VLOOKUP($A212&amp;"_"&amp;$B212,Results_Deltas!$A$2:$P$15000,5,FALSE),"")</f>
        <v/>
      </c>
      <c r="H205" s="38" t="inlineStr">
        <is>
          <t>Blanket (page end)</t>
        </is>
      </c>
      <c r="I205" s="30" t="n"/>
      <c r="J205" s="30" t="n"/>
      <c r="K205" s="30" t="n"/>
      <c r="L205" s="30" t="inlineStr">
        <is>
          <t>NO</t>
        </is>
      </c>
      <c r="M205" s="30" t="n">
        <v>-0.629045701604644</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9" t="inlineStr">
        <is>
          <t>EMA_BLANKET_FILTER_ENABLED</t>
        </is>
      </c>
      <c r="B206" s="73" t="inlineStr">
        <is>
          <t>True</t>
        </is>
      </c>
      <c r="C206" s="38" t="n"/>
      <c r="D206" s="38" t="inlineStr">
        <is>
          <t>GLOBAL_CHECK</t>
        </is>
      </c>
      <c r="E206" s="38" t="n"/>
      <c r="F206" s="30" t="n"/>
      <c r="G206" s="38">
        <f>IFERROR(VLOOKUP($A213&amp;"_"&amp;$B213,Results_Deltas!$A$2:$P$15000,5,FALSE),"")</f>
        <v/>
      </c>
      <c r="H206" s="38" t="inlineStr">
        <is>
          <t>Blanket (page end)</t>
        </is>
      </c>
      <c r="I206" s="30" t="n"/>
      <c r="J206" s="30" t="n"/>
      <c r="K206" s="30" t="n"/>
      <c r="L206" s="30" t="inlineStr">
        <is>
          <t>NO</t>
        </is>
      </c>
      <c r="M206" s="30" t="n">
        <v>-0.568315896205574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c r="A207" s="39" t="inlineStr">
        <is>
          <t>GR_FILTER_VEC_ENABLED</t>
        </is>
      </c>
      <c r="B207" s="73" t="inlineStr">
        <is>
          <t>False</t>
        </is>
      </c>
      <c r="C207" s="38" t="n"/>
      <c r="D207" s="38" t="inlineStr">
        <is>
          <t>GLOBAL_CHECK</t>
        </is>
      </c>
      <c r="E207" s="38" t="n"/>
      <c r="F207" s="30" t="n"/>
      <c r="G207" s="38">
        <f>IFERROR(VLOOKUP($A225&amp;"_"&amp;$B225,Results_Deltas!$A$2:$P$15000,5,FALSE),"")</f>
        <v/>
      </c>
      <c r="H207" s="38" t="inlineStr">
        <is>
          <t>Blanket (page end)</t>
        </is>
      </c>
      <c r="I207" s="30" t="n"/>
      <c r="J207" s="30" t="n"/>
      <c r="K207" s="30" t="n"/>
      <c r="L207" s="30" t="inlineStr">
        <is>
          <t>NO</t>
        </is>
      </c>
      <c r="M207" s="30" t="n">
        <v>-0.5123201117101592</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3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DYN_STRUCT_TRAIL_ENABLED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-3.486754215162295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ez_manage.py:5979 top()</t>
        </is>
      </c>
      <c r="IL3" s="30" t="inlineStr">
        <is>
          <t>v12_quick_engine.py:865 x8</t>
        </is>
      </c>
      <c r="IM3" s="30" t="n"/>
    </row>
    <row r="4" ht="10.5" customHeight="1" s="67">
      <c r="A4" s="30" t="inlineStr">
        <is>
          <t>HTF_AGAINST_FORCE_CLOSE_CONFIRM_4H</t>
        </is>
      </c>
      <c r="B4" s="72" t="inlineStr">
        <is>
          <t>2.0</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-2.96971073766465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4" t="n"/>
      <c r="EN4" s="34" t="n"/>
      <c r="EO4" s="34" t="n"/>
      <c r="EP4" s="34" t="n"/>
      <c r="EQ4" s="34"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ez_manage.py:4868 top()</t>
        </is>
      </c>
      <c r="IL4" s="30" t="inlineStr">
        <is>
          <t>v12_quick_engine.py:2039 x7</t>
        </is>
      </c>
      <c r="IM4" s="30" t="n"/>
      <c r="IN4" s="77" t="inlineStr">
        <is>
          <t>SUSPICIOUS n=0 for stocks_short — keep, needs S1 fills (backtest-expert: &lt;30 trades, seek plateaus, punish)</t>
        </is>
      </c>
    </row>
    <row r="5" ht="10.5" customHeight="1" s="67">
      <c r="A5" s="30" t="inlineStr">
        <is>
          <t>ALL_TF_AGAINST_CLOSE_MIN_TFS</t>
        </is>
      </c>
      <c r="B5" s="72" t="inlineStr">
        <is>
          <t>0.5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-2.864828863227246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ez_manage.py:2932 top()</t>
        </is>
      </c>
      <c r="IL5" s="30" t="inlineStr">
        <is>
          <t>v12_quick_engine.py:181 x11</t>
        </is>
      </c>
      <c r="IM5" s="30" t="n"/>
      <c r="IN5" s="77" t="inlineStr">
        <is>
          <t>SUSPICIOUS n=0 for stocks_short — keep, needs S1 fills (backtest-expert: &lt;30 trades, seek plateaus, punish)</t>
        </is>
      </c>
    </row>
    <row r="6" ht="10.5" customHeight="1" s="67">
      <c r="A6" s="30" t="inlineStr">
        <is>
          <t>ATR_TRAIL_SWEEP_ENABLED</t>
        </is>
      </c>
      <c r="B6" s="72"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-2.854923636861637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ez_manage.py:5955 top()</t>
        </is>
      </c>
      <c r="IL6" s="30" t="inlineStr">
        <is>
          <t>v12_quick_engine.py:215 x7</t>
        </is>
      </c>
      <c r="IM6" s="30" t="n"/>
    </row>
    <row r="7" ht="10.5" customHeight="1" s="67">
      <c r="A7" s="30" t="inlineStr">
        <is>
          <t>BAND_ARROW_SLOPE_DEADBAND</t>
        </is>
      </c>
      <c r="B7" s="72" t="inlineStr">
        <is>
          <t>2.0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-2.725775668824806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ez_manage.py:2954 top()</t>
        </is>
      </c>
      <c r="IL7" s="30" t="inlineStr">
        <is>
          <t>v12_quick_engine.py:263 x12</t>
        </is>
      </c>
      <c r="IM7" s="30" t="n"/>
    </row>
    <row r="8" ht="10.5" customHeight="1" s="67">
      <c r="A8" s="30" t="inlineStr">
        <is>
          <t>ALL_TF_AGAINST_CLOSE_COOLDOWN_SEC</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-2.724471564975814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ez_manage.py:4324 top()</t>
        </is>
      </c>
      <c r="IL8" s="30" t="inlineStr">
        <is>
          <t>v12_quick_engine.py:168 x9</t>
        </is>
      </c>
      <c r="IM8" s="30" t="n"/>
      <c r="IN8" s="77" t="inlineStr">
        <is>
          <t>SUSPICIOUS n=0 for stocks_short — keep, needs S1 fills (backtest-expert: &lt;30 trades, seek plateaus, punish)</t>
        </is>
      </c>
    </row>
    <row r="9" ht="10.5" customHeight="1" s="67">
      <c r="A9" s="30" t="inlineStr">
        <is>
          <t>ALL_TF_AGAINST_CLOSE_MIN_TFS</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-2.653946560707814</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ez_manage.py:2932 top()</t>
        </is>
      </c>
      <c r="IL9" s="30" t="inlineStr">
        <is>
          <t>v12_quick_engine.py:181 x11</t>
        </is>
      </c>
      <c r="IM9" s="30" t="n"/>
      <c r="IN9" s="77" t="inlineStr">
        <is>
          <t>SUSPICIOUS n=0 for stocks_short — keep, needs S1 fills (backtest-expert: &lt;30 trades, seek plateaus, punish)</t>
        </is>
      </c>
    </row>
    <row r="10" ht="10.5" customHeight="1" s="67">
      <c r="A10" s="31" t="inlineStr">
        <is>
          <t>WT_REDUCE_FRAC_HIGH</t>
        </is>
      </c>
      <c r="B10" s="72" t="inlineStr">
        <is>
          <t>0.5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-2.643370667313998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4" t="n"/>
      <c r="BL10" s="34" t="n"/>
      <c r="BM10" s="34" t="n"/>
      <c r="BN10" s="34" t="n"/>
      <c r="BO10" s="34"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ez_manage.py:4307 top()</t>
        </is>
      </c>
      <c r="IL10" s="30" t="inlineStr">
        <is>
          <t>v12_quick_engine.py:3772 x2</t>
        </is>
      </c>
      <c r="IM10" s="30" t="n"/>
      <c r="IN10" s="77" t="inlineStr">
        <is>
          <t>SUSPICIOUS n=0 for stocks_short — keep, needs S1 fills (backtest-expert: &lt;30 trades, seek plateaus, punish)</t>
        </is>
      </c>
    </row>
    <row r="11" ht="10.5" customHeight="1" s="67">
      <c r="A11" s="30" t="inlineStr">
        <is>
          <t>HTF_AGAINST_FORCE_CLOSE_CONFIRM_4H</t>
        </is>
      </c>
      <c r="B11" s="72" t="inlineStr">
        <is>
          <t>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-2.642309063222716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4" t="n"/>
      <c r="EN11" s="34" t="n"/>
      <c r="EO11" s="34" t="n"/>
      <c r="EP11" s="34" t="n"/>
      <c r="EQ11" s="34"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ez_manage.py:4868 top()</t>
        </is>
      </c>
      <c r="IL11" s="30" t="inlineStr">
        <is>
          <t>v12_quick_engine.py:2039 x7</t>
        </is>
      </c>
      <c r="IM11" s="30" t="n"/>
      <c r="IN11" s="77" t="inlineStr">
        <is>
          <t>SUSPICIOUS n=0 for stocks_short — keep, needs S1 fills (backtest-expert: &lt;30 trades, seek plateaus, punish)</t>
        </is>
      </c>
    </row>
    <row r="12" ht="10.5" customHeight="1" s="67">
      <c r="A12" s="31" t="inlineStr">
        <is>
          <t>HTF_EXIT_VETO_ENABLED</t>
        </is>
      </c>
      <c r="B12" s="72"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-2.5239889292378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4" t="n"/>
      <c r="EN12" s="34" t="n"/>
      <c r="EO12" s="34" t="n"/>
      <c r="EP12" s="34" t="n"/>
      <c r="EQ12" s="34"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ez_manage.py:4873 top()</t>
        </is>
      </c>
      <c r="IL12" s="30" t="inlineStr">
        <is>
          <t>v12_quick_engine.py:2049 x2</t>
        </is>
      </c>
      <c r="IM12" s="30" t="n"/>
    </row>
    <row r="13" ht="10.5" customHeight="1" s="67">
      <c r="A13" s="30" t="inlineStr">
        <is>
          <t>WT_REDUCE_FRAC_LOW</t>
        </is>
      </c>
      <c r="B13" s="72"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-2.488640827822015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4" t="n"/>
      <c r="BL13" s="34" t="n"/>
      <c r="BM13" s="34" t="n"/>
      <c r="BN13" s="34" t="n"/>
      <c r="BO13" s="34"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ez_manage.py:4308 top()</t>
        </is>
      </c>
      <c r="IL13" s="30" t="inlineStr">
        <is>
          <t>v12_quick_engine.py:2948 x10</t>
        </is>
      </c>
      <c r="IM13" s="30" t="n"/>
      <c r="IN13" s="77" t="inlineStr">
        <is>
          <t>SUSPICIOUS n=0 for stocks_short — keep, needs S1 fills (backtest-expert: &lt;30 trades, seek plateaus, punish)</t>
        </is>
      </c>
    </row>
    <row r="14" ht="10.5" customHeight="1" s="67">
      <c r="A14" s="30" t="inlineStr">
        <is>
          <t>LOSS_EXIT_STALE_PRICE_ALLOW_NEAR_BE_ENABLED</t>
        </is>
      </c>
      <c r="B14" s="72"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v>-2.438704401301174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4" t="n"/>
      <c r="GU14" s="34" t="n"/>
      <c r="GV14" s="34" t="n"/>
      <c r="GW14" s="34" t="n"/>
      <c r="GX14" s="34"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ez_manage.py:3455 top()</t>
        </is>
      </c>
      <c r="IL14" s="30" t="inlineStr">
        <is>
          <t>v12_quick_engine.py:2169 x4</t>
        </is>
      </c>
      <c r="IM14" s="30" t="n"/>
    </row>
    <row r="15" ht="10.5" customHeight="1" s="67">
      <c r="A15" s="30" t="inlineStr">
        <is>
          <t>ALL_TF_AGAINST_CLOSE_COOLDOWN_SEC</t>
        </is>
      </c>
      <c r="B15" s="72"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-2.354931019310956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ez_manage.py:4324 top()</t>
        </is>
      </c>
      <c r="IL15" s="30" t="inlineStr">
        <is>
          <t>v12_quick_engine.py:168 x9</t>
        </is>
      </c>
      <c r="IM15" s="30" t="n"/>
      <c r="IN15" s="77" t="inlineStr">
        <is>
          <t>SUSPICIOUS n=0 for stocks_short — keep, needs S1 fills (backtest-expert: &lt;30 trades, seek plateaus, punish)</t>
        </is>
      </c>
    </row>
    <row r="16" ht="10.5" customHeight="1" s="67">
      <c r="A16" s="30" t="inlineStr">
        <is>
          <t>HTF_EXIT_VETO_MIN_ALIGNED</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-2.345644831067522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ez_manage.py:4875 top()</t>
        </is>
      </c>
      <c r="IL16" s="30" t="inlineStr">
        <is>
          <t>v12_quick_engine.py:2051 x3</t>
        </is>
      </c>
      <c r="IM16" s="30" t="n"/>
      <c r="IN16" s="77" t="inlineStr">
        <is>
          <t>SUSPICIOUS n=0 for stocks_short — keep, needs S1 fills (backtest-expert: &lt;30 trades, seek plateaus, punish)</t>
        </is>
      </c>
    </row>
    <row r="17" ht="10.5" customHeight="1" s="67">
      <c r="A17" s="30" t="inlineStr">
        <is>
          <t>MACD_EXIT_TF</t>
        </is>
      </c>
      <c r="B17" s="72" t="inlineStr">
        <is>
          <t>4h</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-2.340301130184316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ez_manage.py:3498 top()</t>
        </is>
      </c>
      <c r="IL17" s="30" t="inlineStr">
        <is>
          <t>v12_quick_engine.py:2233 x2</t>
        </is>
      </c>
      <c r="IM17" s="30" t="n"/>
    </row>
    <row r="18" ht="10.5" customHeight="1" s="67">
      <c r="A18" s="30" t="inlineStr">
        <is>
          <t>ALL_TF_AGAINST_CLOSE_MIN_TFS</t>
        </is>
      </c>
      <c r="B18" s="72"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-2.338471491734629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ez_manage.py:2932 top()</t>
        </is>
      </c>
      <c r="IL18" s="30" t="inlineStr">
        <is>
          <t>v12_quick_engine.py:181 x11</t>
        </is>
      </c>
      <c r="IM18" s="30" t="n"/>
      <c r="IN18" s="77" t="inlineStr">
        <is>
          <t>SUSPICIOUS n=0 for stocks_short — keep, needs S1 fills (backtest-expert: &lt;30 trades, seek plateaus, punish)</t>
        </is>
      </c>
    </row>
    <row r="19" ht="10.5" customHeight="1" s="67">
      <c r="A19" s="30" t="inlineStr">
        <is>
          <t>HTF_AGAINST_FORCE_CLOSE_ENABLED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-2.312741632506761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ez_manage.py:4869 top()</t>
        </is>
      </c>
      <c r="IL19" s="30" t="inlineStr">
        <is>
          <t>v12_quick_engine.py:2040 x3</t>
        </is>
      </c>
      <c r="IM19" s="30" t="n"/>
      <c r="IN19" s="77" t="inlineStr">
        <is>
          <t>SUSPICIOUS n=0 for stocks_short — keep, needs S1 fills (backtest-expert: &lt;30 trades, seek plateaus, punish)</t>
        </is>
      </c>
    </row>
    <row r="20" ht="10.5" customHeight="1" s="67">
      <c r="A20" s="30" t="inlineStr">
        <is>
          <t>MACD_EXIT_TF</t>
        </is>
      </c>
      <c r="B20" s="72" t="inlineStr">
        <is>
          <t>D</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-2.308387172546434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ez_manage.py:3498 top()</t>
        </is>
      </c>
      <c r="IL20" s="30" t="inlineStr">
        <is>
          <t>v12_quick_engine.py:2233 x2</t>
        </is>
      </c>
      <c r="IM20" s="30" t="n"/>
    </row>
    <row r="21" ht="10.5" customHeight="1" s="67">
      <c r="A21" s="30" t="inlineStr">
        <is>
          <t>HTF_EXIT_VETO_MIN_ALIGNED</t>
        </is>
      </c>
      <c r="B21" s="72" t="inlineStr">
        <is>
          <t>1.0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-2.295141850687008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ez_manage.py:4875 top()</t>
        </is>
      </c>
      <c r="IL21" s="30" t="inlineStr">
        <is>
          <t>v12_quick_engine.py:2051 x3</t>
        </is>
      </c>
      <c r="IM21" s="30" t="n"/>
      <c r="IN21" s="77" t="inlineStr">
        <is>
          <t>SUSPICIOUS n=0 for stocks_short — keep, needs S1 fills (backtest-expert: &lt;30 trades, seek plateaus, punish)</t>
        </is>
      </c>
    </row>
    <row r="22" ht="10.5" customHeight="1" s="67">
      <c r="A22" s="30" t="inlineStr">
        <is>
          <t>ALL_TF_AGAINST_CLOSE_COOLDOWN_SEC</t>
        </is>
      </c>
      <c r="B22" s="72"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-2.216192951184504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ez_manage.py:4324 top()</t>
        </is>
      </c>
      <c r="IL22" s="30" t="inlineStr">
        <is>
          <t>v12_quick_engine.py:168 x9</t>
        </is>
      </c>
      <c r="IM22" s="30" t="n"/>
      <c r="IN22" s="77" t="inlineStr">
        <is>
          <t>SUSPICIOUS n=0 for stocks_short — keep, needs S1 fills (backtest-expert: &lt;30 trades, seek plateaus, punish)</t>
        </is>
      </c>
    </row>
    <row r="23" ht="10.5" customHeight="1" s="67">
      <c r="A23" s="30" t="inlineStr">
        <is>
          <t>BAND_ARROW_SLOPE_DEADBAND</t>
        </is>
      </c>
      <c r="B23" s="72"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-2.197488202024893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ez_manage.py:2954 top()</t>
        </is>
      </c>
      <c r="IL23" s="30" t="inlineStr">
        <is>
          <t>v12_quick_engine.py:263 x12</t>
        </is>
      </c>
      <c r="IM23" s="30" t="n"/>
    </row>
    <row r="24" ht="10.5" customHeight="1" s="67">
      <c r="A24" s="30" t="inlineStr">
        <is>
          <t>HTF_AGAINST_FORCE_CLOSE_CONFIRM_4H</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-2.14527590243919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ez_manage.py:4868 top()</t>
        </is>
      </c>
      <c r="IL24" s="30" t="inlineStr">
        <is>
          <t>v12_quick_engine.py:2039 x7</t>
        </is>
      </c>
      <c r="IM24" s="30" t="n"/>
      <c r="IN24" s="77" t="inlineStr">
        <is>
          <t>SUSPICIOUS n=0 for stocks_short — keep, needs S1 fills (backtest-expert: &lt;30 trades, seek plateaus, punish)</t>
        </is>
      </c>
    </row>
    <row r="25" ht="10.5" customHeight="1" s="67">
      <c r="A25" s="30" t="inlineStr">
        <is>
          <t>WT_PERCENTILE_ENTRY_OS_D</t>
        </is>
      </c>
      <c r="B25" s="72" t="inlineStr">
        <is>
          <t>5.0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-2.047325462700264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ez_manage.py:5926 top()</t>
        </is>
      </c>
      <c r="IL25" s="30" t="inlineStr">
        <is>
          <t>v12_quick_engine.py:3766 x2</t>
        </is>
      </c>
      <c r="IM25" s="30" t="n"/>
      <c r="IN25" s="77" t="inlineStr">
        <is>
          <t>SUSPICIOUS n=0 for stocks_short — keep, needs S1 fills (backtest-expert: &lt;30 trades, seek plateaus, punish)</t>
        </is>
      </c>
    </row>
    <row r="26" ht="10.5" customHeight="1" s="67">
      <c r="A26" s="30" t="inlineStr">
        <is>
          <t>ALL_TF_AGAINST_CLOSE_MIN_TFS</t>
        </is>
      </c>
      <c r="B26" s="72"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-2.032596734888953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ez_manage.py:2932 top()</t>
        </is>
      </c>
      <c r="IL26" s="30" t="inlineStr">
        <is>
          <t>v12_quick_engine.py:181 x11</t>
        </is>
      </c>
      <c r="IM26" s="30" t="n"/>
      <c r="IN26" s="77" t="inlineStr">
        <is>
          <t>SUSPICIOUS n=0 for stocks_short — keep, needs S1 fills (backtest-expert: &lt;30 trades, seek plateaus, punish)</t>
        </is>
      </c>
    </row>
    <row r="27" ht="10.5" customHeight="1" s="67">
      <c r="A27" s="30" t="inlineStr">
        <is>
          <t>WT_PERCENTILE_EXIT_OS_4H</t>
        </is>
      </c>
      <c r="B27" s="72" t="inlineStr">
        <is>
          <t>1.0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-2.021264092454852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ez_manage.py:5930 top()</t>
        </is>
      </c>
      <c r="IL27" s="30" t="inlineStr">
        <is>
          <t>v12_quick_engine.py:3770 x5</t>
        </is>
      </c>
      <c r="IM27" s="30" t="n"/>
      <c r="IN27" s="77" t="inlineStr">
        <is>
          <t>SUSPICIOUS n=0 for stocks_short — keep, needs S1 fills (backtest-expert: &lt;30 trades, seek plateaus, punish)</t>
        </is>
      </c>
    </row>
    <row r="28" ht="10.5" customHeight="1" s="67">
      <c r="A28" s="30" t="inlineStr">
        <is>
          <t>MACD_EXIT_TF</t>
        </is>
      </c>
      <c r="B28" s="72" t="inlineStr">
        <is>
          <t>1h</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-1.980718864001609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ez_manage.py:3498 top()</t>
        </is>
      </c>
      <c r="IL28" s="30" t="inlineStr">
        <is>
          <t>v12_quick_engine.py:2233 x2</t>
        </is>
      </c>
      <c r="IM28" s="30" t="n"/>
    </row>
    <row r="29" ht="10.5" customHeight="1" s="67">
      <c r="A29" s="30" t="inlineStr">
        <is>
          <t>WT_PERCENTILE_EXIT_OS_4H</t>
        </is>
      </c>
      <c r="B29" s="72" t="inlineStr">
        <is>
          <t>0.5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-1.949119669056302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ez_manage.py:5930 top()</t>
        </is>
      </c>
      <c r="IL29" s="30" t="inlineStr">
        <is>
          <t>v12_quick_engine.py:3770 x5</t>
        </is>
      </c>
      <c r="IM29" s="30" t="n"/>
      <c r="IN29" s="77" t="inlineStr">
        <is>
          <t>SUSPICIOUS n=0 for stocks_short — keep, needs S1 fills (backtest-expert: &lt;30 trades, seek plateaus, punish)</t>
        </is>
      </c>
    </row>
    <row r="30" ht="10.5" customHeight="1" s="67">
      <c r="A30" s="30" t="inlineStr">
        <is>
          <t>WT_PERCENTILE_ENTRY_OS_D</t>
        </is>
      </c>
      <c r="B30" s="72" t="inlineStr">
        <is>
          <t>15.0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-1.897672771824978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ez_manage.py:5926 top()</t>
        </is>
      </c>
      <c r="IL30" s="30" t="inlineStr">
        <is>
          <t>v12_quick_engine.py:3766 x2</t>
        </is>
      </c>
      <c r="IM30" s="30" t="n"/>
      <c r="IN30" s="77" t="inlineStr">
        <is>
          <t>SUSPICIOUS n=0 for stocks_short — keep, needs S1 fills (backtest-expert: &lt;30 trades, seek plateaus, punish)</t>
        </is>
      </c>
    </row>
    <row r="31" ht="10.5" customHeight="1" s="67">
      <c r="A31" s="30" t="inlineStr">
        <is>
          <t>WT_REDUCE_FRAC_LOW</t>
        </is>
      </c>
      <c r="B31" s="72" t="inlineStr">
        <is>
          <t>0.5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-1.88015726819429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4" t="n"/>
      <c r="BL31" s="34" t="n"/>
      <c r="BM31" s="34" t="n"/>
      <c r="BN31" s="34" t="n"/>
      <c r="BO31" s="34"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ez_manage.py:4308 top()</t>
        </is>
      </c>
      <c r="IL31" s="30" t="inlineStr">
        <is>
          <t>v12_quick_engine.py:2948 x10</t>
        </is>
      </c>
      <c r="IM31" s="30" t="n"/>
      <c r="IN31" s="77" t="inlineStr">
        <is>
          <t>SUSPICIOUS n=0 for stocks_short — keep, needs S1 fills (backtest-expert: &lt;30 trades, seek plateaus, punish)</t>
        </is>
      </c>
    </row>
    <row r="32" ht="10.5" customHeight="1" s="67">
      <c r="A32" s="30" t="inlineStr">
        <is>
          <t>WT_EXHAUST_ENTRY_GATE_ENABLED</t>
        </is>
      </c>
      <c r="B32" s="72"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-1.862316921458302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4" t="n"/>
      <c r="FJ32" s="34" t="n"/>
      <c r="FK32" s="34" t="n"/>
      <c r="FL32" s="34" t="n"/>
      <c r="FM32" s="34"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ez_manage.py:5914 top()</t>
        </is>
      </c>
      <c r="IL32" s="30" t="inlineStr">
        <is>
          <t>v12_quick_engine.py:3750 x2</t>
        </is>
      </c>
      <c r="IM32" s="30" t="n"/>
      <c r="IN32" s="77" t="inlineStr">
        <is>
          <t>SUSPICIOUS n=0 for stocks_short — keep, needs S1 fills (backtest-expert: &lt;30 trades, seek plateaus, punish)</t>
        </is>
      </c>
    </row>
    <row r="33" ht="10.5" customHeight="1" s="67">
      <c r="A33" s="30" t="inlineStr">
        <is>
          <t>BAND_ARROW_SLOPE_DEADBAND</t>
        </is>
      </c>
      <c r="B33" s="72"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-1.85571102375729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ez_manage.py:2954 top()</t>
        </is>
      </c>
      <c r="IL33" s="30" t="inlineStr">
        <is>
          <t>v12_quick_engine.py:263 x12</t>
        </is>
      </c>
      <c r="IM33" s="30" t="n"/>
    </row>
    <row r="34" ht="10.5" customHeight="1" s="67">
      <c r="A34" s="30" t="inlineStr">
        <is>
          <t>MACD_EXIT_TF</t>
        </is>
      </c>
      <c r="B34" s="72" t="inlineStr">
        <is>
          <t>OFF</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-1.845535418005015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ez_manage.py:3498 top()</t>
        </is>
      </c>
      <c r="IL34" s="30" t="inlineStr">
        <is>
          <t>v12_quick_engine.py:2233 x2</t>
        </is>
      </c>
      <c r="IM34" s="30" t="n"/>
    </row>
    <row r="35" ht="10.5" customHeight="1" s="67">
      <c r="A35" s="30" t="inlineStr">
        <is>
          <t>WT_PERCENTILE_EXIT_OB_4H</t>
        </is>
      </c>
      <c r="B35" s="72" t="inlineStr">
        <is>
          <t>2.0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-1.823566027509066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ez_manage.py:5928 top()</t>
        </is>
      </c>
      <c r="IL35" s="30" t="inlineStr">
        <is>
          <t>v12_quick_engine.py:3768 x5</t>
        </is>
      </c>
      <c r="IM35" s="30" t="n"/>
    </row>
    <row r="36" ht="10.5" customHeight="1" s="67">
      <c r="A36" s="31" t="inlineStr">
        <is>
          <t>HTF_EXIT_VETO_MIN_ALIGNED</t>
        </is>
      </c>
      <c r="B36" s="72"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-1.761890752900912</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ez_manage.py:4875 top()</t>
        </is>
      </c>
      <c r="IL36" s="30" t="inlineStr">
        <is>
          <t>v12_quick_engine.py:2051 x3</t>
        </is>
      </c>
      <c r="IM36" s="30" t="n"/>
      <c r="IN36" s="77" t="inlineStr">
        <is>
          <t>SUSPICIOUS n=0 for stocks_short — keep, needs S1 fills (backtest-expert: &lt;30 trades, seek plateaus, punish)</t>
        </is>
      </c>
    </row>
    <row r="37" ht="10.5" customHeight="1" s="67">
      <c r="A37" s="30" t="inlineStr">
        <is>
          <t>WT_PERCENTILE_ENTRY_OB_D</t>
        </is>
      </c>
      <c r="B37" s="72" t="inlineStr">
        <is>
          <t>67.5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-1.747340468311835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ez_manage.py:5925 top()</t>
        </is>
      </c>
      <c r="IL37" s="30" t="inlineStr">
        <is>
          <t>v12_quick_engine.py:3765 x2</t>
        </is>
      </c>
      <c r="IM37" s="30" t="n"/>
      <c r="IN37" s="77" t="inlineStr">
        <is>
          <t>SUSPICIOUS n=0 for stocks_short — keep, needs S1 fills (backtest-expert: &lt;30 trades, seek plateaus, punish)</t>
        </is>
      </c>
    </row>
    <row r="38" ht="10.5" customHeight="1" s="67">
      <c r="A38" s="30" t="inlineStr">
        <is>
          <t>MI_ENTRY_STRUCT_BONUS</t>
        </is>
      </c>
      <c r="B38" s="72" t="inlineStr">
        <is>
          <t>8</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-1.745371770362163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4" t="n"/>
      <c r="FJ38" s="34" t="n"/>
      <c r="FK38" s="34" t="n"/>
      <c r="FL38" s="34" t="n"/>
      <c r="FM38" s="34"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ez_manage.py:3562 top()</t>
        </is>
      </c>
      <c r="IL38" s="30" t="inlineStr">
        <is>
          <t>v12_quick_engine.py:2335 x8</t>
        </is>
      </c>
      <c r="IM38" s="30" t="n"/>
      <c r="IN38" s="77" t="inlineStr">
        <is>
          <t>SUSPICIOUS n=0 for stocks_short — keep, needs S1 fills (backtest-expert: &lt;30 trades, seek plateaus, punish)</t>
        </is>
      </c>
    </row>
    <row r="39" ht="10.5" customHeight="1" s="67">
      <c r="A39" s="30" t="inlineStr">
        <is>
          <t>MI_ENTRY_EXHAUST_BONUS</t>
        </is>
      </c>
      <c r="B39" s="72" t="inlineStr">
        <is>
          <t>12</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-1.731178776961574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ez_manage.py:3561 top()</t>
        </is>
      </c>
      <c r="IL39" s="30" t="inlineStr">
        <is>
          <t>v12_quick_engine.py:2333 x8</t>
        </is>
      </c>
      <c r="IM39" s="30" t="n"/>
      <c r="IN39" s="77" t="inlineStr">
        <is>
          <t>SUSPICIOUS n=0 for stocks_short — keep, needs S1 fills (backtest-expert: &lt;30 trades, seek plateaus, punish)</t>
        </is>
      </c>
    </row>
    <row r="40" ht="10.5" customHeight="1" s="67">
      <c r="A40" s="30" t="inlineStr">
        <is>
          <t>MI_ENTRY_STRUCT_BONUS</t>
        </is>
      </c>
      <c r="B40" s="72" t="inlineStr">
        <is>
          <t>15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-1.70619712149224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ez_manage.py:3562 top()</t>
        </is>
      </c>
      <c r="IL40" s="30" t="inlineStr">
        <is>
          <t>v12_quick_engine.py:2335 x8</t>
        </is>
      </c>
      <c r="IM40" s="30" t="n"/>
      <c r="IN40" s="77" t="inlineStr">
        <is>
          <t>SUSPICIOUS n=0 for stocks_short — keep, needs S1 fills (backtest-expert: &lt;30 trades, seek plateaus, punish)</t>
        </is>
      </c>
    </row>
    <row r="41" ht="10.5" customHeight="1" s="67">
      <c r="A41" s="30" t="inlineStr">
        <is>
          <t>MI_ENTRY_ENABLED</t>
        </is>
      </c>
      <c r="B41" s="72"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-1.691033937509131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4" t="n"/>
      <c r="FJ41" s="34" t="n"/>
      <c r="FK41" s="34" t="n"/>
      <c r="FL41" s="34" t="n"/>
      <c r="FM41" s="34"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ez_manage.py:4996 top()</t>
        </is>
      </c>
      <c r="IL41" s="30" t="inlineStr">
        <is>
          <t>v12_quick_engine.py:2331 x16</t>
        </is>
      </c>
      <c r="IM41" s="30" t="n"/>
      <c r="IN41" s="77" t="inlineStr">
        <is>
          <t>SUSPICIOUS n=0 for stocks_short — keep, needs S1 fills (backtest-expert: &lt;30 trades, seek plateaus, punish)</t>
        </is>
      </c>
    </row>
    <row r="42" ht="10.5" customHeight="1" s="67">
      <c r="A42" s="30" t="inlineStr">
        <is>
          <t>MACD_EXIT_ENABLED</t>
        </is>
      </c>
      <c r="B42" s="72" t="inlineStr">
        <is>
          <t>True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v>-1.664376878427547</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ez_manage.py:3496 top()</t>
        </is>
      </c>
      <c r="IL42" s="30" t="inlineStr">
        <is>
          <t>v12_quick_engine.py:2231 x2</t>
        </is>
      </c>
      <c r="IM42" s="30" t="n"/>
    </row>
    <row r="43" ht="10.5" customHeight="1" s="67">
      <c r="A43" s="31" t="inlineStr">
        <is>
          <t>HLR_TOP_EXIT_ENABLED</t>
        </is>
      </c>
      <c r="B43" s="72"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YES</t>
        </is>
      </c>
      <c r="M43" s="33" t="n">
        <v>-1.640111590644993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ez_manage.py:4858 top()</t>
        </is>
      </c>
      <c r="IL43" s="30" t="inlineStr">
        <is>
          <t>v12_quick_engine.py:2031 x5</t>
        </is>
      </c>
      <c r="IM43" s="30" t="n"/>
      <c r="IN43" s="77" t="inlineStr">
        <is>
          <t>SUSPICIOUS n=0 for stocks_short — keep, needs S1 fills (backtest-expert: &lt;30 trades, seek plateaus, punish)</t>
        </is>
      </c>
    </row>
    <row r="44" ht="10.5" customHeight="1" s="67">
      <c r="A44" s="30" t="inlineStr">
        <is>
          <t>MI_ENTRY_EXHAUST_BONUS</t>
        </is>
      </c>
      <c r="B44" s="72"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-1.633948906203396</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ez_manage.py:3561 top()</t>
        </is>
      </c>
      <c r="IL44" s="30" t="inlineStr">
        <is>
          <t>v12_quick_engine.py:2333 x8</t>
        </is>
      </c>
      <c r="IM44" s="30" t="n"/>
      <c r="IN44" s="77" t="inlineStr">
        <is>
          <t>SUSPICIOUS n=0 for stocks_short — keep, needs S1 fills (backtest-expert: &lt;30 trades, seek plateaus, punish)</t>
        </is>
      </c>
    </row>
    <row r="45" ht="10.5" customHeight="1" s="67">
      <c r="A45" s="30" t="inlineStr">
        <is>
          <t>WT_REDUCE_FRAC_MED</t>
        </is>
      </c>
      <c r="B45" s="72" t="inlineStr">
        <is>
          <t>1.0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-1.63152016291582</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4" t="n"/>
      <c r="BL45" s="34" t="n"/>
      <c r="BM45" s="34" t="n"/>
      <c r="BN45" s="34" t="n"/>
      <c r="BO45" s="34"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ez_manage.py:4309 top()</t>
        </is>
      </c>
      <c r="IL45" s="30" t="inlineStr">
        <is>
          <t>v12_quick_engine.py:2949 x14</t>
        </is>
      </c>
      <c r="IM45" s="30" t="n"/>
      <c r="IN45" s="77" t="inlineStr">
        <is>
          <t>SUSPICIOUS n=0 for stocks_short — keep, needs S1 fills (backtest-expert: &lt;30 trades, seek plateaus, punish)</t>
        </is>
      </c>
    </row>
    <row r="46" ht="10.5" customHeight="1" s="67">
      <c r="A46" s="30" t="inlineStr">
        <is>
          <t>QUICK_REDUCE_TECHNICAL_ONLY</t>
        </is>
      </c>
      <c r="B46" s="72" t="inlineStr">
        <is>
          <t>2.0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-1.629897951885599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4" t="n"/>
      <c r="BL46" s="34" t="n"/>
      <c r="BM46" s="34" t="n"/>
      <c r="BN46" s="34" t="n"/>
      <c r="BO46" s="34"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4" t="n"/>
      <c r="FO46" s="34" t="n"/>
      <c r="FP46" s="34" t="n"/>
      <c r="FQ46" s="34" t="n"/>
      <c r="FR46" s="34"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ez_manage.py:5218 top()</t>
        </is>
      </c>
      <c r="IL46" s="30" t="inlineStr">
        <is>
          <t>v12_quick_engine.py:2747 x2</t>
        </is>
      </c>
      <c r="IM46" s="30" t="n"/>
    </row>
    <row r="47" ht="10.5" customHeight="1" s="67">
      <c r="A47" s="30" t="inlineStr">
        <is>
          <t>WT_REDUCE_FRAC_MED</t>
        </is>
      </c>
      <c r="B47" s="72" t="inlineStr">
        <is>
          <t>0.5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YES</t>
        </is>
      </c>
      <c r="M47" s="33" t="n">
        <v>-1.624820236295194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ez_manage.py:4309 top()</t>
        </is>
      </c>
      <c r="IL47" s="30" t="inlineStr">
        <is>
          <t>v12_quick_engine.py:2949 x14</t>
        </is>
      </c>
      <c r="IM47" s="30" t="n"/>
      <c r="IN47" s="77" t="inlineStr">
        <is>
          <t>SUSPICIOUS n=0 for stocks_short — keep, needs S1 fills (backtest-expert: &lt;30 trades, seek plateaus, punish)</t>
        </is>
      </c>
    </row>
    <row r="48" ht="10.5" customHeight="1" s="67">
      <c r="A48" s="30" t="inlineStr">
        <is>
          <t>WT_PERCENTILE_ENTRY_OB_D</t>
        </is>
      </c>
      <c r="B48" s="72" t="inlineStr">
        <is>
          <t>45.0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-1.616581139870958</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ez_manage.py:5925 top()</t>
        </is>
      </c>
      <c r="IL48" s="30" t="inlineStr">
        <is>
          <t>v12_quick_engine.py:3765 x2</t>
        </is>
      </c>
      <c r="IM48" s="30" t="n"/>
      <c r="IN48" s="77" t="inlineStr">
        <is>
          <t>SUSPICIOUS n=0 for stocks_short — keep, needs S1 fills (backtest-expert: &lt;30 trades, seek plateaus, punish)</t>
        </is>
      </c>
    </row>
    <row r="49" ht="10.5" customHeight="1" s="67">
      <c r="A49" s="30" t="inlineStr">
        <is>
          <t>WT_PERCENTILE_ENTRY_OS_D</t>
        </is>
      </c>
      <c r="B49" s="72" t="inlineStr">
        <is>
          <t>12.5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v>-1.596359704464034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ez_manage.py:5926 top()</t>
        </is>
      </c>
      <c r="IL49" s="30" t="inlineStr">
        <is>
          <t>v12_quick_engine.py:3766 x2</t>
        </is>
      </c>
      <c r="IM49" s="30" t="n"/>
      <c r="IN49" s="77" t="inlineStr">
        <is>
          <t>SUSPICIOUS n=0 for stocks_short — keep, needs S1 fills (backtest-expert: &lt;30 trades, seek plateaus, punish)</t>
        </is>
      </c>
    </row>
    <row r="50" ht="10.5" customHeight="1" s="67">
      <c r="A50" s="30" t="inlineStr">
        <is>
          <t>SATOSHIT_EXIT_LONG_RSI_MIN_TRADIER</t>
        </is>
      </c>
      <c r="B50" s="72" t="inlineStr">
        <is>
          <t>68.75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-1.590660359346983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ez_manage.py:5452 top()</t>
        </is>
      </c>
      <c r="IL50" s="30" t="inlineStr">
        <is>
          <t>v12_quick_engine.py:3061 x7</t>
        </is>
      </c>
      <c r="IM50" s="30" t="n"/>
      <c r="IN50" s="77" t="inlineStr">
        <is>
          <t>SUSPICIOUS n=0 for stocks_short — keep, needs S1 fills (backtest-expert: &lt;30 trades, seek plateaus, punish)</t>
        </is>
      </c>
    </row>
    <row r="51" ht="10.5" customHeight="1" s="67">
      <c r="A51" s="30" t="inlineStr">
        <is>
          <t>MACD_EXIT_MIN_GAIN</t>
        </is>
      </c>
      <c r="B51" s="72" t="inlineStr">
        <is>
          <t>2.0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-1.585219917161163</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ez_manage.py:3497 top()</t>
        </is>
      </c>
      <c r="IL51" s="30" t="inlineStr">
        <is>
          <t>v12_quick_engine.py:2232 x2</t>
        </is>
      </c>
      <c r="IM51" s="30" t="n"/>
      <c r="IN51" s="77" t="inlineStr">
        <is>
          <t>SUSPICIOUS n=0 for stocks_short — keep, needs S1 fills (backtest-expert: &lt;30 trades, seek plateaus, punish)</t>
        </is>
      </c>
    </row>
    <row r="52" ht="10.5" customHeight="1" s="67">
      <c r="A52" s="30" t="inlineStr">
        <is>
          <t>WT_REDUCE_FRAC_HIGH</t>
        </is>
      </c>
      <c r="B52" s="72" t="inlineStr">
        <is>
          <t>1.0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-1.57163092865158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4" t="n"/>
      <c r="BL52" s="34" t="n"/>
      <c r="BM52" s="34" t="n"/>
      <c r="BN52" s="34" t="n"/>
      <c r="BO52" s="34"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ez_manage.py:4307 top()</t>
        </is>
      </c>
      <c r="IL52" s="30" t="inlineStr">
        <is>
          <t>v12_quick_engine.py:3772 x2</t>
        </is>
      </c>
      <c r="IM52" s="30" t="n"/>
      <c r="IN52" s="77" t="inlineStr">
        <is>
          <t>SUSPICIOUS n=0 for stocks_short — keep, needs S1 fills (backtest-expert: &lt;30 trades, seek plateaus, punish)</t>
        </is>
      </c>
    </row>
    <row r="53" ht="10.5" customHeight="1" s="67">
      <c r="A53" s="30" t="inlineStr">
        <is>
          <t>REGIME_RANGING_WT_REDUCE_FRAC_LOW</t>
        </is>
      </c>
      <c r="B53" s="72" t="inlineStr">
        <is>
          <t>0.2</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-1.552840548998854</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ez_manage.py:5356 top()</t>
        </is>
      </c>
      <c r="IL53" s="30" t="inlineStr">
        <is>
          <t>v12_quick_engine.py:2948 x4</t>
        </is>
      </c>
      <c r="IM53" s="30" t="n"/>
    </row>
    <row r="54" ht="10.5" customHeight="1" s="67">
      <c r="A54" s="30" t="inlineStr">
        <is>
          <t>DC_HOPELESS_EXIT_MIN_AGE_S</t>
        </is>
      </c>
      <c r="B54" s="72" t="inlineStr">
        <is>
          <t>2.0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-1.547912837614409</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ez_manage.py:4573 top()</t>
        </is>
      </c>
      <c r="IL54" s="30" t="inlineStr">
        <is>
          <t>v12_quick_engine.py:547 x9</t>
        </is>
      </c>
      <c r="IM54" s="30" t="n"/>
      <c r="IN54" s="77" t="inlineStr">
        <is>
          <t>SUSPICIOUS n=0 for stocks_short — keep, needs S1 fills (backtest-expert: &lt;30 trades, seek plateaus, punish)</t>
        </is>
      </c>
    </row>
    <row r="55" ht="10.5" customHeight="1" s="67">
      <c r="A55" s="30" t="inlineStr">
        <is>
          <t>SATOSHIT_EXIT_LONG_RSI_MIN_TRADIER</t>
        </is>
      </c>
      <c r="B55" s="72" t="inlineStr">
        <is>
          <t>27.5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-1.536463573238524</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ez_manage.py:5452 top()</t>
        </is>
      </c>
      <c r="IL55" s="30" t="inlineStr">
        <is>
          <t>v12_quick_engine.py:3061 x7</t>
        </is>
      </c>
      <c r="IM55" s="30" t="n"/>
      <c r="IN55" s="77" t="inlineStr">
        <is>
          <t>SUSPICIOUS n=0 for stocks_short — keep, needs S1 fills (backtest-expert: &lt;30 trades, seek plateaus, punish)</t>
        </is>
      </c>
    </row>
    <row r="56" ht="10.5" customHeight="1" s="67">
      <c r="A56" s="30" t="inlineStr">
        <is>
          <t>WT_PERCENTILE_EXIT_OS_4H</t>
        </is>
      </c>
      <c r="B56" s="72" t="inlineStr">
        <is>
          <t>2.0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-1.535273582405425</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ez_manage.py:5930 top()</t>
        </is>
      </c>
      <c r="IL56" s="30" t="inlineStr">
        <is>
          <t>v12_quick_engine.py:3770 x5</t>
        </is>
      </c>
      <c r="IM56" s="30" t="n"/>
      <c r="IN56" s="77" t="inlineStr">
        <is>
          <t>SUSPICIOUS n=0 for stocks_short — keep, needs S1 fills (backtest-expert: &lt;30 trades, seek plateaus, punish)</t>
        </is>
      </c>
    </row>
    <row r="57" ht="10.5" customHeight="1" s="67">
      <c r="A57" s="30" t="inlineStr">
        <is>
          <t>MI_ENTRY_STRUCT_BONUS</t>
        </is>
      </c>
      <c r="B57" s="72" t="inlineStr">
        <is>
          <t>12</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-1.519973289347567</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4" t="n"/>
      <c r="FJ57" s="34" t="n"/>
      <c r="FK57" s="34" t="n"/>
      <c r="FL57" s="34" t="n"/>
      <c r="FM57" s="34"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ez_manage.py:3562 top()</t>
        </is>
      </c>
      <c r="IL57" s="30" t="inlineStr">
        <is>
          <t>v12_quick_engine.py:2335 x8</t>
        </is>
      </c>
      <c r="IM57" s="30" t="n"/>
      <c r="IN57" s="77" t="inlineStr">
        <is>
          <t>SUSPICIOUS n=0 for stocks_short — keep, needs S1 fills (backtest-expert: &lt;30 trades, seek plateaus, punish)</t>
        </is>
      </c>
    </row>
    <row r="58" ht="10.5" customHeight="1" s="67">
      <c r="A58" s="30" t="inlineStr">
        <is>
          <t>SATOSHIT_EXIT_LONG_RSI_MIN_TRADIER</t>
        </is>
      </c>
      <c r="B58" s="72" t="inlineStr">
        <is>
          <t>41.25</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-1.519476934941252</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ez_manage.py:5452 top()</t>
        </is>
      </c>
      <c r="IL58" s="30" t="inlineStr">
        <is>
          <t>v12_quick_engine.py:3061 x7</t>
        </is>
      </c>
      <c r="IM58" s="30" t="n"/>
      <c r="IN58" s="77" t="inlineStr">
        <is>
          <t>SUSPICIOUS n=0 for stocks_short — keep, needs S1 fills (backtest-expert: &lt;30 trades, seek plateaus, punish)</t>
        </is>
      </c>
    </row>
    <row r="59" ht="10.5" customHeight="1" s="67">
      <c r="A59" s="30" t="inlineStr">
        <is>
          <t>REGIME_RANGING_WT_REDUCE_FRAC_LOW</t>
        </is>
      </c>
      <c r="B59" s="72" t="inlineStr">
        <is>
          <t>0.6</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-1.507651506399615</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4" t="n"/>
      <c r="BL59" s="34" t="n"/>
      <c r="BM59" s="34" t="n"/>
      <c r="BN59" s="34" t="n"/>
      <c r="BO59" s="34"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ez_manage.py:5356 top()</t>
        </is>
      </c>
      <c r="IL59" s="30" t="inlineStr">
        <is>
          <t>v12_quick_engine.py:2948 x4</t>
        </is>
      </c>
      <c r="IM59" s="30" t="n"/>
    </row>
    <row r="60" ht="10.5" customHeight="1" s="67">
      <c r="A60" s="30" t="inlineStr">
        <is>
          <t>WT_PERCENTILE_ENTRY_OB_D</t>
        </is>
      </c>
      <c r="B60" s="72" t="inlineStr">
        <is>
          <t>112.5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v>-1.484271021211507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ez_manage.py:5925 top()</t>
        </is>
      </c>
      <c r="IL60" s="30" t="inlineStr">
        <is>
          <t>v12_quick_engine.py:3765 x2</t>
        </is>
      </c>
      <c r="IM60" s="30" t="n"/>
      <c r="IN60" s="77" t="inlineStr">
        <is>
          <t>SUSPICIOUS n=0 for stocks_short — keep, needs S1 fills (backtest-expert: &lt;30 trades, seek plateaus, punish)</t>
        </is>
      </c>
    </row>
    <row r="61" ht="10.5" customHeight="1" s="67">
      <c r="A61" s="30" t="inlineStr">
        <is>
          <t>WT_EXHAUST_EXIT_REQUIRE_GAIN</t>
        </is>
      </c>
      <c r="B61" s="72" t="inlineStr">
        <is>
          <t>2.0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-1.477463059894442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ez_manage.py:5917 top()</t>
        </is>
      </c>
      <c r="IL61" s="30" t="inlineStr">
        <is>
          <t>v12_quick_engine.py:3753 x3</t>
        </is>
      </c>
      <c r="IM61" s="30" t="n"/>
    </row>
    <row r="62" ht="10.5" customHeight="1" s="67">
      <c r="A62" s="31" t="inlineStr">
        <is>
          <t>HTF_EXIT_VETO_MAX_LOSS_PCT</t>
        </is>
      </c>
      <c r="B62" s="72"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-1.449254947584613</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4" t="n"/>
      <c r="EN62" s="34" t="n"/>
      <c r="EO62" s="34" t="n"/>
      <c r="EP62" s="34" t="n"/>
      <c r="EQ62" s="34"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4" t="n"/>
      <c r="GU62" s="34" t="n"/>
      <c r="GV62" s="34" t="n"/>
      <c r="GW62" s="34" t="n"/>
      <c r="GX62" s="34"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ez_manage.py:4874 top()</t>
        </is>
      </c>
      <c r="IL62" s="30" t="inlineStr">
        <is>
          <t>v12_quick_engine.py:2050 x5</t>
        </is>
      </c>
      <c r="IM62" s="30" t="n"/>
      <c r="IN62" s="77" t="inlineStr">
        <is>
          <t>SUSPICIOUS n=0 for stocks_short — keep, needs S1 fills (backtest-expert: &lt;30 trades, seek plateaus, punish)</t>
        </is>
      </c>
    </row>
    <row r="63" ht="10.5" customHeight="1" s="67">
      <c r="A63" s="30" t="inlineStr">
        <is>
          <t>MI_ENTRY_EXHAUST_BONUS</t>
        </is>
      </c>
      <c r="B63" s="72" t="inlineStr">
        <is>
          <t>4</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-1.43346144426836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ez_manage.py:3561 top()</t>
        </is>
      </c>
      <c r="IL63" s="30" t="inlineStr">
        <is>
          <t>v12_quick_engine.py:2333 x8</t>
        </is>
      </c>
      <c r="IM63" s="30" t="n"/>
      <c r="IN63" s="77" t="inlineStr">
        <is>
          <t>SUSPICIOUS n=0 for stocks_short — keep, needs S1 fills (backtest-expert: &lt;30 trades, seek plateaus, punish)</t>
        </is>
      </c>
    </row>
    <row r="64" ht="10.5" customHeight="1" s="67">
      <c r="A64" s="30" t="inlineStr">
        <is>
          <t>WT_PERCENTILE_ENTRY_OB_D</t>
        </is>
      </c>
      <c r="B64" s="72" t="inlineStr">
        <is>
          <t>135.0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-1.431294423961001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4" t="n"/>
      <c r="FJ64" s="34" t="n"/>
      <c r="FK64" s="34" t="n"/>
      <c r="FL64" s="34" t="n"/>
      <c r="FM64" s="34"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ez_manage.py:5925 top()</t>
        </is>
      </c>
      <c r="IL64" s="30" t="inlineStr">
        <is>
          <t>v12_quick_engine.py:3765 x2</t>
        </is>
      </c>
      <c r="IM64" s="30" t="n"/>
      <c r="IN64" s="77" t="inlineStr">
        <is>
          <t>SUSPICIOUS n=0 for stocks_short — keep, needs S1 fills (backtest-expert: &lt;30 trades, seek plateaus, punish)</t>
        </is>
      </c>
    </row>
    <row r="65" ht="10.5" customHeight="1" s="67">
      <c r="A65" s="30" t="inlineStr">
        <is>
          <t>REGIME_RANGING_EXIT_GAIN_MIN</t>
        </is>
      </c>
      <c r="B65" s="72" t="inlineStr">
        <is>
          <t>0.1125</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-1.420228071371671</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4" t="n"/>
      <c r="AM65" s="34" t="n"/>
      <c r="AN65" s="34" t="n"/>
      <c r="AO65" s="34" t="n"/>
      <c r="AP65" s="34"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ez_manage.py:5346 top()</t>
        </is>
      </c>
      <c r="IL65" s="30" t="inlineStr">
        <is>
          <t>v12_quick_engine.py:2938 x6</t>
        </is>
      </c>
      <c r="IM65" s="30" t="n"/>
      <c r="IN65" s="77" t="inlineStr">
        <is>
          <t>SUSPICIOUS n=0 for stocks_short — keep, needs S1 fills (backtest-expert: &lt;30 trades, seek plateaus, punish)</t>
        </is>
      </c>
    </row>
    <row r="66" ht="10.5" customHeight="1" s="67">
      <c r="A66" s="30" t="inlineStr">
        <is>
          <t>WT_PERCENTILE_EXIT_OB_4H</t>
        </is>
      </c>
      <c r="B66" s="72" t="inlineStr">
        <is>
          <t>0.5</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v>-1.414815576211493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ez_manage.py:5928 top()</t>
        </is>
      </c>
      <c r="IL66" s="30" t="inlineStr">
        <is>
          <t>v12_quick_engine.py:3768 x5</t>
        </is>
      </c>
      <c r="IM66" s="30" t="n"/>
    </row>
    <row r="67" ht="10.5" customHeight="1" s="67">
      <c r="A67" s="30" t="inlineStr">
        <is>
          <t>WT_PERCENTILE_ENTRY_OS_D</t>
        </is>
      </c>
      <c r="B67" s="72" t="inlineStr">
        <is>
          <t>7.5</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-1.412445398749516</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ez_manage.py:5926 top()</t>
        </is>
      </c>
      <c r="IL67" s="30" t="inlineStr">
        <is>
          <t>v12_quick_engine.py:3766 x2</t>
        </is>
      </c>
      <c r="IM67" s="30" t="n"/>
      <c r="IN67" s="77" t="inlineStr">
        <is>
          <t>SUSPICIOUS n=0 for stocks_short — keep, needs S1 fills (backtest-expert: &lt;30 trades, seek plateaus, punish)</t>
        </is>
      </c>
    </row>
    <row r="68" ht="10.5" customHeight="1" s="67">
      <c r="A68" s="30" t="inlineStr">
        <is>
          <t>WT_PERCENTILE_EXIT_OS_D</t>
        </is>
      </c>
      <c r="B68" s="72" t="inlineStr">
        <is>
          <t>2.0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-1.408470857159019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ez_manage.py:5931 top()</t>
        </is>
      </c>
      <c r="IL68" s="30" t="inlineStr">
        <is>
          <t>v12_quick_engine.py:3771 x3</t>
        </is>
      </c>
      <c r="IM68" s="30" t="n"/>
      <c r="IN68" s="77" t="inlineStr">
        <is>
          <t>SUSPICIOUS n=0 for stocks_short — keep, needs S1 fills (backtest-expert: &lt;30 trades, seek plateaus, punish)</t>
        </is>
      </c>
    </row>
    <row r="69" ht="10.5" customHeight="1" s="67">
      <c r="A69" s="30" t="inlineStr">
        <is>
          <t>WT_REDUCE_FRAC_HIGH</t>
        </is>
      </c>
      <c r="B69" s="72" t="inlineStr">
        <is>
          <t>2.0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-1.392651799664513</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4" t="n"/>
      <c r="BL69" s="34" t="n"/>
      <c r="BM69" s="34" t="n"/>
      <c r="BN69" s="34" t="n"/>
      <c r="BO69" s="34"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ez_manage.py:4307 top()</t>
        </is>
      </c>
      <c r="IL69" s="30" t="inlineStr">
        <is>
          <t>v12_quick_engine.py:3772 x2</t>
        </is>
      </c>
      <c r="IM69" s="30" t="n"/>
      <c r="IN69" s="77" t="inlineStr">
        <is>
          <t>SUSPICIOUS n=0 for stocks_short — keep, needs S1 fills (backtest-expert: &lt;30 trades, seek plateaus, punish)</t>
        </is>
      </c>
    </row>
    <row r="70" ht="10.5" customHeight="1" s="67">
      <c r="A70" s="30" t="inlineStr">
        <is>
          <t>WT_REDUCE_FRAC_LOW</t>
        </is>
      </c>
      <c r="B70" s="72"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-1.357216828990923</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4" t="n"/>
      <c r="BL70" s="34" t="n"/>
      <c r="BM70" s="34" t="n"/>
      <c r="BN70" s="34" t="n"/>
      <c r="BO70" s="34"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ez_manage.py:4308 top()</t>
        </is>
      </c>
      <c r="IL70" s="30" t="inlineStr">
        <is>
          <t>v12_quick_engine.py:2948 x10</t>
        </is>
      </c>
      <c r="IM70" s="30" t="n"/>
      <c r="IN70" s="77" t="inlineStr">
        <is>
          <t>SUSPICIOUS n=0 for stocks_short — keep, needs S1 fills (backtest-expert: &lt;30 trades, seek plateaus, punish)</t>
        </is>
      </c>
    </row>
    <row r="71" ht="10.5" customHeight="1" s="67">
      <c r="A71" s="31" t="inlineStr">
        <is>
          <t>MI_DIV_EXIT_ENABLED</t>
        </is>
      </c>
      <c r="B71" s="72" t="inlineStr">
        <is>
          <t>True</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YES</t>
        </is>
      </c>
      <c r="M71" s="33" t="n">
        <v>-1.355542890729257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ez_manage.py:3560 top()</t>
        </is>
      </c>
      <c r="IL71" s="30" t="inlineStr">
        <is>
          <t>v12_quick_engine.py:2329 x8</t>
        </is>
      </c>
      <c r="IM71" s="30" t="n"/>
      <c r="IN71" s="77" t="inlineStr">
        <is>
          <t>SUSPICIOUS n=0 for stocks_short — keep, needs S1 fills (backtest-expert: &lt;30 trades, seek plateaus, punish)</t>
        </is>
      </c>
    </row>
    <row r="72" ht="10.5" customHeight="1" s="67">
      <c r="A72" s="30" t="inlineStr">
        <is>
          <t>WT_PERCENTILE_EXIT_OS_D</t>
        </is>
      </c>
      <c r="B72" s="72"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v>-1.352055398428188</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ez_manage.py:5931 top()</t>
        </is>
      </c>
      <c r="IL72" s="30" t="inlineStr">
        <is>
          <t>v12_quick_engine.py:3771 x3</t>
        </is>
      </c>
      <c r="IM72" s="30" t="n"/>
      <c r="IN72" s="77" t="inlineStr">
        <is>
          <t>SUSPICIOUS n=0 for stocks_short — keep, needs S1 fills (backtest-expert: &lt;30 trades, seek plateaus, punish)</t>
        </is>
      </c>
    </row>
    <row r="73" ht="10.5" customHeight="1" s="67">
      <c r="A73" s="30" t="inlineStr">
        <is>
          <t>WT_EXHAUST_EXIT_MIN_GAIN_PCT</t>
        </is>
      </c>
      <c r="B73" s="72"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-1.350240845748001</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4" t="n"/>
      <c r="AM73" s="34" t="n"/>
      <c r="AN73" s="34" t="n"/>
      <c r="AO73" s="34" t="n"/>
      <c r="AP73" s="34"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ez_manage.py:5916 top()</t>
        </is>
      </c>
      <c r="IL73" s="30" t="inlineStr">
        <is>
          <t>v12_quick_engine.py:3752 x3</t>
        </is>
      </c>
      <c r="IM73" s="30" t="n"/>
      <c r="IN73" s="77" t="inlineStr">
        <is>
          <t>SUSPICIOUS n=0 for stocks_short — keep, needs S1 fills (backtest-expert: &lt;30 trades, seek plateaus, punish)</t>
        </is>
      </c>
    </row>
    <row r="74" ht="10.5" customHeight="1" s="67">
      <c r="A74" s="30" t="inlineStr">
        <is>
          <t>MI_ENTRY_EXHAUST_BONUS</t>
        </is>
      </c>
      <c r="B74" s="72" t="inlineStr">
        <is>
          <t>6</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v>-1.349465179561843</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c r="IN74" s="77" t="inlineStr">
        <is>
          <t>SUSPICIOUS n=0 for stocks_short — keep, needs S1 fills (backtest-expert: &lt;30 trades, seek plateaus, punish)</t>
        </is>
      </c>
    </row>
    <row r="75" ht="10.5" customHeight="1" s="67">
      <c r="A75" s="30" t="inlineStr">
        <is>
          <t>WT_PERCENTILE_ENTRY_GATE_ENABLED</t>
        </is>
      </c>
      <c r="B75" s="72" t="inlineStr">
        <is>
          <t>True</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v>-1.347657004447466</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ez_manage.py:5924 top()</t>
        </is>
      </c>
      <c r="IL75" s="30" t="inlineStr">
        <is>
          <t>v12_quick_engine.py:3764 x2</t>
        </is>
      </c>
      <c r="IM75" s="30" t="n"/>
      <c r="IN75" s="77" t="inlineStr">
        <is>
          <t>SUSPICIOUS n=0 for stocks_short — keep, needs S1 fills (backtest-expert: &lt;30 trades, seek plateaus, punish)</t>
        </is>
      </c>
    </row>
    <row r="76" ht="10.5" customHeight="1" s="67">
      <c r="A76" s="30" t="inlineStr">
        <is>
          <t>WT_PERCENTILE_EXIT_OB_D</t>
        </is>
      </c>
      <c r="B76" s="72" t="inlineStr">
        <is>
          <t>1.0</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-1.343263531201971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ez_manage.py:5929 top()</t>
        </is>
      </c>
      <c r="IL76" s="30" t="inlineStr">
        <is>
          <t>v12_quick_engine.py:3769 x3</t>
        </is>
      </c>
      <c r="IM76" s="30" t="n"/>
      <c r="IN76" s="77" t="inlineStr">
        <is>
          <t>SUSPICIOUS n=0 for stocks_short — keep, needs S1 fills (backtest-expert: &lt;30 trades, seek plateaus, punish)</t>
        </is>
      </c>
    </row>
    <row r="77" ht="10.5" customHeight="1" s="67">
      <c r="A77" s="30" t="inlineStr">
        <is>
          <t>WT_PERCENTILE_EXIT_OB_D</t>
        </is>
      </c>
      <c r="B77" s="72" t="inlineStr">
        <is>
          <t>2.0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-1.316911897143743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ez_manage.py:5929 top()</t>
        </is>
      </c>
      <c r="IL77" s="30" t="inlineStr">
        <is>
          <t>v12_quick_engine.py:3769 x3</t>
        </is>
      </c>
      <c r="IM77" s="30" t="n"/>
      <c r="IN77" s="77" t="inlineStr">
        <is>
          <t>SUSPICIOUS n=0 for stocks_short — keep, needs S1 fills (backtest-expert: &lt;30 trades, seek plateaus, punish)</t>
        </is>
      </c>
    </row>
    <row r="78" ht="10.5" customHeight="1" s="67">
      <c r="A78" s="30" t="inlineStr">
        <is>
          <t>REGIME_RANGING_EXIT_GAIN_MIN</t>
        </is>
      </c>
      <c r="B78" s="72" t="inlineStr">
        <is>
          <t>0.1875</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-1.308998554458676</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4" t="n"/>
      <c r="AM78" s="34" t="n"/>
      <c r="AN78" s="34" t="n"/>
      <c r="AO78" s="34" t="n"/>
      <c r="AP78" s="34"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ez_manage.py:5346 top()</t>
        </is>
      </c>
      <c r="IL78" s="30" t="inlineStr">
        <is>
          <t>v12_quick_engine.py:2938 x6</t>
        </is>
      </c>
      <c r="IM78" s="30" t="n"/>
      <c r="IN78" s="77" t="inlineStr">
        <is>
          <t>SUSPICIOUS n=0 for stocks_short — keep, needs S1 fills (backtest-expert: &lt;30 trades, seek plateaus, punish)</t>
        </is>
      </c>
    </row>
    <row r="79" ht="10.5" customHeight="1" s="67">
      <c r="A79" s="30" t="inlineStr">
        <is>
          <t>REGIME_RANGING_EXIT_GAIN_MIN</t>
        </is>
      </c>
      <c r="B79" s="72" t="inlineStr">
        <is>
          <t>0.225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-1.304203472720328</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4" t="n"/>
      <c r="AM79" s="34" t="n"/>
      <c r="AN79" s="34" t="n"/>
      <c r="AO79" s="34" t="n"/>
      <c r="AP79" s="34"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ez_manage.py:5346 top()</t>
        </is>
      </c>
      <c r="IL79" s="30" t="inlineStr">
        <is>
          <t>v12_quick_engine.py:2938 x6</t>
        </is>
      </c>
      <c r="IM79" s="30" t="n"/>
      <c r="IN79" s="77" t="inlineStr">
        <is>
          <t>SUSPICIOUS n=0 for stocks_short — keep, needs S1 fills (backtest-expert: &lt;30 trades, seek plateaus, punish)</t>
        </is>
      </c>
    </row>
    <row r="80" ht="10.5" customHeight="1" s="67">
      <c r="A80" s="30" t="inlineStr">
        <is>
          <t>WT_PERCENTILE_EXIT_OB_4H</t>
        </is>
      </c>
      <c r="B80" s="72" t="inlineStr">
        <is>
          <t>1.0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v>-1.300123045294054</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ez_manage.py:5928 top()</t>
        </is>
      </c>
      <c r="IL80" s="30" t="inlineStr">
        <is>
          <t>v12_quick_engine.py:3768 x5</t>
        </is>
      </c>
      <c r="IM80" s="30" t="n"/>
    </row>
    <row r="81" ht="10.5" customHeight="1" s="67">
      <c r="A81" s="30" t="inlineStr">
        <is>
          <t>MACD_EXIT_MIN_GAIN</t>
        </is>
      </c>
      <c r="B81" s="72"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v>-1.278462762653882</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4" t="n"/>
      <c r="AM81" s="34" t="n"/>
      <c r="AN81" s="34" t="n"/>
      <c r="AO81" s="34" t="n"/>
      <c r="AP81" s="34"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ez_manage.py:3497 top()</t>
        </is>
      </c>
      <c r="IL81" s="30" t="inlineStr">
        <is>
          <t>v12_quick_engine.py:2232 x2</t>
        </is>
      </c>
      <c r="IM81" s="30" t="n"/>
      <c r="IN81" s="77" t="inlineStr">
        <is>
          <t>SUSPICIOUS n=0 for stocks_short — keep, needs S1 fills (backtest-expert: &lt;30 trades, seek plateaus, punish)</t>
        </is>
      </c>
    </row>
    <row r="82" ht="10.5" customHeight="1" s="67">
      <c r="A82" s="30" t="inlineStr">
        <is>
          <t>REGIME_RANGING_WT_REDUCE_FRAC_LOW</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-1.268444205994458</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4" t="n"/>
      <c r="BL82" s="34" t="n"/>
      <c r="BM82" s="34" t="n"/>
      <c r="BN82" s="34" t="n"/>
      <c r="BO82" s="34"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ez_manage.py:5356 top()</t>
        </is>
      </c>
      <c r="IL82" s="30" t="inlineStr">
        <is>
          <t>v12_quick_engine.py:2948 x4</t>
        </is>
      </c>
      <c r="IM82" s="30" t="n"/>
    </row>
    <row r="83" ht="10.5" customHeight="1" s="67">
      <c r="A83" s="30" t="inlineStr">
        <is>
          <t>WT_PERCENTILE_EXIT_OS_D</t>
        </is>
      </c>
      <c r="B83" s="72" t="inlineStr">
        <is>
          <t>1.0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-1.266287989124058</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ez_manage.py:5931 top()</t>
        </is>
      </c>
      <c r="IL83" s="30" t="inlineStr">
        <is>
          <t>v12_quick_engine.py:3771 x3</t>
        </is>
      </c>
      <c r="IM83" s="30" t="n"/>
      <c r="IN83" s="77" t="inlineStr">
        <is>
          <t>SUSPICIOUS n=0 for stocks_short — keep, needs S1 fills (backtest-expert: &lt;30 trades, seek plateaus, punish)</t>
        </is>
      </c>
    </row>
    <row r="84" ht="10.5" customHeight="1" s="67">
      <c r="A84" s="30" t="inlineStr">
        <is>
          <t>MI_ENTRY_STRUCT_BONUS</t>
        </is>
      </c>
      <c r="B84" s="72" t="inlineStr">
        <is>
          <t>5</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-1.258008396141495</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4" t="n"/>
      <c r="FJ84" s="34" t="n"/>
      <c r="FK84" s="34" t="n"/>
      <c r="FL84" s="34" t="n"/>
      <c r="FM84" s="34"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ez_manage.py:3562 top()</t>
        </is>
      </c>
      <c r="IL84" s="30" t="inlineStr">
        <is>
          <t>v12_quick_engine.py:2335 x8</t>
        </is>
      </c>
      <c r="IM84" s="30" t="n"/>
      <c r="IN84" s="77" t="inlineStr">
        <is>
          <t>SUSPICIOUS n=0 for stocks_short — keep, needs S1 fills (backtest-expert: &lt;30 trades, seek plateaus, punish)</t>
        </is>
      </c>
    </row>
    <row r="85" ht="10.5" customHeight="1" s="67">
      <c r="A85" s="31" t="inlineStr">
        <is>
          <t>WT_EXHAUST_EXIT_MIN_GAIN_PCT</t>
        </is>
      </c>
      <c r="B85" s="72" t="inlineStr">
        <is>
          <t>0.5</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v>-1.227404246427306</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4" t="n"/>
      <c r="AM85" s="34" t="n"/>
      <c r="AN85" s="34" t="n"/>
      <c r="AO85" s="34" t="n"/>
      <c r="AP85" s="34"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ez_manage.py:5916 top()</t>
        </is>
      </c>
      <c r="IL85" s="30" t="inlineStr">
        <is>
          <t>v12_quick_engine.py:3752 x3</t>
        </is>
      </c>
      <c r="IM85" s="30" t="n"/>
      <c r="IN85" s="77" t="inlineStr">
        <is>
          <t>SUSPICIOUS n=0 for stocks_short — keep, needs S1 fills (backtest-expert: &lt;30 trades, seek plateaus, punish)</t>
        </is>
      </c>
    </row>
    <row r="86" ht="10.5" customHeight="1" s="67">
      <c r="A86" s="30" t="inlineStr">
        <is>
          <t>MACD_EXIT_MIN_GAIN</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-1.208866263475901</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ez_manage.py:3497 top()</t>
        </is>
      </c>
      <c r="IL86" s="30" t="inlineStr">
        <is>
          <t>v12_quick_engine.py:2232 x2</t>
        </is>
      </c>
      <c r="IM86" s="30" t="n"/>
      <c r="IN86" s="77" t="inlineStr">
        <is>
          <t>SUSPICIOUS n=0 for stocks_short — keep, needs S1 fills (backtest-expert: &lt;30 trades, seek plateaus, punish)</t>
        </is>
      </c>
    </row>
    <row r="87" ht="10.5" customHeight="1" s="67">
      <c r="A87" s="30" t="inlineStr">
        <is>
          <t>REGIME_RANGING_WT_REDUCE_FRAC_LOW</t>
        </is>
      </c>
      <c r="B87" s="72" t="inlineStr">
        <is>
          <t>0.3</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-1.108016271584231</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4" t="n"/>
      <c r="BL87" s="34" t="n"/>
      <c r="BM87" s="34" t="n"/>
      <c r="BN87" s="34" t="n"/>
      <c r="BO87" s="34"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ez_manage.py:5356 top()</t>
        </is>
      </c>
      <c r="IL87" s="30" t="inlineStr">
        <is>
          <t>v12_quick_engine.py:2948 x4</t>
        </is>
      </c>
      <c r="IM87" s="30" t="n"/>
    </row>
    <row r="88" ht="10.5" customHeight="1" s="67">
      <c r="A88" s="30" t="inlineStr">
        <is>
          <t>WT_REDUCE_FRAC_MED</t>
        </is>
      </c>
      <c r="B88" s="72" t="inlineStr">
        <is>
          <t>2.0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-1.091571164929578</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4" t="n"/>
      <c r="BL88" s="34" t="n"/>
      <c r="BM88" s="34" t="n"/>
      <c r="BN88" s="34" t="n"/>
      <c r="BO88" s="34"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ez_manage.py:4309 top()</t>
        </is>
      </c>
      <c r="IL88" s="30" t="inlineStr">
        <is>
          <t>v12_quick_engine.py:2949 x14</t>
        </is>
      </c>
      <c r="IM88" s="30" t="n"/>
      <c r="IN88" s="77" t="inlineStr">
        <is>
          <t>SUSPICIOUS n=0 for stocks_short — keep, needs S1 fills (backtest-expert: &lt;30 trades, seek plateaus, punish)</t>
        </is>
      </c>
    </row>
    <row r="89" ht="10.5" customHeight="1" s="67">
      <c r="A89" s="30" t="inlineStr">
        <is>
          <t>QUICK_REDUCE_TECHNICAL_ONLY</t>
        </is>
      </c>
      <c r="B89" s="72" t="inlineStr">
        <is>
          <t>0.5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-1.059981577587617</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4" t="n"/>
      <c r="BL89" s="34" t="n"/>
      <c r="BM89" s="34" t="n"/>
      <c r="BN89" s="34" t="n"/>
      <c r="BO89" s="34"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4" t="n"/>
      <c r="FO89" s="34" t="n"/>
      <c r="FP89" s="34" t="n"/>
      <c r="FQ89" s="34" t="n"/>
      <c r="FR89" s="34"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ez_manage.py:5218 top()</t>
        </is>
      </c>
      <c r="IL89" s="30" t="inlineStr">
        <is>
          <t>v12_quick_engine.py:2747 x2</t>
        </is>
      </c>
      <c r="IM89" s="30" t="n"/>
    </row>
    <row r="90" ht="10.5" customHeight="1" s="67">
      <c r="A90" s="30" t="inlineStr">
        <is>
          <t>QUICK_REDUCE_TECHNICAL_ONLY</t>
        </is>
      </c>
      <c r="B90" s="72" t="inlineStr">
        <is>
          <t>1.0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v>-1.018625096435549</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4" t="n"/>
      <c r="BL90" s="34" t="n"/>
      <c r="BM90" s="34" t="n"/>
      <c r="BN90" s="34" t="n"/>
      <c r="BO90" s="34"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4" t="n"/>
      <c r="FO90" s="34" t="n"/>
      <c r="FP90" s="34" t="n"/>
      <c r="FQ90" s="34" t="n"/>
      <c r="FR90" s="34"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ez_manage.py:5218 top()</t>
        </is>
      </c>
      <c r="IL90" s="30" t="inlineStr">
        <is>
          <t>v12_quick_engine.py:2747 x2</t>
        </is>
      </c>
      <c r="IM90" s="30" t="n"/>
    </row>
    <row r="91" ht="10.5" customHeight="1" s="67">
      <c r="A91" s="30" t="inlineStr">
        <is>
          <t>WT_PERCENTILE_EXIT_OB_D</t>
        </is>
      </c>
      <c r="B91" s="72" t="inlineStr">
        <is>
          <t>0.5</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-1.011794834900198</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ez_manage.py:5929 top()</t>
        </is>
      </c>
      <c r="IL91" s="30" t="inlineStr">
        <is>
          <t>v12_quick_engine.py:3769 x3</t>
        </is>
      </c>
      <c r="IM91" s="30" t="n"/>
      <c r="IN91" s="77" t="inlineStr">
        <is>
          <t>SUSPICIOUS n=0 for stocks_short — keep, needs S1 fills (backtest-expert: &lt;30 trades, seek plateaus, punish)</t>
        </is>
      </c>
    </row>
    <row r="92" ht="10.5" customHeight="1" s="67">
      <c r="A92" s="30" t="inlineStr">
        <is>
          <t>SATOSHIT_EXIT_LONG_RSI_MIN_TRADIER</t>
        </is>
      </c>
      <c r="B92" s="72" t="inlineStr">
        <is>
          <t>82.5</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-0.9935223455429544</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ez_manage.py:5452 top()</t>
        </is>
      </c>
      <c r="IL92" s="30" t="inlineStr">
        <is>
          <t>v12_quick_engine.py:3061 x7</t>
        </is>
      </c>
      <c r="IM92" s="30" t="n"/>
      <c r="IN92" s="77" t="inlineStr">
        <is>
          <t>SUSPICIOUS n=0 for stocks_short — keep, needs S1 fills (backtest-expert: &lt;30 trades, seek plateaus, punish)</t>
        </is>
      </c>
    </row>
    <row r="93" ht="10.5" customHeight="1" s="67">
      <c r="A93" s="30" t="inlineStr">
        <is>
          <t>WT_EXHAUST_EXIT_MIN_GAIN_PCT</t>
        </is>
      </c>
      <c r="B93" s="72" t="inlineStr">
        <is>
          <t>2.0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-0.9862346602633744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4" t="n"/>
      <c r="AM93" s="34" t="n"/>
      <c r="AN93" s="34" t="n"/>
      <c r="AO93" s="34" t="n"/>
      <c r="AP93" s="34"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ez_manage.py:5916 top()</t>
        </is>
      </c>
      <c r="IL93" s="30" t="inlineStr">
        <is>
          <t>v12_quick_engine.py:3752 x3</t>
        </is>
      </c>
      <c r="IM93" s="30" t="n"/>
      <c r="IN93" s="77" t="inlineStr">
        <is>
          <t>SUSPICIOUS n=0 for stocks_short — keep, needs S1 fills (backtest-expert: &lt;30 trades, seek plateaus, punish)</t>
        </is>
      </c>
    </row>
    <row r="94" ht="10.5" customHeight="1" s="67">
      <c r="A94" s="31" t="inlineStr">
        <is>
          <t>WT_PERCENTILE_EXIT_ENABLED</t>
        </is>
      </c>
      <c r="B94" s="72" t="inlineStr">
        <is>
          <t>True</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YES</t>
        </is>
      </c>
      <c r="M94" s="33" t="n">
        <v>-0.9688702291359187</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ez_manage.py:5927 top()</t>
        </is>
      </c>
      <c r="IL94" s="30" t="inlineStr">
        <is>
          <t>v12_quick_engine.py:3767 x3</t>
        </is>
      </c>
      <c r="IM94" s="30" t="n"/>
    </row>
    <row r="95" ht="10.5" customHeight="1" s="67">
      <c r="A95" s="30" t="inlineStr">
        <is>
          <t>DC_HOPELESS_EXIT_MIN_AGE_S</t>
        </is>
      </c>
      <c r="B95" s="72" t="inlineStr">
        <is>
          <t>0.5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-0.9466478800261576</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ez_manage.py:4573 top()</t>
        </is>
      </c>
      <c r="IL95" s="30" t="inlineStr">
        <is>
          <t>v12_quick_engine.py:547 x9</t>
        </is>
      </c>
      <c r="IM95" s="30" t="n"/>
      <c r="IN95" s="77" t="inlineStr">
        <is>
          <t>SUSPICIOUS n=0 for stocks_short — keep, needs S1 fills (backtest-expert: &lt;30 trades, seek plateaus, punish)</t>
        </is>
      </c>
    </row>
    <row r="96" ht="10.5" customHeight="1" s="67">
      <c r="A96" s="30" t="inlineStr">
        <is>
          <t>HTF_EXIT_VETO_MAX_LOSS_PCT</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v>-0.9451689179642401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4" t="n"/>
      <c r="EN96" s="34" t="n"/>
      <c r="EO96" s="34" t="n"/>
      <c r="EP96" s="34" t="n"/>
      <c r="EQ96" s="34"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4" t="n"/>
      <c r="GU96" s="34" t="n"/>
      <c r="GV96" s="34" t="n"/>
      <c r="GW96" s="34" t="n"/>
      <c r="GX96" s="34"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ez_manage.py:4874 top()</t>
        </is>
      </c>
      <c r="IL96" s="30" t="inlineStr">
        <is>
          <t>v12_quick_engine.py:2050 x5</t>
        </is>
      </c>
      <c r="IM96" s="30" t="n"/>
      <c r="IN96" s="77" t="inlineStr">
        <is>
          <t>SUSPICIOUS n=0 for stocks_short — keep, needs S1 fills (backtest-expert: &lt;30 trades, seek plateaus, punish)</t>
        </is>
      </c>
    </row>
    <row r="97" ht="10.5" customHeight="1" s="67">
      <c r="A97" s="30" t="inlineStr">
        <is>
          <t>LOSS_EXIT_STOP_FUNCTIONS_KILL_ENABLED</t>
        </is>
      </c>
      <c r="B97" s="72" t="inlineStr">
        <is>
          <t>True</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YES</t>
        </is>
      </c>
      <c r="M97" s="33" t="n">
        <v>-0.9282935145835033</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4" t="n"/>
      <c r="ED97" s="34" t="n"/>
      <c r="EE97" s="34" t="n"/>
      <c r="EF97" s="34" t="n"/>
      <c r="EG97" s="34"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4" t="n"/>
      <c r="GU97" s="34" t="n"/>
      <c r="GV97" s="34" t="n"/>
      <c r="GW97" s="34" t="n"/>
      <c r="GX97" s="34"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ez_manage.py:3456 top()</t>
        </is>
      </c>
      <c r="IL97" s="30" t="inlineStr">
        <is>
          <t>v12_quick_engine.py:867 x5</t>
        </is>
      </c>
      <c r="IM97" s="30" t="n"/>
      <c r="IN97" s="77" t="inlineStr">
        <is>
          <t>SUSPICIOUS n=0 for stocks_short — keep, needs S1 fills (backtest-expert: &lt;30 trades, seek plateaus, punish)</t>
        </is>
      </c>
    </row>
    <row r="98" ht="10.5" customHeight="1" s="67">
      <c r="A98" s="30" t="inlineStr">
        <is>
          <t>ALL_TF_AGAINST_CLOSE_COOLDOWN_SEC</t>
        </is>
      </c>
      <c r="B98" s="72" t="inlineStr">
        <is>
          <t>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-0.9137908346417404</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ez_manage.py:4324 top()</t>
        </is>
      </c>
      <c r="IL98" s="30" t="inlineStr">
        <is>
          <t>v12_quick_engine.py:168 x9</t>
        </is>
      </c>
      <c r="IM98" s="30" t="n"/>
      <c r="IN98" s="77" t="inlineStr">
        <is>
          <t>SUSPICIOUS n=0 for stocks_short — keep, needs S1 fills (backtest-expert: &lt;30 trades, seek plateaus, punish)</t>
        </is>
      </c>
    </row>
    <row r="99" ht="10.5" customHeight="1" s="67">
      <c r="A99" s="31" t="inlineStr">
        <is>
          <t>BAND_ARROW_SLOPE_DEADBAND</t>
        </is>
      </c>
      <c r="B99" s="72" t="inlineStr">
        <is>
          <t>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YES</t>
        </is>
      </c>
      <c r="M99" s="33" t="n">
        <v>-0.9137908346417404</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ez_manage.py:2954 top()</t>
        </is>
      </c>
      <c r="IL99" s="30" t="inlineStr">
        <is>
          <t>v12_quick_engine.py:263 x12</t>
        </is>
      </c>
      <c r="IM99" s="30" t="n"/>
    </row>
    <row r="100" ht="10.5" customHeight="1" s="67">
      <c r="A100" s="30" t="inlineStr">
        <is>
          <t>HTF_AGAINST_FORCE_CLOSE_CONFIRM_4H</t>
        </is>
      </c>
      <c r="B100" s="72" t="inlineStr">
        <is>
          <t>1.0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-0.9137908346417404</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4" t="n"/>
      <c r="EN100" s="34" t="n"/>
      <c r="EO100" s="34" t="n"/>
      <c r="EP100" s="34" t="n"/>
      <c r="EQ100" s="34"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ez_manage.py:4868 top()</t>
        </is>
      </c>
      <c r="IL100" s="30" t="inlineStr">
        <is>
          <t>v12_quick_engine.py:2039 x7</t>
        </is>
      </c>
      <c r="IM100" s="30" t="n"/>
      <c r="IN100" s="77" t="inlineStr">
        <is>
          <t>SUSPICIOUS n=0 for stocks_short — keep, needs S1 fills (backtest-expert: &lt;30 trades, seek plateaus, punish)</t>
        </is>
      </c>
    </row>
    <row r="101" ht="10.5" customHeight="1" s="67">
      <c r="A101" s="31" t="inlineStr">
        <is>
          <t>WT_PERCENTILE_ENTRY_OB_D</t>
        </is>
      </c>
      <c r="B101" s="72" t="inlineStr">
        <is>
          <t>90.0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-0.905714171523556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ez_manage.py:5925 top()</t>
        </is>
      </c>
      <c r="IL101" s="30" t="inlineStr">
        <is>
          <t>v12_quick_engine.py:3765 x2</t>
        </is>
      </c>
      <c r="IM101" s="30" t="n"/>
      <c r="IN101" s="77" t="inlineStr">
        <is>
          <t>SUSPICIOUS n=0 for stocks_short — keep, needs S1 fills (backtest-expert: &lt;30 trades, seek plateaus, punish)</t>
        </is>
      </c>
    </row>
    <row r="102" ht="10.5" customHeight="1" s="67">
      <c r="A102" s="31" t="inlineStr">
        <is>
          <t>MI_ENTRY_EXHAUST_BONUS</t>
        </is>
      </c>
      <c r="B102" s="72" t="inlineStr">
        <is>
          <t>8</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YES</t>
        </is>
      </c>
      <c r="M102" s="33" t="n">
        <v>-0.905467710717768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ez_manage.py:3561 top()</t>
        </is>
      </c>
      <c r="IL102" s="30" t="inlineStr">
        <is>
          <t>v12_quick_engine.py:2333 x8</t>
        </is>
      </c>
      <c r="IM102" s="30" t="n"/>
      <c r="IN102" s="77" t="inlineStr">
        <is>
          <t>SUSPICIOUS n=0 for stocks_short — keep, needs S1 fills (backtest-expert: &lt;30 trades, seek plateaus, punish)</t>
        </is>
      </c>
    </row>
    <row r="103" ht="10.5" customHeight="1" s="67">
      <c r="A103" s="31" t="inlineStr">
        <is>
          <t>MI_ENTRY_STRUCT_BONUS</t>
        </is>
      </c>
      <c r="B103" s="72" t="inlineStr">
        <is>
          <t>10</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YES</t>
        </is>
      </c>
      <c r="M103" s="33" t="n">
        <v>-0.905467710717768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ez_manage.py:3562 top()</t>
        </is>
      </c>
      <c r="IL103" s="30" t="inlineStr">
        <is>
          <t>v12_quick_engine.py:2335 x8</t>
        </is>
      </c>
      <c r="IM103" s="30" t="n"/>
      <c r="IN103" s="77" t="inlineStr">
        <is>
          <t>SUSPICIOUS n=0 for stocks_short — keep, needs S1 fills (backtest-expert: &lt;30 trades, seek plateaus, punish)</t>
        </is>
      </c>
    </row>
    <row r="104" ht="10.5" customHeight="1" s="67">
      <c r="A104" s="31" t="inlineStr">
        <is>
          <t>WT_PERCENTILE_ENTRY_OS_D</t>
        </is>
      </c>
      <c r="B104" s="72" t="inlineStr">
        <is>
          <t>10.0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v>-0.905467710717768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4" t="n"/>
      <c r="FJ104" s="34" t="n"/>
      <c r="FK104" s="34" t="n"/>
      <c r="FL104" s="34" t="n"/>
      <c r="FM104" s="34"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ez_manage.py:5926 top()</t>
        </is>
      </c>
      <c r="IL104" s="30" t="inlineStr">
        <is>
          <t>v12_quick_engine.py:3766 x2</t>
        </is>
      </c>
      <c r="IM104" s="30" t="n"/>
      <c r="IN104" s="77" t="inlineStr">
        <is>
          <t>SUSPICIOUS n=0 for stocks_short — keep, needs S1 fills (backtest-expert: &lt;30 trades, seek plateaus, punish)</t>
        </is>
      </c>
    </row>
    <row r="105" ht="10.5" customHeight="1" s="67">
      <c r="A105" s="31" t="inlineStr">
        <is>
          <t>DC_HOPELESS_EXIT_ENABLED</t>
        </is>
      </c>
      <c r="B105" s="72" t="inlineStr">
        <is>
          <t>True</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YES</t>
        </is>
      </c>
      <c r="M105" s="33" t="n">
        <v>-0.8860097871881866</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ez_manage.py:4572 top()</t>
        </is>
      </c>
      <c r="IL105" s="30" t="inlineStr">
        <is>
          <t>v12_quick_engine.py:541 x9</t>
        </is>
      </c>
      <c r="IM105" s="30" t="n"/>
    </row>
    <row r="106" ht="10.5" customHeight="1" s="67">
      <c r="A106" s="30" t="inlineStr">
        <is>
          <t>REGIME_RANGING_EXIT_GAIN_MIN</t>
        </is>
      </c>
      <c r="B106" s="72" t="inlineStr">
        <is>
          <t>0.075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-0.8786548606988405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4" t="n"/>
      <c r="AM106" s="34" t="n"/>
      <c r="AN106" s="34" t="n"/>
      <c r="AO106" s="34" t="n"/>
      <c r="AP106" s="34"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ez_manage.py:5346 top()</t>
        </is>
      </c>
      <c r="IL106" s="30" t="inlineStr">
        <is>
          <t>v12_quick_engine.py:2938 x6</t>
        </is>
      </c>
      <c r="IM106" s="30" t="n"/>
      <c r="IN106" s="77" t="inlineStr">
        <is>
          <t>SUSPICIOUS n=0 for stocks_short — keep, needs S1 fills (backtest-expert: &lt;30 trades, seek plateaus, punish)</t>
        </is>
      </c>
    </row>
    <row r="107" ht="10.5" customHeight="1" s="67">
      <c r="A107" s="30" t="inlineStr">
        <is>
          <t>DC_HOPELESS_EXIT_MIN_AGE_S</t>
        </is>
      </c>
      <c r="B107" s="72" t="inlineStr">
        <is>
          <t>1.0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-0.8776611741352962</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ez_manage.py:4573 top()</t>
        </is>
      </c>
      <c r="IL107" s="30" t="inlineStr">
        <is>
          <t>v12_quick_engine.py:547 x9</t>
        </is>
      </c>
      <c r="IM107" s="30" t="n"/>
      <c r="IN107" s="77" t="inlineStr">
        <is>
          <t>SUSPICIOUS n=0 for stocks_short — keep, needs S1 fills (backtest-expert: &lt;30 trades, seek plateaus, punish)</t>
        </is>
      </c>
    </row>
    <row r="108" ht="10.5" customHeight="1" s="67">
      <c r="A108" s="30" t="inlineStr">
        <is>
          <t>WT_EXHAUST_EXIT_REQUIRE_GAIN</t>
        </is>
      </c>
      <c r="B108" s="72" t="inlineStr">
        <is>
          <t>1.0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-0.8764195519012096</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4" t="n"/>
      <c r="AM108" s="34" t="n"/>
      <c r="AN108" s="34" t="n"/>
      <c r="AO108" s="34" t="n"/>
      <c r="AP108" s="34"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ez_manage.py:5917 top()</t>
        </is>
      </c>
      <c r="IL108" s="30" t="inlineStr">
        <is>
          <t>v12_quick_engine.py:3753 x3</t>
        </is>
      </c>
      <c r="IM108" s="30" t="n"/>
    </row>
    <row r="109" ht="10.5" customHeight="1" s="67">
      <c r="A109" s="30" t="inlineStr">
        <is>
          <t>WT_EXHAUST_EXIT_REQUIRE_GAIN</t>
        </is>
      </c>
      <c r="B109" s="72" t="inlineStr">
        <is>
          <t>0.5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-0.8753338567241774</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4" t="n"/>
      <c r="AM109" s="34" t="n"/>
      <c r="AN109" s="34" t="n"/>
      <c r="AO109" s="34" t="n"/>
      <c r="AP109" s="34"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ez_manage.py:5917 top()</t>
        </is>
      </c>
      <c r="IL109" s="30" t="inlineStr">
        <is>
          <t>v12_quick_engine.py:3753 x3</t>
        </is>
      </c>
      <c r="IM109" s="30" t="n"/>
    </row>
    <row r="110" ht="10.5" customHeight="1" s="67">
      <c r="A110" s="31" t="inlineStr">
        <is>
          <t>MI_EXHAUST_EXIT_ENABLED</t>
        </is>
      </c>
      <c r="B110" s="72" t="inlineStr">
        <is>
          <t>True</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YES</t>
        </is>
      </c>
      <c r="M110" s="33" t="n">
        <v>-0.8702018152228447</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ez_manage.py:3563 top()</t>
        </is>
      </c>
      <c r="IL110" s="30" t="inlineStr">
        <is>
          <t>v12_quick_engine.py:2337 x8</t>
        </is>
      </c>
      <c r="IM110" s="30" t="n"/>
    </row>
    <row r="111" ht="10.5" customHeight="1" s="67">
      <c r="A111" s="30" t="inlineStr">
        <is>
          <t>WT_REDUCE_FRAC_LOW</t>
        </is>
      </c>
      <c r="B111" s="72" t="inlineStr">
        <is>
          <t>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-0.7959022463816945</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4" t="n"/>
      <c r="BL111" s="34" t="n"/>
      <c r="BM111" s="34" t="n"/>
      <c r="BN111" s="34" t="n"/>
      <c r="BO111" s="34"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ez_manage.py:4308 top()</t>
        </is>
      </c>
      <c r="IL111" s="30" t="inlineStr">
        <is>
          <t>v12_quick_engine.py:2948 x10</t>
        </is>
      </c>
      <c r="IM111" s="30" t="n"/>
      <c r="IN111" s="77" t="inlineStr">
        <is>
          <t>SUSPICIOUS n=0 for stocks_short — keep, needs S1 fills (backtest-expert: &lt;30 trades, seek plateaus, punish)</t>
        </is>
      </c>
    </row>
    <row r="112" ht="10.5" customHeight="1" s="67">
      <c r="A112" s="30" t="inlineStr">
        <is>
          <t>HTF_EXIT_VETO_MAX_LOSS_PCT</t>
        </is>
      </c>
      <c r="B112" s="72" t="inlineStr">
        <is>
          <t>0.5</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-0.7741321551090247</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4" t="n"/>
      <c r="EN112" s="34" t="n"/>
      <c r="EO112" s="34" t="n"/>
      <c r="EP112" s="34" t="n"/>
      <c r="EQ112" s="34"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4" t="n"/>
      <c r="GU112" s="34" t="n"/>
      <c r="GV112" s="34" t="n"/>
      <c r="GW112" s="34" t="n"/>
      <c r="GX112" s="34"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ez_manage.py:4874 top()</t>
        </is>
      </c>
      <c r="IL112" s="30" t="inlineStr">
        <is>
          <t>v12_quick_engine.py:2050 x5</t>
        </is>
      </c>
      <c r="IM112" s="30" t="n"/>
      <c r="IN112" s="77" t="inlineStr">
        <is>
          <t>SUSPICIOUS n=0 for stocks_short — keep, needs S1 fills (backtest-expert: &lt;30 trades, seek plateaus, punish)</t>
        </is>
      </c>
    </row>
    <row r="113" ht="10.5" customHeight="1" s="67">
      <c r="A113" s="31" t="inlineStr">
        <is>
          <t>REGIME_RANGING_WT_REDUCE_FRAC_LOW</t>
        </is>
      </c>
      <c r="B113" s="72" t="inlineStr">
        <is>
          <t>0.4</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YES</t>
        </is>
      </c>
      <c r="M113" s="33" t="n">
        <v>-0.770912019657008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4" t="n"/>
      <c r="BL113" s="34" t="n"/>
      <c r="BM113" s="34" t="n"/>
      <c r="BN113" s="34" t="n"/>
      <c r="BO113" s="34"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ez_manage.py:5356 top()</t>
        </is>
      </c>
      <c r="IL113" s="30" t="inlineStr">
        <is>
          <t>v12_quick_engine.py:2948 x4</t>
        </is>
      </c>
      <c r="IM113" s="30" t="n"/>
    </row>
    <row r="114" ht="10.5" customHeight="1" s="67">
      <c r="A114" s="30" t="inlineStr">
        <is>
          <t>WT_REDUCE_FRAC_HIGH</t>
        </is>
      </c>
      <c r="B114" s="72" t="inlineStr">
        <is>
          <t>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-0.770912019657008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4" t="n"/>
      <c r="BL114" s="34" t="n"/>
      <c r="BM114" s="34" t="n"/>
      <c r="BN114" s="34" t="n"/>
      <c r="BO114" s="34"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ez_manage.py:4307 top()</t>
        </is>
      </c>
      <c r="IL114" s="30" t="inlineStr">
        <is>
          <t>v12_quick_engine.py:3772 x2</t>
        </is>
      </c>
      <c r="IM114" s="30" t="n"/>
      <c r="IN114" s="77" t="inlineStr">
        <is>
          <t>SUSPICIOUS n=0 for stocks_short — keep, needs S1 fills (backtest-expert: &lt;30 trades, seek plateaus, punish)</t>
        </is>
      </c>
    </row>
    <row r="115" ht="10.5" customHeight="1" s="67">
      <c r="A115" s="30" t="inlineStr">
        <is>
          <t>WT_REDUCE_FRAC_MED</t>
        </is>
      </c>
      <c r="B115" s="72" t="inlineStr">
        <is>
          <t>0</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-0.770912019657008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4" t="n"/>
      <c r="BL115" s="34" t="n"/>
      <c r="BM115" s="34" t="n"/>
      <c r="BN115" s="34" t="n"/>
      <c r="BO115" s="34"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ez_manage.py:4309 top()</t>
        </is>
      </c>
      <c r="IL115" s="30" t="inlineStr">
        <is>
          <t>v12_quick_engine.py:2949 x14</t>
        </is>
      </c>
      <c r="IM115" s="30" t="n"/>
      <c r="IN115" s="77" t="inlineStr">
        <is>
          <t>SUSPICIOUS n=0 for stocks_short — keep, needs S1 fills (backtest-expert: &lt;30 trades, seek plateaus, punish)</t>
        </is>
      </c>
    </row>
    <row r="116" ht="10.5" customHeight="1" s="67">
      <c r="A116" s="30" t="inlineStr">
        <is>
          <t>QUICK_REDUCE_TECHNICAL_ONLY</t>
        </is>
      </c>
      <c r="B116" s="72" t="inlineStr">
        <is>
          <t>0</t>
        </is>
      </c>
      <c r="C116" s="30" t="n"/>
      <c r="D116" s="30" t="n"/>
      <c r="E116" s="30" t="n"/>
      <c r="F116" s="30" t="n"/>
      <c r="G116" s="30">
        <f>IFERROR(VLOOKUP($A116&amp;"="&amp;$B116,Results_Deltas!$A$2:$P$15000,5,FALSE),"")</f>
        <v/>
      </c>
      <c r="H116" s="30">
        <f>IFERROR(VLOOKUP($A116,Results_30d_Deltas!$A$2:$H$5000,7,FALSE)-E116,"")</f>
        <v/>
      </c>
      <c r="I116" s="30">
        <f>IFERROR(VLOOKUP($A116,Results_30d_Deltas!$A$2:$H$5000,6,FALSE),"")</f>
        <v/>
      </c>
      <c r="J116" s="30" t="n"/>
      <c r="K116" s="30" t="n"/>
      <c r="L116" s="30" t="inlineStr">
        <is>
          <t>NO</t>
        </is>
      </c>
      <c r="M116" s="33" t="n">
        <v>-0.7092390580844473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4" t="n"/>
      <c r="BL116" s="34" t="n"/>
      <c r="BM116" s="34" t="n"/>
      <c r="BN116" s="34" t="n"/>
      <c r="BO116" s="34"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4" t="n"/>
      <c r="FO116" s="34" t="n"/>
      <c r="FP116" s="34" t="n"/>
      <c r="FQ116" s="34" t="n"/>
      <c r="FR116" s="34"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ez_manage.py:5218 top()</t>
        </is>
      </c>
      <c r="IL116" s="30" t="inlineStr">
        <is>
          <t>v12_quick_engine.py:2747 x2</t>
        </is>
      </c>
      <c r="IM116" s="30" t="n"/>
    </row>
    <row r="117" ht="10.5" customHeight="1" s="67">
      <c r="A117" s="30" t="inlineStr">
        <is>
          <t>MACD_EXIT_MIN_GAIN</t>
        </is>
      </c>
      <c r="B117" s="72" t="inlineStr">
        <is>
          <t>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-0.6899854244655621</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ez_manage.py:3497 top()</t>
        </is>
      </c>
      <c r="IL117" s="30" t="inlineStr">
        <is>
          <t>v12_quick_engine.py:2232 x2</t>
        </is>
      </c>
      <c r="IM117" s="30" t="n"/>
      <c r="IN117" s="77" t="inlineStr">
        <is>
          <t>SUSPICIOUS n=0 for stocks_short — keep, needs S1 fills (backtest-expert: &lt;30 trades, seek plateaus, punish)</t>
        </is>
      </c>
    </row>
    <row r="118" ht="10.5" customHeight="1" s="67">
      <c r="A118" s="31" t="inlineStr">
        <is>
          <t>REGIME_RANGING_EXIT_GAIN_MIN</t>
        </is>
      </c>
      <c r="B118" s="72" t="inlineStr">
        <is>
          <t>0.15</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YES</t>
        </is>
      </c>
      <c r="M118" s="33" t="n">
        <v>-0.6899854244655621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4" t="n"/>
      <c r="AM118" s="34" t="n"/>
      <c r="AN118" s="34" t="n"/>
      <c r="AO118" s="34" t="n"/>
      <c r="AP118" s="34"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ez_manage.py:5346 top()</t>
        </is>
      </c>
      <c r="IL118" s="30" t="inlineStr">
        <is>
          <t>v12_quick_engine.py:2938 x6</t>
        </is>
      </c>
      <c r="IM118" s="30" t="n"/>
      <c r="IN118" s="77" t="inlineStr">
        <is>
          <t>SUSPICIOUS n=0 for stocks_short — keep, needs S1 fills (backtest-expert: &lt;30 trades, seek plateaus, punish)</t>
        </is>
      </c>
    </row>
    <row r="119" ht="10.5" customHeight="1" s="67">
      <c r="A119" s="30" t="inlineStr">
        <is>
          <t>WT_EXHAUST_EXIT_MIN_GAIN_PCT</t>
        </is>
      </c>
      <c r="B119" s="72" t="inlineStr">
        <is>
          <t>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v>-0.6899854244655621</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4" t="n"/>
      <c r="AM119" s="34" t="n"/>
      <c r="AN119" s="34" t="n"/>
      <c r="AO119" s="34" t="n"/>
      <c r="AP119" s="34"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ez_manage.py:5916 top()</t>
        </is>
      </c>
      <c r="IL119" s="30" t="inlineStr">
        <is>
          <t>v12_quick_engine.py:3752 x3</t>
        </is>
      </c>
      <c r="IM119" s="30" t="n"/>
      <c r="IN119" s="77" t="inlineStr">
        <is>
          <t>SUSPICIOUS n=0 for stocks_short — keep, needs S1 fills (backtest-expert: &lt;30 trades, seek plateaus, punish)</t>
        </is>
      </c>
    </row>
    <row r="120" ht="10.5" customHeight="1" s="67">
      <c r="A120" s="30" t="inlineStr">
        <is>
          <t>WT_EXHAUST_EXIT_REQUIRE_GAIN</t>
        </is>
      </c>
      <c r="B120" s="72" t="inlineStr">
        <is>
          <t>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v>-0.6899854244655621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4" t="n"/>
      <c r="AM120" s="34" t="n"/>
      <c r="AN120" s="34" t="n"/>
      <c r="AO120" s="34" t="n"/>
      <c r="AP120" s="34"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ez_manage.py:5917 top()</t>
        </is>
      </c>
      <c r="IL120" s="30" t="inlineStr">
        <is>
          <t>v12_quick_engine.py:3753 x3</t>
        </is>
      </c>
      <c r="IM120" s="30" t="n"/>
    </row>
    <row r="121" ht="10.5" customHeight="1" s="67">
      <c r="A121" s="30" t="inlineStr">
        <is>
          <t>WT_PERCENTILE_EXIT_OB_4H</t>
        </is>
      </c>
      <c r="B121" s="72" t="inlineStr">
        <is>
          <t>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v>-0.6899854244655621</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ez_manage.py:5928 top()</t>
        </is>
      </c>
      <c r="IL121" s="30" t="inlineStr">
        <is>
          <t>v12_quick_engine.py:3768 x5</t>
        </is>
      </c>
      <c r="IM121" s="30" t="n"/>
    </row>
    <row r="122" ht="10.5" customHeight="1" s="67">
      <c r="A122" s="30" t="inlineStr">
        <is>
          <t>WT_PERCENTILE_EXIT_OB_D</t>
        </is>
      </c>
      <c r="B122" s="72"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v>-0.6899854244655621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ez_manage.py:5929 top()</t>
        </is>
      </c>
      <c r="IL122" s="30" t="inlineStr">
        <is>
          <t>v12_quick_engine.py:3769 x3</t>
        </is>
      </c>
      <c r="IM122" s="30" t="n"/>
      <c r="IN122" s="77" t="inlineStr">
        <is>
          <t>SUSPICIOUS n=0 for stocks_short — keep, needs S1 fills (backtest-expert: &lt;30 trades, seek plateaus, punish)</t>
        </is>
      </c>
    </row>
    <row r="123" ht="10.5" customHeight="1" s="67">
      <c r="A123" s="30" t="inlineStr">
        <is>
          <t>WT_PERCENTILE_EXIT_OS_D</t>
        </is>
      </c>
      <c r="B123" s="72" t="inlineStr">
        <is>
          <t>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-0.6899854244655621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ez_manage.py:5931 top()</t>
        </is>
      </c>
      <c r="IL123" s="30" t="inlineStr">
        <is>
          <t>v12_quick_engine.py:3771 x3</t>
        </is>
      </c>
      <c r="IM123" s="30" t="n"/>
      <c r="IN123" s="77" t="inlineStr">
        <is>
          <t>SUSPICIOUS n=0 for stocks_short — keep, needs S1 fills (backtest-expert: &lt;30 trades, seek plateaus, punish)</t>
        </is>
      </c>
    </row>
    <row r="124" ht="10.5" customHeight="1" s="67">
      <c r="A124" s="30" t="inlineStr">
        <is>
          <t>WT_PERCENTILE_EXIT_OS_4H</t>
        </is>
      </c>
      <c r="B124" s="72"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-0.6847319170944002</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ez_manage.py:5930 top()</t>
        </is>
      </c>
      <c r="IL124" s="30" t="inlineStr">
        <is>
          <t>v12_quick_engine.py:3770 x5</t>
        </is>
      </c>
      <c r="IM124" s="30" t="n"/>
      <c r="IN124" s="77" t="inlineStr">
        <is>
          <t>SUSPICIOUS n=0 for stocks_short — keep, needs S1 fills (backtest-expert: &lt;30 trades, seek plateaus, punish)</t>
        </is>
      </c>
    </row>
    <row r="125" ht="10.5" customHeight="1" s="67">
      <c r="A125" s="30" t="inlineStr">
        <is>
          <t>HTF_EXIT_VETO_MIN_ALIGNED</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YES</t>
        </is>
      </c>
      <c r="M125" s="33" t="n">
        <v>-0.6797920073921541</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4" t="n"/>
      <c r="EN125" s="34" t="n"/>
      <c r="EO125" s="34" t="n"/>
      <c r="EP125" s="34" t="n"/>
      <c r="EQ125" s="34"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ez_manage.py:4875 top()</t>
        </is>
      </c>
      <c r="IL125" s="30" t="inlineStr">
        <is>
          <t>v12_quick_engine.py:2051 x3</t>
        </is>
      </c>
      <c r="IM125" s="30" t="n"/>
      <c r="IN125" s="77" t="inlineStr">
        <is>
          <t>SUSPICIOUS n=0 for stocks_short — keep, needs S1 fills (backtest-expert: &lt;30 trades, seek plateaus, punish)</t>
        </is>
      </c>
    </row>
    <row r="126" ht="10.5" customHeight="1" s="67">
      <c r="A126" s="30" t="inlineStr">
        <is>
          <t>DC_HOPELESS_EXIT_MIN_AGE_S</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-0.6612360317794971</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ez_manage.py:4573 top()</t>
        </is>
      </c>
      <c r="IL126" s="30" t="inlineStr">
        <is>
          <t>v12_quick_engine.py:547 x9</t>
        </is>
      </c>
      <c r="IM126" s="30" t="n"/>
      <c r="IN126" s="77" t="inlineStr">
        <is>
          <t>SUSPICIOUS n=0 for stocks_short — keep, needs S1 fills (backtest-expert: &lt;30 trades, seek plateaus, punish)</t>
        </is>
      </c>
    </row>
    <row r="127" ht="10.5" customHeight="1" s="67">
      <c r="A127" s="30" t="inlineStr">
        <is>
          <t>SATOSHIT_EXIT_LONG_RSI_MIN_TRADIER</t>
        </is>
      </c>
      <c r="B127" s="72" t="inlineStr">
        <is>
          <t>55.0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v>-0.6477414188860379</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ez_manage.py:5452 top()</t>
        </is>
      </c>
      <c r="IL127" s="30" t="inlineStr">
        <is>
          <t>v12_quick_engine.py:3061 x7</t>
        </is>
      </c>
      <c r="IM127" s="30" t="n"/>
      <c r="IN127" s="77" t="inlineStr">
        <is>
          <t>SUSPICIOUS n=0 for stocks_short — keep, needs S1 fills (backtest-expert: &lt;30 trades, seek plateaus, punish)</t>
        </is>
      </c>
    </row>
    <row r="128" ht="10.5" customHeight="1" s="67">
      <c r="A128" s="30" t="inlineStr">
        <is>
          <t>HTF_EXIT_VETO_MAX_LOSS_PCT</t>
        </is>
      </c>
      <c r="B128" s="72"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-0.6153371303484475</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4" t="n"/>
      <c r="EN128" s="34" t="n"/>
      <c r="EO128" s="34" t="n"/>
      <c r="EP128" s="34" t="n"/>
      <c r="EQ128" s="34"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4" t="n"/>
      <c r="GU128" s="34" t="n"/>
      <c r="GV128" s="34" t="n"/>
      <c r="GW128" s="34" t="n"/>
      <c r="GX128" s="34"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ez_manage.py:4874 top()</t>
        </is>
      </c>
      <c r="IL128" s="30" t="inlineStr">
        <is>
          <t>v12_quick_engine.py:2050 x5</t>
        </is>
      </c>
      <c r="IM128" s="30" t="n"/>
      <c r="IN128" s="77" t="inlineStr">
        <is>
          <t>SUSPICIOUS n=0 for stocks_short — keep, needs S1 fills (backtest-expert: &lt;30 trades, seek plateaus, punish)</t>
        </is>
      </c>
    </row>
    <row r="129" ht="10.5" customHeight="1" s="67">
      <c r="A129" s="31" t="inlineStr">
        <is>
          <t>ATR_TRAIL_SWEEP_ENABLED</t>
        </is>
      </c>
      <c r="B129" s="72" t="inlineStr">
        <is>
          <t>False</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YES</t>
        </is>
      </c>
      <c r="M129" s="33" t="n">
        <v>-0.5682630409701637</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ez_manage.py:5955 top()</t>
        </is>
      </c>
      <c r="IL129" s="30" t="inlineStr">
        <is>
          <t>v12_quick_engine.py:215 x7</t>
        </is>
      </c>
      <c r="IM129" s="30" t="n"/>
    </row>
    <row r="130" ht="10.5" customHeight="1" s="67">
      <c r="A130" s="31" t="inlineStr">
        <is>
          <t>DYN_STRUCT_TRAIL_ENABLED</t>
        </is>
      </c>
      <c r="B130" s="72" t="inlineStr">
        <is>
          <t>False</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YES</t>
        </is>
      </c>
      <c r="M130" s="33" t="n">
        <v>-0.5682630409701637</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ez_manage.py:5979 top()</t>
        </is>
      </c>
      <c r="IL130" s="30" t="inlineStr">
        <is>
          <t>v12_quick_engine.py:865 x8</t>
        </is>
      </c>
      <c r="IM130" s="30" t="n"/>
    </row>
    <row r="131" ht="10.5" customHeight="1" s="67">
      <c r="A131" s="31" t="inlineStr">
        <is>
          <t>HTF_AGAINST_FORCE_CLOSE_ENABLED</t>
        </is>
      </c>
      <c r="B131" s="72" t="inlineStr">
        <is>
          <t>True</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v>-0.5682630409701637</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4" t="n"/>
      <c r="EN131" s="34" t="n"/>
      <c r="EO131" s="34" t="n"/>
      <c r="EP131" s="34" t="n"/>
      <c r="EQ131" s="34"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ez_manage.py:4869 top()</t>
        </is>
      </c>
      <c r="IL131" s="30" t="inlineStr">
        <is>
          <t>v12_quick_engine.py:2040 x3</t>
        </is>
      </c>
      <c r="IM131" s="30" t="n"/>
      <c r="IN131" s="77" t="inlineStr">
        <is>
          <t>SUSPICIOUS n=0 for stocks_short — keep, needs S1 fills (backtest-expert: &lt;30 trades, seek plateaus, punish)</t>
        </is>
      </c>
    </row>
    <row r="132" ht="10.5" customHeight="1" s="67">
      <c r="A132" s="31" t="inlineStr">
        <is>
          <t>MI_ENTRY_ENABLED</t>
        </is>
      </c>
      <c r="B132" s="72" t="inlineStr">
        <is>
          <t>False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YES</t>
        </is>
      </c>
      <c r="M132" s="33" t="n">
        <v>-0.5607291098078384</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4" t="n"/>
      <c r="FJ132" s="34" t="n"/>
      <c r="FK132" s="34" t="n"/>
      <c r="FL132" s="34" t="n"/>
      <c r="FM132" s="34"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ez_manage.py:4996 top()</t>
        </is>
      </c>
      <c r="IL132" s="30" t="inlineStr">
        <is>
          <t>v12_quick_engine.py:2331 x16</t>
        </is>
      </c>
      <c r="IM132" s="30" t="n"/>
      <c r="IN132" s="77" t="inlineStr">
        <is>
          <t>SUSPICIOUS n=0 for stocks_short — keep, needs S1 fills (backtest-expert: &lt;30 trades, seek plateaus, punish)</t>
        </is>
      </c>
    </row>
    <row r="133" ht="10.5" customHeight="1" s="67">
      <c r="A133" s="31" t="inlineStr">
        <is>
          <t>WT_EXHAUST_ENTRY_GATE_ENABLED</t>
        </is>
      </c>
      <c r="B133" s="72" t="inlineStr">
        <is>
          <t>False</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YES</t>
        </is>
      </c>
      <c r="M133" s="33" t="n">
        <v>-0.5607291098078384</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ez_manage.py:5914 top()</t>
        </is>
      </c>
      <c r="IL133" s="30" t="inlineStr">
        <is>
          <t>v12_quick_engine.py:3750 x2</t>
        </is>
      </c>
      <c r="IM133" s="30" t="n"/>
      <c r="IN133" s="77" t="inlineStr">
        <is>
          <t>SUSPICIOUS n=0 for stocks_short — keep, needs S1 fills (backtest-expert: &lt;30 trades, seek plateaus, punish)</t>
        </is>
      </c>
    </row>
    <row r="134" ht="10.5" customHeight="1" s="67">
      <c r="A134" s="31" t="inlineStr">
        <is>
          <t>WT_PERCENTILE_ENTRY_GATE_ENABLED</t>
        </is>
      </c>
      <c r="B134" s="72" t="inlineStr">
        <is>
          <t>False</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v>-0.5607291098078384</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4" t="n"/>
      <c r="FJ134" s="34" t="n"/>
      <c r="FK134" s="34" t="n"/>
      <c r="FL134" s="34" t="n"/>
      <c r="FM134" s="34"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ez_manage.py:5924 top()</t>
        </is>
      </c>
      <c r="IL134" s="30" t="inlineStr">
        <is>
          <t>v12_quick_engine.py:3764 x2</t>
        </is>
      </c>
      <c r="IM134" s="30" t="n"/>
      <c r="IN134" s="77" t="inlineStr">
        <is>
          <t>SUSPICIOUS n=0 for stocks_short — keep, needs S1 fills (backtest-expert: &lt;30 trades, seek plateaus, punish)</t>
        </is>
      </c>
    </row>
    <row r="135" ht="10.5" customHeight="1" s="67">
      <c r="A135" s="31" t="inlineStr">
        <is>
          <t>BREAKEVEN_DC_FIELD_MODE</t>
        </is>
      </c>
      <c r="B135" s="72" t="inlineStr">
        <is>
          <t>DC4</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YES</t>
        </is>
      </c>
      <c r="M135" s="33" t="n">
        <v>-0.4932726474902179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4" t="n"/>
      <c r="AM135" s="34" t="n"/>
      <c r="AN135" s="34" t="n"/>
      <c r="AO135" s="34" t="n"/>
      <c r="AP135" s="34"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ez_manage.py:4394 top()</t>
        </is>
      </c>
      <c r="IL135" s="30" t="inlineStr">
        <is>
          <t>v12_quick_engine.py:333 x13</t>
        </is>
      </c>
      <c r="IM135" s="30" t="n"/>
      <c r="IN135" s="77" t="inlineStr">
        <is>
          <t>SUSPICIOUS n=0 for stocks_short — keep, needs S1 fills (backtest-expert: &lt;30 trades, seek plateaus, punish)</t>
        </is>
      </c>
    </row>
    <row r="136" ht="10.5" customHeight="1" s="67">
      <c r="A136" s="31" t="inlineStr">
        <is>
          <t>MACD_EXIT_TF</t>
        </is>
      </c>
      <c r="B136" s="72" t="inlineStr">
        <is>
          <t>15m</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YES</t>
        </is>
      </c>
      <c r="M136" s="33" t="n">
        <v>-0.4628001314891218</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ez_manage.py:3498 top()</t>
        </is>
      </c>
      <c r="IL136" s="30" t="inlineStr">
        <is>
          <t>v12_quick_engine.py:2233 x2</t>
        </is>
      </c>
      <c r="IM136" s="30" t="n"/>
    </row>
    <row r="137" ht="10.5" customHeight="1" s="67">
      <c r="A137" s="30" t="inlineStr">
        <is>
          <t>MI_DIV_EXIT_ENABLED</t>
        </is>
      </c>
      <c r="B137" s="72" t="inlineStr">
        <is>
          <t>False</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-0.4628001314891218</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ez_manage.py:3560 top()</t>
        </is>
      </c>
      <c r="IL137" s="30" t="inlineStr">
        <is>
          <t>v12_quick_engine.py:2329 x8</t>
        </is>
      </c>
      <c r="IM137" s="30" t="n"/>
      <c r="IN137" s="77" t="inlineStr">
        <is>
          <t>SUSPICIOUS n=0 for stocks_short — keep, needs S1 fills (backtest-expert: &lt;30 trades, seek plateaus, punish)</t>
        </is>
      </c>
    </row>
    <row r="138" ht="10.5" customHeight="1" s="67">
      <c r="A138" s="30" t="inlineStr">
        <is>
          <t>MI_EXHAUST_EXIT_ENABLED</t>
        </is>
      </c>
      <c r="B138" s="72" t="inlineStr">
        <is>
          <t>False</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v>-0.4628001314891218</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ez_manage.py:3563 top()</t>
        </is>
      </c>
      <c r="IL138" s="30" t="inlineStr">
        <is>
          <t>v12_quick_engine.py:2337 x8</t>
        </is>
      </c>
      <c r="IM138" s="30" t="n"/>
    </row>
    <row r="139" ht="10.5" customHeight="1" s="67">
      <c r="A139" s="31" t="inlineStr">
        <is>
          <t>LOSS_EXIT_STALE_PRICE_ALLOW_NEAR_BE_ENABLED</t>
        </is>
      </c>
      <c r="B139" s="72" t="inlineStr">
        <is>
          <t>False</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YES</t>
        </is>
      </c>
      <c r="M139" s="33" t="n">
        <v>-0.4527392590654452</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4" t="n"/>
      <c r="GU139" s="34" t="n"/>
      <c r="GV139" s="34" t="n"/>
      <c r="GW139" s="34" t="n"/>
      <c r="GX139" s="34"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ez_manage.py:3455 top()</t>
        </is>
      </c>
      <c r="IL139" s="30" t="inlineStr">
        <is>
          <t>v12_quick_engine.py:2169 x4</t>
        </is>
      </c>
      <c r="IM139" s="30" t="n"/>
    </row>
    <row r="140" ht="10.5" customHeight="1" s="67">
      <c r="A140" s="31" t="inlineStr">
        <is>
          <t>LOSS_EXIT_STOP_FUNCTIONS_KILL_ENABLED</t>
        </is>
      </c>
      <c r="B140" s="72" t="inlineStr">
        <is>
          <t>False</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-0.4527392590654452</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4" t="n"/>
      <c r="ED140" s="34" t="n"/>
      <c r="EE140" s="34" t="n"/>
      <c r="EF140" s="34" t="n"/>
      <c r="EG140" s="34"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4" t="n"/>
      <c r="GU140" s="34" t="n"/>
      <c r="GV140" s="34" t="n"/>
      <c r="GW140" s="34" t="n"/>
      <c r="GX140" s="34"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ez_manage.py:3456 top()</t>
        </is>
      </c>
      <c r="IL140" s="30" t="inlineStr">
        <is>
          <t>v12_quick_engine.py:867 x5</t>
        </is>
      </c>
      <c r="IM140" s="30" t="n"/>
      <c r="IN140" s="77" t="inlineStr">
        <is>
          <t>SUSPICIOUS n=0 for stocks_short — keep, needs S1 fills (backtest-expert: &lt;30 trades, seek plateaus, punish)</t>
        </is>
      </c>
    </row>
    <row r="141" ht="10.5" customHeight="1" s="67">
      <c r="A141" s="31" t="inlineStr">
        <is>
          <t>MACD_EXIT_ENABLED</t>
        </is>
      </c>
      <c r="B141" s="72" t="inlineStr">
        <is>
          <t>False</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-0.4527392590654452</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ez_manage.py:3496 top()</t>
        </is>
      </c>
      <c r="IL141" s="30" t="inlineStr">
        <is>
          <t>v12_quick_engine.py:2231 x2</t>
        </is>
      </c>
      <c r="IM141" s="30" t="n"/>
    </row>
    <row r="142" ht="10.5" customHeight="1" s="67">
      <c r="A142" s="30" t="inlineStr">
        <is>
          <t>DC_HOPELESS_EXIT_ENABLED</t>
        </is>
      </c>
      <c r="B142" s="72" t="inlineStr">
        <is>
          <t>False</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-0.4431065088725634</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ez_manage.py:4572 top()</t>
        </is>
      </c>
      <c r="IL142" s="30" t="inlineStr">
        <is>
          <t>v12_quick_engine.py:541 x9</t>
        </is>
      </c>
      <c r="IM142" s="30" t="n"/>
    </row>
    <row r="143" ht="10.5" customHeight="1" s="67">
      <c r="A143" s="30" t="inlineStr">
        <is>
          <t>WT_PERCENTILE_EXIT_ENABLED</t>
        </is>
      </c>
      <c r="B143" s="72" t="inlineStr">
        <is>
          <t>False</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-0.4431065088725634</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ez_manage.py:5927 top()</t>
        </is>
      </c>
      <c r="IL143" s="30" t="inlineStr">
        <is>
          <t>v12_quick_engine.py:3767 x3</t>
        </is>
      </c>
      <c r="IM143" s="30" t="n"/>
    </row>
    <row r="144" ht="10.5" customHeight="1" s="67">
      <c r="A144" s="30" t="inlineStr">
        <is>
          <t>HLR_TOP_EXIT_ENABLED</t>
        </is>
      </c>
      <c r="B144" s="72" t="inlineStr">
        <is>
          <t>False</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-0.4431065088725634</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ez_manage.py:4858 top()</t>
        </is>
      </c>
      <c r="IL144" s="30" t="inlineStr">
        <is>
          <t>v12_quick_engine.py:2031 x5</t>
        </is>
      </c>
      <c r="IM144" s="30" t="n"/>
      <c r="IN144" s="77" t="inlineStr">
        <is>
          <t>SUSPICIOUS n=0 for stocks_short — keep, needs S1 fills (backtest-expert: &lt;30 trades, seek plateaus, punish)</t>
        </is>
      </c>
    </row>
    <row r="145" ht="10.5" customHeight="1" s="67">
      <c r="A145" s="30" t="inlineStr">
        <is>
          <t>HTF_EXIT_VETO_ENABLED</t>
        </is>
      </c>
      <c r="B145" s="72" t="inlineStr">
        <is>
          <t>False</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-0.443106460049748</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4" t="n"/>
      <c r="EN145" s="34" t="n"/>
      <c r="EO145" s="34" t="n"/>
      <c r="EP145" s="34" t="n"/>
      <c r="EQ145" s="34"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ez_manage.py:4873 top()</t>
        </is>
      </c>
      <c r="IL145" s="30" t="inlineStr">
        <is>
          <t>v12_quick_engine.py:2049 x2</t>
        </is>
      </c>
      <c r="IM145" s="30" t="n"/>
    </row>
    <row r="146" ht="15.75" customHeight="1" s="67">
      <c r="A146" s="37" t="inlineStr">
        <is>
          <t>BANDAID_OFF_LOSER_RECOVER_PCT</t>
        </is>
      </c>
      <c r="B146" s="73" t="inlineStr">
        <is>
          <t>0.5</t>
        </is>
      </c>
      <c r="C146" s="38" t="n"/>
      <c r="D146" s="38" t="inlineStr">
        <is>
          <t>AUGMENT, ENTRY, EXIT, GLOBAL_CHECK, REDUCE, STOCKS_EXIT</t>
        </is>
      </c>
      <c r="E146" s="38" t="n"/>
      <c r="F146" s="30" t="n"/>
      <c r="G146" s="38">
        <f>IFERROR(VLOOKUP($A146&amp;"_"&amp;$B146,Results_Deltas!$A$2:$P$15000,5,FALSE),"")</f>
        <v/>
      </c>
      <c r="H146" s="38" t="inlineStr">
        <is>
          <t>Blanket (page end)</t>
        </is>
      </c>
      <c r="I146" s="30" t="n"/>
      <c r="J146" s="30" t="n"/>
      <c r="K146" s="30" t="n"/>
      <c r="L146" s="30" t="inlineStr">
        <is>
          <t>NO</t>
        </is>
      </c>
      <c r="M146" s="30" t="n">
        <v>-4.01754935772096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BANDAID_OFF_LOSER_RECOVER_PCT</t>
        </is>
      </c>
      <c r="B147" s="73" t="inlineStr">
        <is>
          <t>2.0</t>
        </is>
      </c>
      <c r="C147" s="38" t="n"/>
      <c r="D147" s="38" t="inlineStr">
        <is>
          <t>AUGMENT, ENTRY, EXIT, GLOBAL_CHECK, REDUCE, STOCKS_EXIT</t>
        </is>
      </c>
      <c r="E147" s="38" t="n"/>
      <c r="F147" s="30" t="n"/>
      <c r="G147" s="38">
        <f>IFERROR(VLOOKUP($A147&amp;"_"&amp;$B147,Results_Deltas!$A$2:$P$15000,5,FALSE),"")</f>
        <v/>
      </c>
      <c r="H147" s="38" t="inlineStr">
        <is>
          <t>Blanket (page end)</t>
        </is>
      </c>
      <c r="I147" s="30" t="n"/>
      <c r="J147" s="30" t="n"/>
      <c r="K147" s="30" t="n"/>
      <c r="L147" s="30" t="inlineStr">
        <is>
          <t>NO</t>
        </is>
      </c>
      <c r="M147" s="30" t="n">
        <v>-3.446196409893934</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BANDAID_OFF_LOSER_RECOVER_PCT</t>
        </is>
      </c>
      <c r="B148" s="73" t="inlineStr">
        <is>
          <t>1.0</t>
        </is>
      </c>
      <c r="C148" s="38" t="n"/>
      <c r="D148" s="38" t="inlineStr">
        <is>
          <t>AUGMENT, ENTRY, EXIT, GLOBAL_CHECK, REDUCE, STOCKS_EXIT</t>
        </is>
      </c>
      <c r="E148" s="38" t="n"/>
      <c r="F148" s="30" t="n"/>
      <c r="G148" s="38">
        <f>IFERROR(VLOOKUP($A148&amp;"_"&amp;$B148,Results_Deltas!$A$2:$P$15000,5,FALSE),"")</f>
        <v/>
      </c>
      <c r="H148" s="38" t="inlineStr">
        <is>
          <t>Blanket (page end)</t>
        </is>
      </c>
      <c r="I148" s="30" t="n"/>
      <c r="J148" s="30" t="n"/>
      <c r="K148" s="30" t="n"/>
      <c r="L148" s="30" t="inlineStr">
        <is>
          <t>NO</t>
        </is>
      </c>
      <c r="M148" s="30" t="n">
        <v>-3.442114665289785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9" t="inlineStr">
        <is>
          <t>LH_HL_FILTER_MODE</t>
        </is>
      </c>
      <c r="B149" s="73" t="inlineStr">
        <is>
          <t>STRICT_2BAR</t>
        </is>
      </c>
      <c r="C149" s="38" t="n"/>
      <c r="D149" s="38" t="inlineStr">
        <is>
          <t>ENTRY, GLOBAL_CHECK, STOCKS_EXIT</t>
        </is>
      </c>
      <c r="E149" s="38" t="n"/>
      <c r="F149" s="30" t="n"/>
      <c r="G149" s="38">
        <f>IFERROR(VLOOKUP($A160&amp;"_"&amp;$B160,Results_Deltas!$A$2:$P$15000,5,FALSE),"")</f>
        <v/>
      </c>
      <c r="H149" s="38" t="inlineStr">
        <is>
          <t>Blanket (page end)</t>
        </is>
      </c>
      <c r="I149" s="30" t="n"/>
      <c r="J149" s="30" t="n"/>
      <c r="K149" s="30" t="n"/>
      <c r="L149" s="30" t="inlineStr">
        <is>
          <t>NO</t>
        </is>
      </c>
      <c r="M149" s="30" t="n">
        <v>-3.304144331603082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LH_HL_FILTER_MODE</t>
        </is>
      </c>
      <c r="B150" s="73" t="inlineStr">
        <is>
          <t>STRICT_2BAR_ALT</t>
        </is>
      </c>
      <c r="C150" s="38" t="n"/>
      <c r="D150" s="38" t="inlineStr">
        <is>
          <t>ENTRY, GLOBAL_CHECK, STOCKS_EXIT</t>
        </is>
      </c>
      <c r="E150" s="38" t="n"/>
      <c r="F150" s="30" t="n"/>
      <c r="G150" s="38">
        <f>IFERROR(VLOOKUP($A161&amp;"_"&amp;$B161,Results_Deltas!$A$2:$P$15000,5,FALSE),"")</f>
        <v/>
      </c>
      <c r="H150" s="38" t="inlineStr">
        <is>
          <t>Blanket (page end)</t>
        </is>
      </c>
      <c r="I150" s="30" t="n"/>
      <c r="J150" s="30" t="n"/>
      <c r="K150" s="30" t="n"/>
      <c r="L150" s="30" t="inlineStr">
        <is>
          <t>YES</t>
        </is>
      </c>
      <c r="M150" s="30" t="n">
        <v>-3.304144331603082</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DUP_GUARD_FILTER_TF</t>
        </is>
      </c>
      <c r="B151" s="73" t="inlineStr">
        <is>
          <t>OFF</t>
        </is>
      </c>
      <c r="C151" s="38" t="n"/>
      <c r="D151" s="38" t="inlineStr">
        <is>
          <t>GLOBAL_CHECK</t>
        </is>
      </c>
      <c r="E151" s="38" t="n"/>
      <c r="F151" s="30" t="n"/>
      <c r="G151" s="38">
        <f>IFERROR(VLOOKUP($A151&amp;"_"&amp;$B151,Results_Deltas!$A$2:$P$15000,5,FALSE),"")</f>
        <v/>
      </c>
      <c r="H151" s="38" t="inlineStr">
        <is>
          <t>Blanket (page end)</t>
        </is>
      </c>
      <c r="I151" s="30" t="n"/>
      <c r="J151" s="30" t="n"/>
      <c r="K151" s="30" t="n"/>
      <c r="L151" s="30" t="inlineStr">
        <is>
          <t>NO</t>
        </is>
      </c>
      <c r="M151" s="30" t="n">
        <v>-3.233711547876678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COOLDOWN_LOCKS_FILTER_TF</t>
        </is>
      </c>
      <c r="B152" s="73" t="inlineStr">
        <is>
          <t>1h</t>
        </is>
      </c>
      <c r="C152" s="38" t="n"/>
      <c r="D152" s="38" t="inlineStr">
        <is>
          <t>GLOBAL_CHECK</t>
        </is>
      </c>
      <c r="E152" s="38" t="n"/>
      <c r="F152" s="30" t="n"/>
      <c r="G152" s="38">
        <f>IFERROR(VLOOKUP($A152&amp;"_"&amp;$B152,Results_Deltas!$A$2:$P$15000,5,FALSE),"")</f>
        <v/>
      </c>
      <c r="H152" s="38" t="inlineStr">
        <is>
          <t>Blanket (page end)</t>
        </is>
      </c>
      <c r="I152" s="30" t="n"/>
      <c r="J152" s="30" t="n"/>
      <c r="K152" s="30" t="n"/>
      <c r="L152" s="30" t="inlineStr">
        <is>
          <t>NO</t>
        </is>
      </c>
      <c r="M152" s="30" t="n">
        <v>-2.94704981841273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MTS_BOTTOM_STRONG_THRESHOLD</t>
        </is>
      </c>
      <c r="B153" s="73" t="inlineStr">
        <is>
          <t>30</t>
        </is>
      </c>
      <c r="C153" s="38" t="n"/>
      <c r="D153" s="38" t="inlineStr">
        <is>
          <t>ENTRY, GLOBAL_CHECK, STOCKS_EXIT</t>
        </is>
      </c>
      <c r="E153" s="38" t="n"/>
      <c r="F153" s="30" t="n"/>
      <c r="G153" s="38">
        <f>IFERROR(VLOOKUP($A164&amp;"_"&amp;$B164,Results_Deltas!$A$2:$P$15000,5,FALSE),"")</f>
        <v/>
      </c>
      <c r="H153" s="38" t="inlineStr">
        <is>
          <t>Blanket (page end)</t>
        </is>
      </c>
      <c r="I153" s="30" t="n"/>
      <c r="J153" s="30" t="n"/>
      <c r="K153" s="30" t="n"/>
      <c r="L153" s="30" t="inlineStr">
        <is>
          <t>NO</t>
        </is>
      </c>
      <c r="M153" s="30" t="n">
        <v>-2.93403287333672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COOLDOWN_LOCKS_FILTER_TF</t>
        </is>
      </c>
      <c r="B154" s="73" t="inlineStr">
        <is>
          <t>4h</t>
        </is>
      </c>
      <c r="C154" s="38" t="n"/>
      <c r="D154" s="38" t="inlineStr">
        <is>
          <t>GLOBAL_CHECK</t>
        </is>
      </c>
      <c r="E154" s="38" t="n"/>
      <c r="F154" s="30" t="n"/>
      <c r="G154" s="38">
        <f>IFERROR(VLOOKUP($A154&amp;"_"&amp;$B154,Results_Deltas!$A$2:$P$15000,5,FALSE),"")</f>
        <v/>
      </c>
      <c r="H154" s="38" t="inlineStr">
        <is>
          <t>Blanket (page end)</t>
        </is>
      </c>
      <c r="I154" s="30" t="n"/>
      <c r="J154" s="30" t="n"/>
      <c r="K154" s="30" t="n"/>
      <c r="L154" s="30" t="inlineStr">
        <is>
          <t>NO</t>
        </is>
      </c>
      <c r="M154" s="30" t="n">
        <v>-2.85866250896826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HA_WICK_QUALITY_TF</t>
        </is>
      </c>
      <c r="B155" s="73" t="inlineStr">
        <is>
          <t>4h</t>
        </is>
      </c>
      <c r="C155" s="38" t="n"/>
      <c r="D155" s="38" t="inlineStr">
        <is>
          <t>ENTRY, GLOBAL_CHECK, STOCKS_EXIT</t>
        </is>
      </c>
      <c r="E155" s="38" t="n"/>
      <c r="F155" s="30" t="n"/>
      <c r="G155" s="38">
        <f>IFERROR(VLOOKUP($A166&amp;"_"&amp;$B166,Results_Deltas!$A$2:$P$15000,5,FALSE),"")</f>
        <v/>
      </c>
      <c r="H155" s="38" t="inlineStr">
        <is>
          <t>Blanket (page end)</t>
        </is>
      </c>
      <c r="I155" s="30" t="n"/>
      <c r="J155" s="30" t="n"/>
      <c r="K155" s="30" t="n"/>
      <c r="L155" s="30" t="inlineStr">
        <is>
          <t>NO</t>
        </is>
      </c>
      <c r="M155" s="30" t="n">
        <v>-2.818084129494193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HLR_TOP_MIN_TFS</t>
        </is>
      </c>
      <c r="B156" s="73" t="inlineStr">
        <is>
          <t>2</t>
        </is>
      </c>
      <c r="C156" s="38" t="n"/>
      <c r="D156" s="38" t="inlineStr">
        <is>
          <t>GLOBAL_CHECK, REENTRY, STOCKS_EXIT</t>
        </is>
      </c>
      <c r="E156" s="38" t="n"/>
      <c r="F156" s="30" t="n"/>
      <c r="G156" s="38">
        <f>IFERROR(VLOOKUP($A167&amp;"_"&amp;$B167,Results_Deltas!$A$2:$P$15000,5,FALSE),"")</f>
        <v/>
      </c>
      <c r="H156" s="38" t="inlineStr">
        <is>
          <t>Blanket (page end)</t>
        </is>
      </c>
      <c r="I156" s="30" t="n"/>
      <c r="J156" s="30" t="n"/>
      <c r="K156" s="30" t="n"/>
      <c r="L156" s="30" t="inlineStr">
        <is>
          <t>NO</t>
        </is>
      </c>
      <c r="M156" s="30" t="n">
        <v>-2.750986908788039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HA_WICK_QUALITY_TF</t>
        </is>
      </c>
      <c r="B157" s="73" t="inlineStr">
        <is>
          <t>D</t>
        </is>
      </c>
      <c r="C157" s="38" t="n"/>
      <c r="D157" s="38" t="inlineStr">
        <is>
          <t>ENTRY, GLOBAL_CHECK, STOCKS_EXIT</t>
        </is>
      </c>
      <c r="E157" s="38" t="n"/>
      <c r="F157" s="30" t="n"/>
      <c r="G157" s="38">
        <f>IFERROR(VLOOKUP($A168&amp;"_"&amp;$B168,Results_Deltas!$A$2:$P$15000,5,FALSE),"")</f>
        <v/>
      </c>
      <c r="H157" s="38" t="inlineStr">
        <is>
          <t>Blanket (page end)</t>
        </is>
      </c>
      <c r="I157" s="30" t="n"/>
      <c r="J157" s="30" t="n"/>
      <c r="K157" s="30" t="n"/>
      <c r="L157" s="30" t="inlineStr">
        <is>
          <t>NO</t>
        </is>
      </c>
      <c r="M157" s="30" t="n">
        <v>-2.731993492705949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MTF_GR_MIN_IND</t>
        </is>
      </c>
      <c r="B158" s="73" t="inlineStr">
        <is>
          <t>5</t>
        </is>
      </c>
      <c r="C158" s="38" t="n"/>
      <c r="D158" s="38" t="inlineStr">
        <is>
          <t>GLOBAL_CHECK, STOCKS_EXIT</t>
        </is>
      </c>
      <c r="E158" s="38" t="n"/>
      <c r="F158" s="30" t="n"/>
      <c r="G158" s="38">
        <f>IFERROR(VLOOKUP($A169&amp;"_"&amp;$B169,Results_Deltas!$A$2:$P$15000,5,FALSE),"")</f>
        <v/>
      </c>
      <c r="H158" s="38" t="inlineStr">
        <is>
          <t>Blanket (page end)</t>
        </is>
      </c>
      <c r="I158" s="30" t="n"/>
      <c r="J158" s="30" t="n"/>
      <c r="K158" s="30" t="n"/>
      <c r="L158" s="30" t="inlineStr">
        <is>
          <t>NO</t>
        </is>
      </c>
      <c r="M158" s="30" t="n">
        <v>-2.700618070189734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MTF_GR_MIN_IND</t>
        </is>
      </c>
      <c r="B159" s="73" t="inlineStr">
        <is>
          <t>5_ALT</t>
        </is>
      </c>
      <c r="C159" s="38" t="n"/>
      <c r="D159" s="38" t="inlineStr">
        <is>
          <t>GLOBAL_CHECK, STOCKS_EXIT</t>
        </is>
      </c>
      <c r="E159" s="38" t="n"/>
      <c r="F159" s="30" t="n"/>
      <c r="G159" s="38">
        <f>IFERROR(VLOOKUP($A170&amp;"_"&amp;$B170,Results_Deltas!$A$2:$P$15000,5,FALSE),"")</f>
        <v/>
      </c>
      <c r="H159" s="38" t="inlineStr">
        <is>
          <t>Blanket (page end)</t>
        </is>
      </c>
      <c r="I159" s="30" t="n"/>
      <c r="J159" s="30" t="n"/>
      <c r="K159" s="30" t="n"/>
      <c r="L159" s="30" t="inlineStr">
        <is>
          <t>NO</t>
        </is>
      </c>
      <c r="M159" s="30" t="n">
        <v>-2.700618070189734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9" t="inlineStr">
        <is>
          <t>FG_GREED_THRESHOLD</t>
        </is>
      </c>
      <c r="B160" s="73" t="inlineStr">
        <is>
          <t>75</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v>-2.670393861333371</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OI_CONFIRM_MIN_PRICE_PCT</t>
        </is>
      </c>
      <c r="B161" s="73" t="inlineStr">
        <is>
          <t>1.0</t>
        </is>
      </c>
      <c r="C161" s="38" t="n"/>
      <c r="D161" s="38" t="inlineStr">
        <is>
          <t>ENTRY, GLOBAL_CHECK, STOCKS_EXIT</t>
        </is>
      </c>
      <c r="E161" s="38" t="n"/>
      <c r="F161" s="30" t="n"/>
      <c r="G161" s="38">
        <f>IFERROR(VLOOKUP($A172&amp;"_"&amp;$B172,Results_Deltas!$A$2:$P$15000,5,FALSE),"")</f>
        <v/>
      </c>
      <c r="H161" s="38" t="inlineStr">
        <is>
          <t>Blanket (page end)</t>
        </is>
      </c>
      <c r="I161" s="30" t="n"/>
      <c r="J161" s="30" t="n"/>
      <c r="K161" s="30" t="n"/>
      <c r="L161" s="30" t="inlineStr">
        <is>
          <t>NO</t>
        </is>
      </c>
      <c r="M161" s="30" t="n">
        <v>-2.624586854676632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DUP_GUARD_FILTER_TF</t>
        </is>
      </c>
      <c r="B162" s="73" t="inlineStr">
        <is>
          <t>1h</t>
        </is>
      </c>
      <c r="C162" s="38" t="n"/>
      <c r="D162" s="38" t="inlineStr">
        <is>
          <t>GLOBAL_CHECK</t>
        </is>
      </c>
      <c r="E162" s="38" t="n"/>
      <c r="F162" s="30" t="n"/>
      <c r="G162" s="38">
        <f>IFERROR(VLOOKUP($A162&amp;"_"&amp;$B162,Results_Deltas!$A$2:$P$15000,5,FALSE),"")</f>
        <v/>
      </c>
      <c r="H162" s="38" t="inlineStr">
        <is>
          <t>Blanket (page end)</t>
        </is>
      </c>
      <c r="I162" s="30" t="n"/>
      <c r="J162" s="30" t="n"/>
      <c r="K162" s="30" t="n"/>
      <c r="L162" s="30" t="inlineStr">
        <is>
          <t>NO</t>
        </is>
      </c>
      <c r="M162" s="30" t="n">
        <v>-2.614833588037435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COOLDOWN_LOCKS_FILTER_TF</t>
        </is>
      </c>
      <c r="B163" s="73" t="inlineStr">
        <is>
          <t>D</t>
        </is>
      </c>
      <c r="C163" s="38" t="n"/>
      <c r="D163" s="38" t="inlineStr">
        <is>
          <t>GLOBAL_CHECK</t>
        </is>
      </c>
      <c r="E163" s="38" t="n"/>
      <c r="F163" s="30" t="n"/>
      <c r="G163" s="38">
        <f>IFERROR(VLOOKUP($A163&amp;"_"&amp;$B163,Results_Deltas!$A$2:$P$15000,5,FALSE),"")</f>
        <v/>
      </c>
      <c r="H163" s="38" t="inlineStr">
        <is>
          <t>Blanket (page end)</t>
        </is>
      </c>
      <c r="I163" s="30" t="n"/>
      <c r="J163" s="30" t="n"/>
      <c r="K163" s="30" t="n"/>
      <c r="L163" s="30" t="inlineStr">
        <is>
          <t>NO</t>
        </is>
      </c>
      <c r="M163" s="30" t="n">
        <v>-2.611977879223684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9" t="inlineStr">
        <is>
          <t>FG_FEAR_THRESHOLD</t>
        </is>
      </c>
      <c r="B164" s="73" t="inlineStr">
        <is>
          <t>25</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v>-2.593018852842349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MTS_BOTTOM_STRONG_THRESHOLD</t>
        </is>
      </c>
      <c r="B165" s="73" t="inlineStr">
        <is>
          <t>50</t>
        </is>
      </c>
      <c r="C165" s="38" t="n"/>
      <c r="D165" s="38" t="inlineStr">
        <is>
          <t>ENTRY, GLOBAL_CHECK, STOCKS_EXIT</t>
        </is>
      </c>
      <c r="E165" s="38" t="n"/>
      <c r="F165" s="30" t="n"/>
      <c r="G165" s="38">
        <f>IFERROR(VLOOKUP($A176&amp;"_"&amp;$B176,Results_Deltas!$A$2:$P$15000,5,FALSE),"")</f>
        <v/>
      </c>
      <c r="H165" s="38" t="inlineStr">
        <is>
          <t>Blanket (page end)</t>
        </is>
      </c>
      <c r="I165" s="30" t="n"/>
      <c r="J165" s="30" t="n"/>
      <c r="K165" s="30" t="n"/>
      <c r="L165" s="30" t="inlineStr">
        <is>
          <t>YES</t>
        </is>
      </c>
      <c r="M165" s="30" t="n">
        <v>-2.592819229412274</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9" t="inlineStr">
        <is>
          <t>HA_WICK_QUALITY_SCORE</t>
        </is>
      </c>
      <c r="B166" s="73" t="inlineStr">
        <is>
          <t>15</t>
        </is>
      </c>
      <c r="C166" s="38" t="n"/>
      <c r="D166" s="38" t="inlineStr">
        <is>
          <t>ENTRY, GLOBAL_CHECK, STOCKS_EXIT</t>
        </is>
      </c>
      <c r="E166" s="38" t="n"/>
      <c r="F166" s="30" t="n"/>
      <c r="G166" s="38">
        <f>IFERROR(VLOOKUP($A177&amp;"_"&amp;$B177,Results_Deltas!$A$2:$P$15000,5,FALSE),"")</f>
        <v/>
      </c>
      <c r="H166" s="38" t="inlineStr">
        <is>
          <t>Blanket (page end)</t>
        </is>
      </c>
      <c r="I166" s="30" t="n"/>
      <c r="J166" s="30" t="n"/>
      <c r="K166" s="30" t="n"/>
      <c r="L166" s="30" t="inlineStr">
        <is>
          <t>NO</t>
        </is>
      </c>
      <c r="M166" s="30" t="n">
        <v>-2.589872685906582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HA_WICK_QUALITY_SCORE</t>
        </is>
      </c>
      <c r="B167" s="73" t="inlineStr">
        <is>
          <t>15_ALT</t>
        </is>
      </c>
      <c r="C167" s="38" t="n"/>
      <c r="D167" s="38" t="inlineStr">
        <is>
          <t>ENTRY, GLOBAL_CHECK, STOCKS_EXIT</t>
        </is>
      </c>
      <c r="E167" s="38" t="n"/>
      <c r="F167" s="30" t="n"/>
      <c r="G167" s="38">
        <f>IFERROR(VLOOKUP($A178&amp;"_"&amp;$B178,Results_Deltas!$A$2:$P$15000,5,FALSE),"")</f>
        <v/>
      </c>
      <c r="H167" s="38" t="inlineStr">
        <is>
          <t>Blanket (page end)</t>
        </is>
      </c>
      <c r="I167" s="30" t="n"/>
      <c r="J167" s="30" t="n"/>
      <c r="K167" s="30" t="n"/>
      <c r="L167" s="30" t="inlineStr">
        <is>
          <t>YES</t>
        </is>
      </c>
      <c r="M167" s="30" t="n">
        <v>-2.589872685906582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HLR_SMA_BAND_PCT</t>
        </is>
      </c>
      <c r="B168" s="73" t="inlineStr">
        <is>
          <t>1.0</t>
        </is>
      </c>
      <c r="C168" s="38" t="n"/>
      <c r="D168" s="38" t="inlineStr">
        <is>
          <t>ENTRY, GLOBAL_CHECK, STOCKS_EXIT</t>
        </is>
      </c>
      <c r="E168" s="38" t="n"/>
      <c r="F168" s="30" t="n"/>
      <c r="G168" s="38">
        <f>IFERROR(VLOOKUP($A179&amp;"_"&amp;$B179,Results_Deltas!$A$2:$P$15000,5,FALSE),"")</f>
        <v/>
      </c>
      <c r="H168" s="38" t="inlineStr">
        <is>
          <t>Blanket (page end)</t>
        </is>
      </c>
      <c r="I168" s="30" t="n"/>
      <c r="J168" s="30" t="n"/>
      <c r="K168" s="30" t="n"/>
      <c r="L168" s="30" t="inlineStr">
        <is>
          <t>NO</t>
        </is>
      </c>
      <c r="M168" s="30" t="n">
        <v>-2.584776700772434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9" t="inlineStr">
        <is>
          <t>MANDATORY_REENTRY_WT_FILTER_VELOCITY_RATIO</t>
        </is>
      </c>
      <c r="B169" s="73" t="inlineStr">
        <is>
          <t>0.90</t>
        </is>
      </c>
      <c r="C169" s="38" t="n"/>
      <c r="D169" s="38" t="inlineStr">
        <is>
          <t>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-2.579147817630971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MANDATORY_REENTRY_WT_FILTER_VELOCITY_RATIO</t>
        </is>
      </c>
      <c r="B170" s="73" t="inlineStr">
        <is>
          <t>0.90_ALT</t>
        </is>
      </c>
      <c r="C170" s="38" t="n"/>
      <c r="D170" s="38" t="inlineStr">
        <is>
          <t>GLOBAL_CHECK, STOCKS_EXIT</t>
        </is>
      </c>
      <c r="E170" s="38" t="n"/>
      <c r="F170" s="30" t="n"/>
      <c r="G170" s="38">
        <f>IFERROR(VLOOKUP($A181&amp;"_"&amp;$B181,Results_Deltas!$A$2:$P$15000,5,FALSE),"")</f>
        <v/>
      </c>
      <c r="H170" s="38" t="inlineStr">
        <is>
          <t>Blanket (page end)</t>
        </is>
      </c>
      <c r="I170" s="30" t="n"/>
      <c r="J170" s="30" t="n"/>
      <c r="K170" s="30" t="n"/>
      <c r="L170" s="30" t="inlineStr">
        <is>
          <t>YES</t>
        </is>
      </c>
      <c r="M170" s="30" t="n">
        <v>-2.579147817630971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MANDATORY_REENTRY_WT_FILTER_MIN_TFS</t>
        </is>
      </c>
      <c r="B171" s="73" t="inlineStr">
        <is>
          <t>1</t>
        </is>
      </c>
      <c r="C171" s="38" t="n"/>
      <c r="D171" s="38" t="inlineStr">
        <is>
          <t>GLOBAL_CHECK, STOCKS_EXIT</t>
        </is>
      </c>
      <c r="E171" s="38" t="n"/>
      <c r="F171" s="30" t="n"/>
      <c r="G171" s="38">
        <f>IFERROR(VLOOKUP($A182&amp;"_"&amp;$B182,Results_Deltas!$A$2:$P$15000,5,FALSE),"")</f>
        <v/>
      </c>
      <c r="H171" s="38" t="inlineStr">
        <is>
          <t>Blanket (page end)</t>
        </is>
      </c>
      <c r="I171" s="30" t="n"/>
      <c r="J171" s="30" t="n"/>
      <c r="K171" s="30" t="n"/>
      <c r="L171" s="30" t="inlineStr">
        <is>
          <t>NO</t>
        </is>
      </c>
      <c r="M171" s="30" t="n">
        <v>-2.574811156419994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DUP_GUARD_FILTER_TF</t>
        </is>
      </c>
      <c r="B172" s="73" t="inlineStr">
        <is>
          <t>4h</t>
        </is>
      </c>
      <c r="C172" s="38" t="n"/>
      <c r="D172" s="38" t="inlineStr">
        <is>
          <t>GLOBAL_CHECK</t>
        </is>
      </c>
      <c r="E172" s="38" t="n"/>
      <c r="F172" s="30" t="n"/>
      <c r="G172" s="38">
        <f>IFERROR(VLOOKUP($A172&amp;"_"&amp;$B172,Results_Deltas!$A$2:$P$15000,5,FALSE),"")</f>
        <v/>
      </c>
      <c r="H172" s="38" t="inlineStr">
        <is>
          <t>Blanket (page end)</t>
        </is>
      </c>
      <c r="I172" s="30" t="n"/>
      <c r="J172" s="30" t="n"/>
      <c r="K172" s="30" t="n"/>
      <c r="L172" s="30" t="inlineStr">
        <is>
          <t>NO</t>
        </is>
      </c>
      <c r="M172" s="30" t="n">
        <v>-2.563410507801416</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FG_FEAR_THRESHOLD</t>
        </is>
      </c>
      <c r="B173" s="73" t="inlineStr">
        <is>
          <t>31.25</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v>-2.540187098033508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9" t="inlineStr">
        <is>
          <t>MTS_BOTTOM_BONUS_THRESHOLD</t>
        </is>
      </c>
      <c r="B174" s="73" t="inlineStr">
        <is>
          <t>25</t>
        </is>
      </c>
      <c r="C174" s="38" t="n"/>
      <c r="D174" s="38" t="inlineStr">
        <is>
          <t>ENTRY, 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-2.538123386576646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9" t="inlineStr">
        <is>
          <t>ADX_RANGING_THRESHOLD</t>
        </is>
      </c>
      <c r="B175" s="73" t="inlineStr">
        <is>
          <t>10</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-2.523224417960353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7" t="inlineStr">
        <is>
          <t>DUP_GUARD_FILTER_TF</t>
        </is>
      </c>
      <c r="B176" s="73" t="inlineStr">
        <is>
          <t>D</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NO</t>
        </is>
      </c>
      <c r="M176" s="30" t="n">
        <v>-2.522614812533029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HLR_SMA_BAND_PCT</t>
        </is>
      </c>
      <c r="B177" s="73" t="inlineStr">
        <is>
          <t>0.5</t>
        </is>
      </c>
      <c r="C177" s="38" t="n"/>
      <c r="D177" s="38" t="inlineStr">
        <is>
          <t>ENTRY, GLOBAL_CHECK, STOCKS_EXIT</t>
        </is>
      </c>
      <c r="E177" s="38" t="n"/>
      <c r="F177" s="30" t="n"/>
      <c r="G177" s="38">
        <f>IFERROR(VLOOKUP($A188&amp;"_"&amp;$B188,Results_Deltas!$A$2:$P$15000,5,FALSE),"")</f>
        <v/>
      </c>
      <c r="H177" s="38" t="inlineStr">
        <is>
          <t>Blanket (page end)</t>
        </is>
      </c>
      <c r="I177" s="30" t="n"/>
      <c r="J177" s="30" t="n"/>
      <c r="K177" s="30" t="n"/>
      <c r="L177" s="30" t="inlineStr">
        <is>
          <t>NO</t>
        </is>
      </c>
      <c r="M177" s="30" t="n">
        <v>-2.513074134435849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9" t="inlineStr">
        <is>
          <t>MOVER_THRESHOLD</t>
        </is>
      </c>
      <c r="B178" s="73" t="inlineStr">
        <is>
          <t>5</t>
        </is>
      </c>
      <c r="C178" s="38" t="n"/>
      <c r="D178" s="38" t="inlineStr">
        <is>
          <t>ENTRY, GLOBAL_CHECK, STOCKS_EXIT</t>
        </is>
      </c>
      <c r="E178" s="38" t="n"/>
      <c r="F178" s="30" t="n"/>
      <c r="G178" s="38">
        <f>IFERROR(VLOOKUP($A189&amp;"_"&amp;$B189,Results_Deltas!$A$2:$P$15000,5,FALSE),"")</f>
        <v/>
      </c>
      <c r="H178" s="38" t="inlineStr">
        <is>
          <t>Blanket (page end)</t>
        </is>
      </c>
      <c r="I178" s="30" t="n"/>
      <c r="J178" s="30" t="n"/>
      <c r="K178" s="30" t="n"/>
      <c r="L178" s="30" t="inlineStr">
        <is>
          <t>NO</t>
        </is>
      </c>
      <c r="M178" s="30" t="n">
        <v>-2.497779280783809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COOLDOWN_LOCKS_FILTER_TF</t>
        </is>
      </c>
      <c r="B179" s="73" t="inlineStr">
        <is>
          <t>OFF</t>
        </is>
      </c>
      <c r="C179" s="38" t="n"/>
      <c r="D179" s="38" t="inlineStr">
        <is>
          <t>GLOBAL_CHECK</t>
        </is>
      </c>
      <c r="E179" s="38" t="n"/>
      <c r="F179" s="30" t="n"/>
      <c r="G179" s="38">
        <f>IFERROR(VLOOKUP($A179&amp;"_"&amp;$B179,Results_Deltas!$A$2:$P$15000,5,FALSE),"")</f>
        <v/>
      </c>
      <c r="H179" s="38" t="inlineStr">
        <is>
          <t>Blanket (page end)</t>
        </is>
      </c>
      <c r="I179" s="30" t="n"/>
      <c r="J179" s="30" t="n"/>
      <c r="K179" s="30" t="n"/>
      <c r="L179" s="30" t="inlineStr">
        <is>
          <t>NO</t>
        </is>
      </c>
      <c r="M179" s="30" t="n">
        <v>-2.489050781638264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MOVER_THRESHOLD</t>
        </is>
      </c>
      <c r="B180" s="73" t="inlineStr">
        <is>
          <t>2.5</t>
        </is>
      </c>
      <c r="C180" s="38" t="n"/>
      <c r="D180" s="38" t="inlineStr">
        <is>
          <t>ENTRY, GLOBAL_CHECK, STOCKS_EXIT</t>
        </is>
      </c>
      <c r="E180" s="38" t="n"/>
      <c r="F180" s="30" t="n"/>
      <c r="G180" s="38">
        <f>IFERROR(VLOOKUP($A191&amp;"_"&amp;$B191,Results_Deltas!$A$2:$P$15000,5,FALSE),"")</f>
        <v/>
      </c>
      <c r="H180" s="38" t="inlineStr">
        <is>
          <t>Blanket (page end)</t>
        </is>
      </c>
      <c r="I180" s="30" t="n"/>
      <c r="J180" s="30" t="n"/>
      <c r="K180" s="30" t="n"/>
      <c r="L180" s="30" t="inlineStr">
        <is>
          <t>NO</t>
        </is>
      </c>
      <c r="M180" s="30" t="n">
        <v>-2.486102048455982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9" t="inlineStr">
        <is>
          <t>MTS_GATE_ENABLED</t>
        </is>
      </c>
      <c r="B181" s="73" t="inlineStr">
        <is>
          <t>True</t>
        </is>
      </c>
      <c r="C181" s="38" t="n"/>
      <c r="D181" s="38" t="inlineStr">
        <is>
          <t>ENTRY, GLOBAL_CHECK, STOCKS_EXIT</t>
        </is>
      </c>
      <c r="E181" s="38" t="n"/>
      <c r="F181" s="30" t="n"/>
      <c r="G181" s="38">
        <f>IFERROR(VLOOKUP($A192&amp;"_"&amp;$B192,Results_Deltas!$A$2:$P$15000,5,FALSE),"")</f>
        <v/>
      </c>
      <c r="H181" s="38" t="inlineStr">
        <is>
          <t>Blanket (page end)</t>
        </is>
      </c>
      <c r="I181" s="30" t="n"/>
      <c r="J181" s="30" t="n"/>
      <c r="K181" s="30" t="n"/>
      <c r="L181" s="30" t="inlineStr">
        <is>
          <t>NO</t>
        </is>
      </c>
      <c r="M181" s="30" t="n">
        <v>-2.481022526465291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MARKET_QUALITY_SCORE_ENABLED</t>
        </is>
      </c>
      <c r="B182" s="73" t="inlineStr">
        <is>
          <t>True</t>
        </is>
      </c>
      <c r="C182" s="38" t="n"/>
      <c r="D182" s="38" t="inlineStr">
        <is>
          <t>ENTRY, GLOBAL_CHECK, STOCKS_EXIT</t>
        </is>
      </c>
      <c r="E182" s="38" t="n"/>
      <c r="F182" s="30" t="n"/>
      <c r="G182" s="38">
        <f>IFERROR(VLOOKUP($A193&amp;"_"&amp;$B193,Results_Deltas!$A$2:$P$15000,5,FALSE),"")</f>
        <v/>
      </c>
      <c r="H182" s="38" t="inlineStr">
        <is>
          <t>Blanket (page end)</t>
        </is>
      </c>
      <c r="I182" s="30" t="n"/>
      <c r="J182" s="30" t="n"/>
      <c r="K182" s="30" t="n"/>
      <c r="L182" s="30" t="inlineStr">
        <is>
          <t>YES</t>
        </is>
      </c>
      <c r="M182" s="30" t="n">
        <v>-2.473802987231682</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OI_CONFIRM_MIN_CHANGE_PCT</t>
        </is>
      </c>
      <c r="B183" s="73" t="inlineStr">
        <is>
          <t>2.0</t>
        </is>
      </c>
      <c r="C183" s="38" t="n"/>
      <c r="D183" s="38" t="inlineStr">
        <is>
          <t>ENTRY, GLOBAL_CHECK, STOCKS_EXIT</t>
        </is>
      </c>
      <c r="E183" s="38" t="n"/>
      <c r="F183" s="30" t="n"/>
      <c r="G183" s="38">
        <f>IFERROR(VLOOKUP($A194&amp;"_"&amp;$B194,Results_Deltas!$A$2:$P$15000,5,FALSE),"")</f>
        <v/>
      </c>
      <c r="H183" s="38" t="inlineStr">
        <is>
          <t>Blanket (page end)</t>
        </is>
      </c>
      <c r="I183" s="30" t="n"/>
      <c r="J183" s="30" t="n"/>
      <c r="K183" s="30" t="n"/>
      <c r="L183" s="30" t="inlineStr">
        <is>
          <t>NO</t>
        </is>
      </c>
      <c r="M183" s="30" t="n">
        <v>-2.446312488388658</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9" t="inlineStr">
        <is>
          <t>MTS_BOTTOM_STRONG_THRESHOLD</t>
        </is>
      </c>
      <c r="B184" s="73" t="inlineStr">
        <is>
          <t>40</t>
        </is>
      </c>
      <c r="C184" s="38" t="n"/>
      <c r="D184" s="38" t="inlineStr">
        <is>
          <t>ENTRY, GLOBAL_CHECK, STOCKS_EXIT</t>
        </is>
      </c>
      <c r="E184" s="38" t="n"/>
      <c r="F184" s="30" t="n"/>
      <c r="G184" s="38">
        <f>IFERROR(VLOOKUP($A195&amp;"_"&amp;$B195,Results_Deltas!$A$2:$P$15000,5,FALSE),"")</f>
        <v/>
      </c>
      <c r="H184" s="38" t="inlineStr">
        <is>
          <t>Blanket (page end)</t>
        </is>
      </c>
      <c r="I184" s="30" t="n"/>
      <c r="J184" s="30" t="n"/>
      <c r="K184" s="30" t="n"/>
      <c r="L184" s="30" t="inlineStr">
        <is>
          <t>NO</t>
        </is>
      </c>
      <c r="M184" s="30" t="n">
        <v>-2.438828881510813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7" t="inlineStr">
        <is>
          <t>FG_GREED_THRESHOLD</t>
        </is>
      </c>
      <c r="B185" s="73" t="inlineStr">
        <is>
          <t>56.25</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-2.429121131540391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HA_WICK_QUALITY_ENABLED</t>
        </is>
      </c>
      <c r="B186" s="73" t="inlineStr">
        <is>
          <t>True</t>
        </is>
      </c>
      <c r="C186" s="38" t="n"/>
      <c r="D186" s="38" t="inlineStr">
        <is>
          <t>ENTRY, GLOBAL_CHECK, STOCKS_EXIT</t>
        </is>
      </c>
      <c r="E186" s="38" t="n"/>
      <c r="F186" s="30" t="n"/>
      <c r="G186" s="38">
        <f>IFERROR(VLOOKUP($A197&amp;"_"&amp;$B197,Results_Deltas!$A$2:$P$15000,5,FALSE),"")</f>
        <v/>
      </c>
      <c r="H186" s="38" t="inlineStr">
        <is>
          <t>Blanket (page end)</t>
        </is>
      </c>
      <c r="I186" s="30" t="n"/>
      <c r="J186" s="30" t="n"/>
      <c r="K186" s="30" t="n"/>
      <c r="L186" s="30" t="inlineStr">
        <is>
          <t>YES</t>
        </is>
      </c>
      <c r="M186" s="30" t="n">
        <v>-2.427801616731919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BAND_ARROW_ENABLED</t>
        </is>
      </c>
      <c r="B187" s="73" t="inlineStr">
        <is>
          <t>True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-2.424698587399512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DC_MOMENT_STRONG_THRESHOLD</t>
        </is>
      </c>
      <c r="B188" s="73" t="inlineStr">
        <is>
          <t>50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-2.401803876553525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HLR_TOP_MIN_TFS</t>
        </is>
      </c>
      <c r="B189" s="73" t="inlineStr">
        <is>
          <t>1</t>
        </is>
      </c>
      <c r="C189" s="38" t="n"/>
      <c r="D189" s="38" t="inlineStr">
        <is>
          <t>GLOBAL_CHECK, REENTRY, STOCKS_EXIT</t>
        </is>
      </c>
      <c r="E189" s="38" t="n"/>
      <c r="F189" s="30" t="n"/>
      <c r="G189" s="38">
        <f>IFERROR(VLOOKUP($A200&amp;"_"&amp;$B200,Results_Deltas!$A$2:$P$15000,5,FALSE),"")</f>
        <v/>
      </c>
      <c r="H189" s="38" t="inlineStr">
        <is>
          <t>Blanket (page end)</t>
        </is>
      </c>
      <c r="I189" s="30" t="n"/>
      <c r="J189" s="30" t="n"/>
      <c r="K189" s="30" t="n"/>
      <c r="L189" s="30" t="inlineStr">
        <is>
          <t>YES</t>
        </is>
      </c>
      <c r="M189" s="30" t="n">
        <v>-2.401584262445432</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9" t="inlineStr">
        <is>
          <t>OI_CONFIRM_ENABLED</t>
        </is>
      </c>
      <c r="B190" s="73" t="inlineStr">
        <is>
          <t>True</t>
        </is>
      </c>
      <c r="C190" s="38" t="n"/>
      <c r="D190" s="38" t="inlineStr">
        <is>
          <t>ENTRY, GLOBAL_CHECK, STOCKS_EXIT</t>
        </is>
      </c>
      <c r="E190" s="38" t="n"/>
      <c r="F190" s="30" t="n"/>
      <c r="G190" s="38">
        <f>IFERROR(VLOOKUP($A201&amp;"_"&amp;$B201,Results_Deltas!$A$2:$P$15000,5,FALSE),"")</f>
        <v/>
      </c>
      <c r="H190" s="38" t="inlineStr">
        <is>
          <t>Blanket (page end)</t>
        </is>
      </c>
      <c r="I190" s="30" t="n"/>
      <c r="J190" s="30" t="n"/>
      <c r="K190" s="30" t="n"/>
      <c r="L190" s="30" t="inlineStr">
        <is>
          <t>NO</t>
        </is>
      </c>
      <c r="M190" s="30" t="n">
        <v>-2.393786398623143</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FG_GREED_THRESHOLD</t>
        </is>
      </c>
      <c r="B191" s="73" t="inlineStr">
        <is>
          <t>93.75</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v>-2.386713895860052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7" t="inlineStr">
        <is>
          <t>OI_CONFIRM_MIN_PRICE_PCT</t>
        </is>
      </c>
      <c r="B192" s="73" t="inlineStr">
        <is>
          <t>0.5</t>
        </is>
      </c>
      <c r="C192" s="38" t="n"/>
      <c r="D192" s="38" t="inlineStr">
        <is>
          <t>ENTRY, GLOBAL_CHECK, STOCKS_EXIT</t>
        </is>
      </c>
      <c r="E192" s="38" t="n"/>
      <c r="F192" s="30" t="n"/>
      <c r="G192" s="38">
        <f>IFERROR(VLOOKUP($A203&amp;"_"&amp;$B203,Results_Deltas!$A$2:$P$15000,5,FALSE),"")</f>
        <v/>
      </c>
      <c r="H192" s="38" t="inlineStr">
        <is>
          <t>Blanket (page end)</t>
        </is>
      </c>
      <c r="I192" s="30" t="n"/>
      <c r="J192" s="30" t="n"/>
      <c r="K192" s="30" t="n"/>
      <c r="L192" s="30" t="inlineStr">
        <is>
          <t>NO</t>
        </is>
      </c>
      <c r="M192" s="30" t="n">
        <v>-2.380950274831833</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5.75" customHeight="1" s="67">
      <c r="A193" s="37" t="inlineStr">
        <is>
          <t>LH_HL_FILTER_ENABLED</t>
        </is>
      </c>
      <c r="B193" s="73" t="inlineStr">
        <is>
          <t>True</t>
        </is>
      </c>
      <c r="C193" s="38" t="n"/>
      <c r="D193" s="38" t="inlineStr">
        <is>
          <t>ENTRY, GLOBAL_CHECK, STOCKS_EXIT</t>
        </is>
      </c>
      <c r="E193" s="38" t="n"/>
      <c r="F193" s="30" t="n"/>
      <c r="G193" s="38">
        <f>IFERROR(VLOOKUP($A204&amp;"_"&amp;$B204,Results_Deltas!$A$2:$P$15000,5,FALSE),"")</f>
        <v/>
      </c>
      <c r="H193" s="38" t="inlineStr">
        <is>
          <t>Blanket (page end)</t>
        </is>
      </c>
      <c r="I193" s="30" t="n"/>
      <c r="J193" s="30" t="n"/>
      <c r="K193" s="30" t="n"/>
      <c r="L193" s="30" t="inlineStr">
        <is>
          <t>YES</t>
        </is>
      </c>
      <c r="M193" s="30" t="n">
        <v>-2.374348313595809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MTS_BOTTOM_BONUS_THRESHOLD</t>
        </is>
      </c>
      <c r="B194" s="73" t="inlineStr">
        <is>
          <t>12.5</t>
        </is>
      </c>
      <c r="C194" s="38" t="n"/>
      <c r="D194" s="38" t="inlineStr">
        <is>
          <t>ENTRY, GLOBAL_CHECK, STOCKS_EXIT</t>
        </is>
      </c>
      <c r="E194" s="38" t="n"/>
      <c r="F194" s="30" t="n"/>
      <c r="G194" s="38">
        <f>IFERROR(VLOOKUP($A205&amp;"_"&amp;$B205,Results_Deltas!$A$2:$P$15000,5,FALSE),"")</f>
        <v/>
      </c>
      <c r="H194" s="38" t="inlineStr">
        <is>
          <t>Blanket (page end)</t>
        </is>
      </c>
      <c r="I194" s="30" t="n"/>
      <c r="J194" s="30" t="n"/>
      <c r="K194" s="30" t="n"/>
      <c r="L194" s="30" t="inlineStr">
        <is>
          <t>NO</t>
        </is>
      </c>
      <c r="M194" s="30" t="n">
        <v>-2.364076544243817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7" t="inlineStr">
        <is>
          <t>HA_WICK_QUALITY_TF</t>
        </is>
      </c>
      <c r="B195" s="73" t="inlineStr">
        <is>
          <t>OFF</t>
        </is>
      </c>
      <c r="C195" s="38" t="n"/>
      <c r="D195" s="38" t="inlineStr">
        <is>
          <t>ENTRY, GLOBAL_CHECK, STOCKS_EXIT</t>
        </is>
      </c>
      <c r="E195" s="38" t="n"/>
      <c r="F195" s="30" t="n"/>
      <c r="G195" s="38">
        <f>IFERROR(VLOOKUP($A206&amp;"_"&amp;$B206,Results_Deltas!$A$2:$P$15000,5,FALSE),"")</f>
        <v/>
      </c>
      <c r="H195" s="38" t="inlineStr">
        <is>
          <t>Blanket (page end)</t>
        </is>
      </c>
      <c r="I195" s="30" t="n"/>
      <c r="J195" s="30" t="n"/>
      <c r="K195" s="30" t="n"/>
      <c r="L195" s="30" t="inlineStr">
        <is>
          <t>NO</t>
        </is>
      </c>
      <c r="M195" s="30" t="n">
        <v>-2.361127278072672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7" t="inlineStr">
        <is>
          <t>ADX_RANGING_THRESHOLD</t>
        </is>
      </c>
      <c r="B196" s="73" t="inlineStr">
        <is>
          <t>25</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-2.358855127808254</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7" t="inlineStr">
        <is>
          <t>FG_FEAR_THRESHOLD</t>
        </is>
      </c>
      <c r="B197" s="73" t="inlineStr">
        <is>
          <t>18.75</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v>-2.356365481749251</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7" t="inlineStr">
        <is>
          <t>MTS_BOTTOM_BONUS_THRESHOLD</t>
        </is>
      </c>
      <c r="B198" s="73" t="inlineStr">
        <is>
          <t>31.25</t>
        </is>
      </c>
      <c r="C198" s="38" t="n"/>
      <c r="D198" s="38" t="inlineStr">
        <is>
          <t>ENTRY, GLOBAL_CHECK, STOCKS_EXIT</t>
        </is>
      </c>
      <c r="E198" s="38" t="n"/>
      <c r="F198" s="30" t="n"/>
      <c r="G198" s="38">
        <f>IFERROR(VLOOKUP($A209&amp;"_"&amp;$B209,Results_Deltas!$A$2:$P$15000,5,FALSE),"")</f>
        <v/>
      </c>
      <c r="H198" s="38" t="inlineStr">
        <is>
          <t>Blanket (page end)</t>
        </is>
      </c>
      <c r="I198" s="30" t="n"/>
      <c r="J198" s="30" t="n"/>
      <c r="K198" s="30" t="n"/>
      <c r="L198" s="30" t="inlineStr">
        <is>
          <t>YES</t>
        </is>
      </c>
      <c r="M198" s="30" t="n">
        <v>-2.323851398811156</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OI_CONFIRM_MIN_CHANGE_PCT</t>
        </is>
      </c>
      <c r="B199" s="73" t="inlineStr">
        <is>
          <t>0.5</t>
        </is>
      </c>
      <c r="C199" s="38" t="n"/>
      <c r="D199" s="38" t="inlineStr">
        <is>
          <t>ENTRY, GLOBAL_CHECK, STOCKS_EXIT</t>
        </is>
      </c>
      <c r="E199" s="38" t="n"/>
      <c r="F199" s="30" t="n"/>
      <c r="G199" s="38">
        <f>IFERROR(VLOOKUP($A210&amp;"_"&amp;$B210,Results_Deltas!$A$2:$P$15000,5,FALSE),"")</f>
        <v/>
      </c>
      <c r="H199" s="38" t="inlineStr">
        <is>
          <t>Blanket (page end)</t>
        </is>
      </c>
      <c r="I199" s="30" t="n"/>
      <c r="J199" s="30" t="n"/>
      <c r="K199" s="30" t="n"/>
      <c r="L199" s="30" t="inlineStr">
        <is>
          <t>NO</t>
        </is>
      </c>
      <c r="M199" s="30" t="n">
        <v>-2.32284528568132</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7" t="inlineStr">
        <is>
          <t>DC_MOMENT_STRONG_THRESHOLD</t>
        </is>
      </c>
      <c r="B200" s="73" t="inlineStr">
        <is>
          <t>30</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v>-2.320718128151316</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7" t="inlineStr">
        <is>
          <t>MOVER_THRESHOLD</t>
        </is>
      </c>
      <c r="B201" s="73" t="inlineStr">
        <is>
          <t>3.75</t>
        </is>
      </c>
      <c r="C201" s="38" t="n"/>
      <c r="D201" s="38" t="inlineStr">
        <is>
          <t>ENTRY, GLOBAL_CHECK, STOCKS_EXIT</t>
        </is>
      </c>
      <c r="E201" s="38" t="n"/>
      <c r="F201" s="30" t="n"/>
      <c r="G201" s="38">
        <f>IFERROR(VLOOKUP($A212&amp;"_"&amp;$B212,Results_Deltas!$A$2:$P$15000,5,FALSE),"")</f>
        <v/>
      </c>
      <c r="H201" s="38" t="inlineStr">
        <is>
          <t>Blanket (page end)</t>
        </is>
      </c>
      <c r="I201" s="30" t="n"/>
      <c r="J201" s="30" t="n"/>
      <c r="K201" s="30" t="n"/>
      <c r="L201" s="30" t="inlineStr">
        <is>
          <t>NO</t>
        </is>
      </c>
      <c r="M201" s="30" t="n">
        <v>-2.300994926711132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7" t="inlineStr">
        <is>
          <t>FG_GREED_THRESHOLD</t>
        </is>
      </c>
      <c r="B202" s="73" t="inlineStr">
        <is>
          <t>37.5</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-2.293675053244534</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7" t="inlineStr">
        <is>
          <t>MTS_BOTTOM_STRONG_THRESHOLD</t>
        </is>
      </c>
      <c r="B203" s="73" t="inlineStr">
        <is>
          <t>20</t>
        </is>
      </c>
      <c r="C203" s="38" t="n"/>
      <c r="D203" s="38" t="inlineStr">
        <is>
          <t>ENTRY, GLOBAL_CHECK, STOCKS_EXIT</t>
        </is>
      </c>
      <c r="E203" s="38" t="n"/>
      <c r="F203" s="30" t="n"/>
      <c r="G203" s="38">
        <f>IFERROR(VLOOKUP($A214&amp;"_"&amp;$B214,Results_Deltas!$A$2:$P$15000,5,FALSE),"")</f>
        <v/>
      </c>
      <c r="H203" s="38" t="inlineStr">
        <is>
          <t>Blanket (page end)</t>
        </is>
      </c>
      <c r="I203" s="30" t="n"/>
      <c r="J203" s="30" t="n"/>
      <c r="K203" s="30" t="n"/>
      <c r="L203" s="30" t="inlineStr">
        <is>
          <t>NO</t>
        </is>
      </c>
      <c r="M203" s="30" t="n">
        <v>-2.287242576083094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9" t="inlineStr">
        <is>
          <t>DC_MOMENT_STRONG_THRESHOLD</t>
        </is>
      </c>
      <c r="B204" s="73" t="inlineStr">
        <is>
          <t>40</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YES</t>
        </is>
      </c>
      <c r="M204" s="30" t="n">
        <v>-2.256022767667321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7" t="inlineStr">
        <is>
          <t>FG_FEAR_THRESHOLD</t>
        </is>
      </c>
      <c r="B205" s="73" t="inlineStr">
        <is>
          <t>12.5</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v>-2.231178389046317</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5.75" customHeight="1" s="67">
      <c r="A206" s="37" t="inlineStr">
        <is>
          <t>HLR_SMA_BAND_PCT</t>
        </is>
      </c>
      <c r="B206" s="73" t="inlineStr">
        <is>
          <t>2.0</t>
        </is>
      </c>
      <c r="C206" s="38" t="n"/>
      <c r="D206" s="38" t="inlineStr">
        <is>
          <t>ENTRY, GLOBAL_CHECK, STOCKS_EXIT</t>
        </is>
      </c>
      <c r="E206" s="38" t="n"/>
      <c r="F206" s="30" t="n"/>
      <c r="G206" s="38">
        <f>IFERROR(VLOOKUP($A217&amp;"_"&amp;$B217,Results_Deltas!$A$2:$P$15000,5,FALSE),"")</f>
        <v/>
      </c>
      <c r="H206" s="38" t="inlineStr">
        <is>
          <t>Blanket (page end)</t>
        </is>
      </c>
      <c r="I206" s="30" t="n"/>
      <c r="J206" s="30" t="n"/>
      <c r="K206" s="30" t="n"/>
      <c r="L206" s="30" t="inlineStr">
        <is>
          <t>NO</t>
        </is>
      </c>
      <c r="M206" s="30" t="n">
        <v>-2.225242476483916</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c r="A207" s="37" t="inlineStr">
        <is>
          <t>MTS_BOTTOM_BONUS_THRESHOLD</t>
        </is>
      </c>
      <c r="B207" s="73" t="inlineStr">
        <is>
          <t>18.75</t>
        </is>
      </c>
      <c r="C207" s="38" t="n"/>
      <c r="D207" s="38" t="inlineStr">
        <is>
          <t>ENTRY, GLOBAL_CHECK, STOCKS_EXIT</t>
        </is>
      </c>
      <c r="E207" s="38" t="n"/>
      <c r="F207" s="30" t="n"/>
      <c r="G207" s="38">
        <f>IFERROR(VLOOKUP($A218&amp;"_"&amp;$B218,Results_Deltas!$A$2:$P$15000,5,FALSE),"")</f>
        <v/>
      </c>
      <c r="H207" s="38" t="inlineStr">
        <is>
          <t>Blanket (page end)</t>
        </is>
      </c>
      <c r="I207" s="30" t="n"/>
      <c r="J207" s="30" t="n"/>
      <c r="K207" s="30" t="n"/>
      <c r="L207" s="30" t="inlineStr">
        <is>
          <t>NO</t>
        </is>
      </c>
      <c r="M207" s="30" t="n">
        <v>-2.21529516113866</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5.75" customHeight="1" s="67">
      <c r="A208" s="37" t="inlineStr">
        <is>
          <t>OI_CONFIRM_MIN_CHANGE_PCT</t>
        </is>
      </c>
      <c r="B208" s="73" t="inlineStr">
        <is>
          <t>1.0</t>
        </is>
      </c>
      <c r="C208" s="38" t="n"/>
      <c r="D208" s="38" t="inlineStr">
        <is>
          <t>ENTRY, GLOBAL_CHECK, STOCKS_EXIT</t>
        </is>
      </c>
      <c r="E208" s="38" t="n"/>
      <c r="F208" s="30" t="n"/>
      <c r="G208" s="38">
        <f>IFERROR(VLOOKUP($A219&amp;"_"&amp;$B219,Results_Deltas!$A$2:$P$15000,5,FALSE),"")</f>
        <v/>
      </c>
      <c r="H208" s="38" t="inlineStr">
        <is>
          <t>Blanket (page end)</t>
        </is>
      </c>
      <c r="I208" s="30" t="n"/>
      <c r="J208" s="30" t="n"/>
      <c r="K208" s="30" t="n"/>
      <c r="L208" s="30" t="inlineStr">
        <is>
          <t>NO</t>
        </is>
      </c>
      <c r="M208" s="30" t="n">
        <v>-2.200615440218244</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7" t="inlineStr">
        <is>
          <t>SUSPICIOUS n=0 for stocks_short — keep, needs S1 fills (backtest-expert: &lt;30 trades, seek plateaus, punish)</t>
        </is>
      </c>
    </row>
    <row r="209" ht="15.75" customHeight="1" s="67">
      <c r="A209" s="37" t="inlineStr">
        <is>
          <t>MANDATORY_REENTRY_WT_FILTER_MIN_TFS</t>
        </is>
      </c>
      <c r="B209" s="73" t="inlineStr">
        <is>
          <t>2</t>
        </is>
      </c>
      <c r="C209" s="38" t="n"/>
      <c r="D209" s="38" t="inlineStr">
        <is>
          <t>GLOBAL_CHECK, STOCKS_EXIT</t>
        </is>
      </c>
      <c r="E209" s="38" t="n"/>
      <c r="F209" s="30" t="n"/>
      <c r="G209" s="38">
        <f>IFERROR(VLOOKUP($A220&amp;"_"&amp;$B220,Results_Deltas!$A$2:$P$15000,5,FALSE),"")</f>
        <v/>
      </c>
      <c r="H209" s="38" t="inlineStr">
        <is>
          <t>Blanket (page end)</t>
        </is>
      </c>
      <c r="I209" s="30" t="n"/>
      <c r="J209" s="30" t="n"/>
      <c r="K209" s="30" t="n"/>
      <c r="L209" s="30" t="inlineStr">
        <is>
          <t>NO</t>
        </is>
      </c>
      <c r="M209" s="30" t="n">
        <v>-2.179280580086573</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7" t="inlineStr">
        <is>
          <t>SUSPICIOUS n=0 for stocks_short — keep, needs S1 fills (backtest-expert: &lt;30 trades, seek plateaus, punish)</t>
        </is>
      </c>
    </row>
    <row r="210" ht="15.75" customHeight="1" s="67">
      <c r="A210" s="37" t="inlineStr">
        <is>
          <t>MOVER_THRESHOLD</t>
        </is>
      </c>
      <c r="B210" s="73" t="inlineStr">
        <is>
          <t>6.25</t>
        </is>
      </c>
      <c r="C210" s="38" t="n"/>
      <c r="D210" s="38" t="inlineStr">
        <is>
          <t>ENTRY, GLOBAL_CHECK, STOCKS_EXIT</t>
        </is>
      </c>
      <c r="E210" s="38" t="n"/>
      <c r="F210" s="30" t="n"/>
      <c r="G210" s="38">
        <f>IFERROR(VLOOKUP($A221&amp;"_"&amp;$B221,Results_Deltas!$A$2:$P$15000,5,FALSE),"")</f>
        <v/>
      </c>
      <c r="H210" s="38" t="inlineStr">
        <is>
          <t>Blanket (page end)</t>
        </is>
      </c>
      <c r="I210" s="30" t="n"/>
      <c r="J210" s="30" t="n"/>
      <c r="K210" s="30" t="n"/>
      <c r="L210" s="30" t="inlineStr">
        <is>
          <t>YES</t>
        </is>
      </c>
      <c r="M210" s="30" t="n">
        <v>-2.1605310079937</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7" t="inlineStr">
        <is>
          <t>SUSPICIOUS n=0 for stocks_short — keep, needs S1 fills (backtest-expert: &lt;30 trades, seek plateaus, punish)</t>
        </is>
      </c>
    </row>
    <row r="211" ht="15.75" customHeight="1" s="67">
      <c r="A211" s="37" t="inlineStr">
        <is>
          <t>HTF_DIRECTION_GATE_ENABLED</t>
        </is>
      </c>
      <c r="B211" s="73" t="inlineStr">
        <is>
          <t>True</t>
        </is>
      </c>
      <c r="C211" s="38" t="n"/>
      <c r="D211" s="38" t="inlineStr">
        <is>
          <t>ENTRY, GLOBAL_CHECK, STOCKS_EXIT</t>
        </is>
      </c>
      <c r="E211" s="38" t="n"/>
      <c r="F211" s="30" t="n"/>
      <c r="G211" s="38">
        <f>IFERROR(VLOOKUP($A222&amp;"_"&amp;$B222,Results_Deltas!$A$2:$P$15000,5,FALSE),"")</f>
        <v/>
      </c>
      <c r="H211" s="38" t="inlineStr">
        <is>
          <t>Blanket (page end)</t>
        </is>
      </c>
      <c r="I211" s="30" t="n"/>
      <c r="J211" s="30" t="n"/>
      <c r="K211" s="30" t="n"/>
      <c r="L211" s="30" t="inlineStr">
        <is>
          <t>YES</t>
        </is>
      </c>
      <c r="M211" s="30" t="n">
        <v>-2.151604409315484</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7" t="inlineStr">
        <is>
          <t>SUSPICIOUS n=0 for stocks_short — keep, needs S1 fills (backtest-expert: &lt;30 trades, seek plateaus, punish)</t>
        </is>
      </c>
    </row>
    <row r="212" ht="15.75" customHeight="1" s="67">
      <c r="A212" s="37" t="inlineStr">
        <is>
          <t>EMA_BLANKET_FILTER_MIN_TFS</t>
        </is>
      </c>
      <c r="B212" s="73" t="inlineStr">
        <is>
          <t>0</t>
        </is>
      </c>
      <c r="C212" s="38" t="n"/>
      <c r="D212" s="38" t="inlineStr">
        <is>
          <t>GLOBAL_CHECK</t>
        </is>
      </c>
      <c r="E212" s="38" t="n"/>
      <c r="F212" s="30" t="n"/>
      <c r="G212" s="38">
        <f>IFERROR(VLOOKUP($A212&amp;"_"&amp;$B212,Results_Deltas!$A$2:$P$15000,5,FALSE),"")</f>
        <v/>
      </c>
      <c r="H212" s="38" t="inlineStr">
        <is>
          <t>Blanket (page end)</t>
        </is>
      </c>
      <c r="I212" s="30" t="n"/>
      <c r="J212" s="30" t="n"/>
      <c r="K212" s="30" t="n"/>
      <c r="L212" s="30" t="inlineStr">
        <is>
          <t>NO</t>
        </is>
      </c>
      <c r="M212" s="30" t="n">
        <v>-2.139354076530937</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7" t="inlineStr">
        <is>
          <t>SUSPICIOUS n=0 for stocks_short — keep, needs S1 fills (backtest-expert: &lt;30 trades, seek plateaus, punish)</t>
        </is>
      </c>
    </row>
    <row r="213" ht="15.75" customHeight="1" s="67">
      <c r="A213" s="37" t="inlineStr">
        <is>
          <t>EMA_BLANKET_FILTER_ENABLED</t>
        </is>
      </c>
      <c r="B213" s="73" t="inlineStr">
        <is>
          <t>False</t>
        </is>
      </c>
      <c r="C213" s="38" t="n"/>
      <c r="D213" s="38" t="inlineStr">
        <is>
          <t>GLOBAL_CHECK</t>
        </is>
      </c>
      <c r="E213" s="38" t="n"/>
      <c r="F213" s="30" t="n"/>
      <c r="G213" s="38">
        <f>IFERROR(VLOOKUP($A213&amp;"_"&amp;$B213,Results_Deltas!$A$2:$P$15000,5,FALSE),"")</f>
        <v/>
      </c>
      <c r="H213" s="38" t="inlineStr">
        <is>
          <t>Blanket (page end)</t>
        </is>
      </c>
      <c r="I213" s="30" t="n"/>
      <c r="J213" s="30" t="n"/>
      <c r="K213" s="30" t="n"/>
      <c r="L213" s="30" t="inlineStr">
        <is>
          <t>NO</t>
        </is>
      </c>
      <c r="M213" s="30" t="n">
        <v>-2.128668304929072</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7" t="inlineStr">
        <is>
          <t>SUSPICIOUS n=0 for stocks_short — keep, needs S1 fills (backtest-expert: &lt;30 trades, seek plateaus, punish)</t>
        </is>
      </c>
    </row>
    <row r="214" ht="15.75" customHeight="1" s="67">
      <c r="A214" s="37" t="inlineStr">
        <is>
          <t>OI_CONFIRM_MIN_PRICE_PCT</t>
        </is>
      </c>
      <c r="B214" s="73" t="inlineStr">
        <is>
          <t>2.0</t>
        </is>
      </c>
      <c r="C214" s="38" t="n"/>
      <c r="D214" s="38" t="inlineStr">
        <is>
          <t>ENTRY, GLOBAL_CHECK, STOCKS_EXIT</t>
        </is>
      </c>
      <c r="E214" s="38" t="n"/>
      <c r="F214" s="30" t="n"/>
      <c r="G214" s="38">
        <f>IFERROR(VLOOKUP($A225&amp;"_"&amp;$B225,Results_Deltas!$A$2:$P$15000,5,FALSE),"")</f>
        <v/>
      </c>
      <c r="H214" s="38" t="inlineStr">
        <is>
          <t>Blanket (page end)</t>
        </is>
      </c>
      <c r="I214" s="30" t="n"/>
      <c r="J214" s="30" t="n"/>
      <c r="K214" s="30" t="n"/>
      <c r="L214" s="30" t="inlineStr">
        <is>
          <t>NO</t>
        </is>
      </c>
      <c r="M214" s="30" t="n">
        <v>-2.110582575066394</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7" t="inlineStr">
        <is>
          <t>SUSPICIOUS n=0 for stocks_short — keep, needs S1 fills (backtest-expert: &lt;30 trades, seek plateaus, punish)</t>
        </is>
      </c>
    </row>
    <row r="215" ht="15.75" customHeight="1" s="67">
      <c r="A215" s="37" t="inlineStr">
        <is>
          <t>EMA_BLANKET_FILTER_MIN_TFS</t>
        </is>
      </c>
      <c r="B215" s="73" t="inlineStr">
        <is>
          <t>2</t>
        </is>
      </c>
      <c r="C215" s="38" t="n"/>
      <c r="D215" s="38" t="inlineStr">
        <is>
          <t>GLOBAL_CHECK</t>
        </is>
      </c>
      <c r="E215" s="38" t="n"/>
      <c r="F215" s="30" t="n"/>
      <c r="G215" s="38">
        <f>IFERROR(VLOOKUP($A215&amp;"_"&amp;$B215,Results_Deltas!$A$2:$P$15000,5,FALSE),"")</f>
        <v/>
      </c>
      <c r="H215" s="38" t="inlineStr">
        <is>
          <t>Blanket (page end)</t>
        </is>
      </c>
      <c r="I215" s="30" t="n"/>
      <c r="J215" s="30" t="n"/>
      <c r="K215" s="30" t="n"/>
      <c r="L215" s="30" t="inlineStr">
        <is>
          <t>NO</t>
        </is>
      </c>
      <c r="M215" s="30" t="n">
        <v>-1.999680256488151</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7" t="inlineStr">
        <is>
          <t>SUSPICIOUS n=0 for stocks_short — keep, needs S1 fills (backtest-expert: &lt;30 trades, seek plateaus, punish)</t>
        </is>
      </c>
    </row>
    <row r="216" ht="15.75" customHeight="1" s="67">
      <c r="A216" s="37" t="inlineStr">
        <is>
          <t>ADX_RANGING_THRESHOLD</t>
        </is>
      </c>
      <c r="B216" s="73" t="inlineStr">
        <is>
          <t>15</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YES</t>
        </is>
      </c>
      <c r="M216" s="30" t="n">
        <v>-1.977673454347908</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7" t="inlineStr">
        <is>
          <t>SUSPICIOUS n=0 for stocks_short — keep, needs S1 fills (backtest-expert: &lt;30 trades, seek plateaus, punish)</t>
        </is>
      </c>
    </row>
    <row r="217" ht="15.75" customHeight="1" s="67">
      <c r="A217" s="37" t="inlineStr">
        <is>
          <t>MANDATORY_REENTRY_WT_FILTER_MIN_TFS</t>
        </is>
      </c>
      <c r="B217" s="73" t="inlineStr">
        <is>
          <t>3</t>
        </is>
      </c>
      <c r="C217" s="38" t="n"/>
      <c r="D217" s="38" t="inlineStr">
        <is>
          <t>GLOBAL_CHECK, STOCKS_EXIT</t>
        </is>
      </c>
      <c r="E217" s="38" t="n"/>
      <c r="F217" s="30" t="n"/>
      <c r="G217" s="38">
        <f>IFERROR(VLOOKUP($A228&amp;"_"&amp;$B228,Results_Deltas!$A$2:$P$15000,5,FALSE),"")</f>
        <v/>
      </c>
      <c r="H217" s="38" t="inlineStr">
        <is>
          <t>Blanket (page end)</t>
        </is>
      </c>
      <c r="I217" s="30" t="n"/>
      <c r="J217" s="30" t="n"/>
      <c r="K217" s="30" t="n"/>
      <c r="L217" s="30" t="inlineStr">
        <is>
          <t>YES</t>
        </is>
      </c>
      <c r="M217" s="30" t="n">
        <v>-1.951153849210227</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7" t="inlineStr">
        <is>
          <t>SUSPICIOUS n=0 for stocks_short — keep, needs S1 fills (backtest-expert: &lt;30 trades, seek plateaus, punish)</t>
        </is>
      </c>
    </row>
    <row r="218" ht="15.75" customHeight="1" s="67">
      <c r="A218" s="37" t="inlineStr">
        <is>
          <t>DC_MOMENT_STRONG_THRESHOLD</t>
        </is>
      </c>
      <c r="B218" s="73" t="inlineStr">
        <is>
          <t>20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v>-1.951005398343348</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7" t="inlineStr">
        <is>
          <t>SUSPICIOUS n=0 for stocks_short — keep, needs S1 fills (backtest-expert: &lt;30 trades, seek plateaus, punish)</t>
        </is>
      </c>
    </row>
    <row r="219" ht="15.75" customHeight="1" s="67">
      <c r="A219" s="37" t="inlineStr">
        <is>
          <t>EMA_BLANKET_FILTER_MIN_TFS</t>
        </is>
      </c>
      <c r="B219" s="73" t="inlineStr">
        <is>
          <t>1</t>
        </is>
      </c>
      <c r="C219" s="38" t="n"/>
      <c r="D219" s="38" t="inlineStr">
        <is>
          <t>GLOBAL_CHECK</t>
        </is>
      </c>
      <c r="E219" s="38" t="n"/>
      <c r="F219" s="30" t="n"/>
      <c r="G219" s="38">
        <f>IFERROR(VLOOKUP($A219&amp;"_"&amp;$B219,Results_Deltas!$A$2:$P$15000,5,FALSE),"")</f>
        <v/>
      </c>
      <c r="H219" s="38" t="inlineStr">
        <is>
          <t>Blanket (page end)</t>
        </is>
      </c>
      <c r="I219" s="30" t="n"/>
      <c r="J219" s="30" t="n"/>
      <c r="K219" s="30" t="n"/>
      <c r="L219" s="30" t="inlineStr">
        <is>
          <t>NO</t>
        </is>
      </c>
      <c r="M219" s="30" t="n">
        <v>-1.923831008121491</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7" t="inlineStr">
        <is>
          <t>SUSPICIOUS n=0 for stocks_short — keep, needs S1 fills (backtest-expert: &lt;30 trades, seek plateaus, punish)</t>
        </is>
      </c>
    </row>
    <row r="220" ht="15.75" customHeight="1" s="67">
      <c r="A220" s="37" t="inlineStr">
        <is>
          <t>EMA_9_21_FILTER_MIN_TFS</t>
        </is>
      </c>
      <c r="B220" s="73" t="inlineStr">
        <is>
          <t>0</t>
        </is>
      </c>
      <c r="C220" s="38" t="n"/>
      <c r="D220" s="38" t="inlineStr">
        <is>
          <t>GLOBAL_CHECK</t>
        </is>
      </c>
      <c r="E220" s="38" t="n"/>
      <c r="F220" s="30" t="n"/>
      <c r="G220" s="38">
        <f>IFERROR(VLOOKUP($A220&amp;"_"&amp;$B220,Results_Deltas!$A$2:$P$15000,5,FALSE),"")</f>
        <v/>
      </c>
      <c r="H220" s="38" t="inlineStr">
        <is>
          <t>Blanket (page end)</t>
        </is>
      </c>
      <c r="I220" s="30" t="n"/>
      <c r="J220" s="30" t="n"/>
      <c r="K220" s="30" t="n"/>
      <c r="L220" s="30" t="inlineStr">
        <is>
          <t>NO</t>
        </is>
      </c>
      <c r="M220" s="30" t="n">
        <v>-1.877977013660099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7" t="inlineStr">
        <is>
          <t>SUSPICIOUS n=0 for stocks_short — keep, needs S1 fills (backtest-expert: &lt;30 trades, seek plateaus, punish)</t>
        </is>
      </c>
    </row>
    <row r="221" ht="15.75" customHeight="1" s="67">
      <c r="A221" s="39" t="inlineStr">
        <is>
          <t>LR_BAND_LADDER_STOCH_EXTREME</t>
        </is>
      </c>
      <c r="B221" s="73" t="inlineStr">
        <is>
          <t>30.0</t>
        </is>
      </c>
      <c r="C221" s="38" t="n"/>
      <c r="D221" s="38" t="inlineStr">
        <is>
          <t>GLOBAL_CHECK, STOCKS_EXIT</t>
        </is>
      </c>
      <c r="E221" s="38" t="n"/>
      <c r="F221" s="30" t="n"/>
      <c r="G221" s="38">
        <f>IFERROR(VLOOKUP($A232&amp;"_"&amp;$B232,Results_Deltas!$A$2:$P$15000,5,FALSE),"")</f>
        <v/>
      </c>
      <c r="H221" s="38" t="inlineStr">
        <is>
          <t>Blanket (page end)</t>
        </is>
      </c>
      <c r="I221" s="30" t="n"/>
      <c r="J221" s="30" t="n"/>
      <c r="K221" s="30" t="n"/>
      <c r="L221" s="30" t="inlineStr">
        <is>
          <t>NO</t>
        </is>
      </c>
      <c r="M221" s="30" t="n">
        <v>-1.864946072720138</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7" t="inlineStr">
        <is>
          <t>SUSPICIOUS n=0 for stocks_short — keep, needs S1 fills (backtest-expert: &lt;30 trades, seek plateaus, punish)</t>
        </is>
      </c>
    </row>
    <row r="222" ht="15.75" customHeight="1" s="67">
      <c r="A222" s="37" t="inlineStr">
        <is>
          <t>LR_BAND_LADDER_STOCH_EXTREME</t>
        </is>
      </c>
      <c r="B222" s="73" t="inlineStr">
        <is>
          <t>30.0_ALT</t>
        </is>
      </c>
      <c r="C222" s="38" t="n"/>
      <c r="D222" s="38" t="inlineStr">
        <is>
          <t>GLOBAL_CHECK, STOCKS_EXIT</t>
        </is>
      </c>
      <c r="E222" s="38" t="n"/>
      <c r="F222" s="30" t="n"/>
      <c r="G222" s="38">
        <f>IFERROR(VLOOKUP($A233&amp;"_"&amp;$B233,Results_Deltas!$A$2:$P$15000,5,FALSE),"")</f>
        <v/>
      </c>
      <c r="H222" s="38" t="inlineStr">
        <is>
          <t>Blanket (page end)</t>
        </is>
      </c>
      <c r="I222" s="30" t="n"/>
      <c r="J222" s="30" t="n"/>
      <c r="K222" s="30" t="n"/>
      <c r="L222" s="30" t="inlineStr">
        <is>
          <t>YES</t>
        </is>
      </c>
      <c r="M222" s="30" t="n">
        <v>-1.864946072720138</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7" t="inlineStr">
        <is>
          <t>SUSPICIOUS n=0 for stocks_short — keep, needs S1 fills (backtest-expert: &lt;30 trades, seek plateaus, punish)</t>
        </is>
      </c>
    </row>
    <row r="223" ht="15.75" customHeight="1" s="67">
      <c r="A223" s="37" t="inlineStr">
        <is>
          <t>LR_BAND_LADDER_TF_BOTTOM</t>
        </is>
      </c>
      <c r="B223" s="73" t="inlineStr">
        <is>
          <t>1</t>
        </is>
      </c>
      <c r="C223" s="38" t="n"/>
      <c r="D223" s="38" t="inlineStr">
        <is>
          <t>GLOBAL_CHECK, STOCKS_EXIT</t>
        </is>
      </c>
      <c r="E223" s="38" t="n"/>
      <c r="F223" s="30" t="n"/>
      <c r="G223" s="38">
        <f>IFERROR(VLOOKUP($A234&amp;"_"&amp;$B234,Results_Deltas!$A$2:$P$15000,5,FALSE),"")</f>
        <v/>
      </c>
      <c r="H223" s="38" t="inlineStr">
        <is>
          <t>Blanket (page end)</t>
        </is>
      </c>
      <c r="I223" s="30" t="n"/>
      <c r="J223" s="30" t="n"/>
      <c r="K223" s="30" t="n"/>
      <c r="L223" s="30" t="inlineStr">
        <is>
          <t>NO</t>
        </is>
      </c>
      <c r="M223" s="30" t="n">
        <v>-1.848639347685745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7" t="inlineStr">
        <is>
          <t>SUSPICIOUS n=0 for stocks_short — keep, needs S1 fills (backtest-expert: &lt;30 trades, seek plateaus, punish)</t>
        </is>
      </c>
    </row>
    <row r="224" ht="15.75" customHeight="1" s="67">
      <c r="A224" s="39" t="inlineStr">
        <is>
          <t>HA_WICK_QUALITY_TF</t>
        </is>
      </c>
      <c r="B224" s="73" t="inlineStr">
        <is>
          <t>1h</t>
        </is>
      </c>
      <c r="C224" s="38" t="n"/>
      <c r="D224" s="38" t="inlineStr">
        <is>
          <t>ENTRY, GLOBAL_CHECK, STOCKS_EXIT</t>
        </is>
      </c>
      <c r="E224" s="38" t="n"/>
      <c r="F224" s="30" t="n"/>
      <c r="G224" s="38">
        <f>IFERROR(VLOOKUP($A235&amp;"_"&amp;$B235,Results_Deltas!$A$2:$P$15000,5,FALSE),"")</f>
        <v/>
      </c>
      <c r="H224" s="38" t="inlineStr">
        <is>
          <t>Blanket (page end)</t>
        </is>
      </c>
      <c r="I224" s="30" t="n"/>
      <c r="J224" s="30" t="n"/>
      <c r="K224" s="30" t="n"/>
      <c r="L224" s="30" t="inlineStr">
        <is>
          <t>NO</t>
        </is>
      </c>
      <c r="M224" s="30" t="n">
        <v>-1.822501063164432</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7" t="inlineStr">
        <is>
          <t>SUSPICIOUS n=0 for stocks_short — keep, needs S1 fills (backtest-expert: &lt;30 trades, seek plateaus, punish)</t>
        </is>
      </c>
    </row>
    <row r="225" ht="15.75" customHeight="1" s="67">
      <c r="A225" s="37" t="inlineStr">
        <is>
          <t>LR_BAND_LADDER_TF_TOP</t>
        </is>
      </c>
      <c r="B225" s="73" t="inlineStr">
        <is>
          <t>1</t>
        </is>
      </c>
      <c r="C225" s="38" t="n"/>
      <c r="D225" s="38" t="inlineStr">
        <is>
          <t>GLOBAL_CHECK, STOCKS_EXIT</t>
        </is>
      </c>
      <c r="E225" s="38" t="n"/>
      <c r="F225" s="30" t="n"/>
      <c r="G225" s="38">
        <f>IFERROR(VLOOKUP($A236&amp;"_"&amp;$B236,Results_Deltas!$A$2:$P$15000,5,FALSE),"")</f>
        <v/>
      </c>
      <c r="H225" s="38" t="inlineStr">
        <is>
          <t>Blanket (page end)</t>
        </is>
      </c>
      <c r="I225" s="30" t="n"/>
      <c r="J225" s="30" t="n"/>
      <c r="K225" s="30" t="n"/>
      <c r="L225" s="30" t="inlineStr">
        <is>
          <t>NO</t>
        </is>
      </c>
      <c r="M225" s="30" t="n">
        <v>-1.785745071598515</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7" t="inlineStr">
        <is>
          <t>SUSPICIOUS n=0 for stocks_short — keep, needs S1 fills (backtest-expert: &lt;30 trades, seek plateaus, punish)</t>
        </is>
      </c>
    </row>
    <row r="226" ht="15.75" customHeight="1" s="67">
      <c r="A226" s="39" t="inlineStr">
        <is>
          <t>GR_FILTER_VEC_MIN_TFS</t>
        </is>
      </c>
      <c r="B226" s="73" t="inlineStr">
        <is>
          <t>2</t>
        </is>
      </c>
      <c r="C226" s="38" t="n"/>
      <c r="D226" s="38" t="inlineStr">
        <is>
          <t>GLOBAL_CHECK</t>
        </is>
      </c>
      <c r="E226" s="38" t="n"/>
      <c r="F226" s="30" t="n"/>
      <c r="G226" s="38">
        <f>IFERROR(VLOOKUP($A237&amp;"_"&amp;$B237,Results_Deltas!$A$2:$P$15000,5,FALSE),"")</f>
        <v/>
      </c>
      <c r="H226" s="38" t="inlineStr">
        <is>
          <t>Blanket (page end)</t>
        </is>
      </c>
      <c r="I226" s="30" t="n"/>
      <c r="J226" s="30" t="n"/>
      <c r="K226" s="30" t="n"/>
      <c r="L226" s="30" t="inlineStr">
        <is>
          <t>YES</t>
        </is>
      </c>
      <c r="M226" s="30" t="n">
        <v>-1.779042171919105</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7" t="inlineStr">
        <is>
          <t>SUSPICIOUS n=0 for stocks_short — keep, needs S1 fills (backtest-expert: &lt;30 trades, seek plateaus, punish)</t>
        </is>
      </c>
    </row>
    <row r="227" ht="15.75" customHeight="1" s="67">
      <c r="A227" s="37" t="inlineStr">
        <is>
          <t>CRYPTO_SPIKE_FADE_THRESHOLD_PCT</t>
        </is>
      </c>
      <c r="B227" s="73" t="inlineStr">
        <is>
          <t>12.5</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v>-1.7434672374981</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7" t="inlineStr">
        <is>
          <t>SUSPICIOUS n=0 for stocks_short — keep, needs S1 fills (backtest-expert: &lt;30 trades, seek plateaus, punish)</t>
        </is>
      </c>
    </row>
    <row r="228" ht="15.75" customHeight="1" s="67">
      <c r="A228" s="37" t="inlineStr">
        <is>
          <t>GR_FILTER_VEC_MIN_TFS</t>
        </is>
      </c>
      <c r="B228" s="73" t="inlineStr">
        <is>
          <t>1</t>
        </is>
      </c>
      <c r="C228" s="38" t="n"/>
      <c r="D228" s="38" t="inlineStr">
        <is>
          <t>GLOBAL_CHECK</t>
        </is>
      </c>
      <c r="E228" s="38" t="n"/>
      <c r="F228" s="30" t="n"/>
      <c r="G228" s="38">
        <f>IFERROR(VLOOKUP($A239&amp;"_"&amp;$B239,Results_Deltas!$A$2:$P$15000,5,FALSE),"")</f>
        <v/>
      </c>
      <c r="H228" s="38" t="inlineStr">
        <is>
          <t>Blanket (page end)</t>
        </is>
      </c>
      <c r="I228" s="30" t="n"/>
      <c r="J228" s="30" t="n"/>
      <c r="K228" s="30" t="n"/>
      <c r="L228" s="30" t="inlineStr">
        <is>
          <t>NO</t>
        </is>
      </c>
      <c r="M228" s="30" t="n">
        <v>-1.717371457270069</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7" t="inlineStr">
        <is>
          <t>SUSPICIOUS n=0 for stocks_short — keep, needs S1 fills (backtest-expert: &lt;30 trades, seek plateaus, punish)</t>
        </is>
      </c>
    </row>
    <row r="229" ht="15.75" customHeight="1" s="67">
      <c r="A229" s="37" t="inlineStr">
        <is>
          <t>EMA_9_21_FILTER_MIN_TFS</t>
        </is>
      </c>
      <c r="B229" s="73" t="inlineStr">
        <is>
          <t>2</t>
        </is>
      </c>
      <c r="C229" s="38" t="n"/>
      <c r="D229" s="38" t="inlineStr">
        <is>
          <t>GLOBAL_CHECK</t>
        </is>
      </c>
      <c r="E229" s="38" t="n"/>
      <c r="F229" s="30" t="n"/>
      <c r="G229" s="38">
        <f>IFERROR(VLOOKUP($A229&amp;"_"&amp;$B229,Results_Deltas!$A$2:$P$15000,5,FALSE),"")</f>
        <v/>
      </c>
      <c r="H229" s="38" t="inlineStr">
        <is>
          <t>Blanket (page end)</t>
        </is>
      </c>
      <c r="I229" s="30" t="n"/>
      <c r="J229" s="30" t="n"/>
      <c r="K229" s="30" t="n"/>
      <c r="L229" s="30" t="inlineStr">
        <is>
          <t>NO</t>
        </is>
      </c>
      <c r="M229" s="30" t="n">
        <v>-1.715114721369409</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7" t="inlineStr">
        <is>
          <t>SUSPICIOUS n=0 for stocks_short — keep, needs S1 fills (backtest-expert: &lt;30 trades, seek plateaus, punish)</t>
        </is>
      </c>
    </row>
    <row r="230" ht="15.75" customHeight="1" s="67">
      <c r="A230" s="37" t="inlineStr">
        <is>
          <t>GR_FILTER_VEC_ENABLED</t>
        </is>
      </c>
      <c r="B230" s="73" t="inlineStr">
        <is>
          <t>True</t>
        </is>
      </c>
      <c r="C230" s="38" t="n"/>
      <c r="D230" s="38" t="inlineStr">
        <is>
          <t>GLOBAL_CHECK</t>
        </is>
      </c>
      <c r="E230" s="38" t="n"/>
      <c r="F230" s="30" t="n"/>
      <c r="G230" s="38">
        <f>IFERROR(VLOOKUP($A241&amp;"_"&amp;$B241,Results_Deltas!$A$2:$P$15000,5,FALSE),"")</f>
        <v/>
      </c>
      <c r="H230" s="38" t="inlineStr">
        <is>
          <t>Blanket (page end)</t>
        </is>
      </c>
      <c r="I230" s="30" t="n"/>
      <c r="J230" s="30" t="n"/>
      <c r="K230" s="30" t="n"/>
      <c r="L230" s="30" t="inlineStr">
        <is>
          <t>NO</t>
        </is>
      </c>
      <c r="M230" s="30" t="n">
        <v>-1.708026845439502</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7" t="inlineStr">
        <is>
          <t>SUSPICIOUS n=0 for stocks_short — keep, needs S1 fills (backtest-expert: &lt;30 trades, seek plateaus, punish)</t>
        </is>
      </c>
    </row>
    <row r="231" ht="15.75" customHeight="1" s="67">
      <c r="A231" s="37" t="inlineStr">
        <is>
          <t>EMA_9_21_FILTER_MIN_TFS</t>
        </is>
      </c>
      <c r="B231" s="73" t="inlineStr">
        <is>
          <t>1</t>
        </is>
      </c>
      <c r="C231" s="38" t="n"/>
      <c r="D231" s="38" t="inlineStr">
        <is>
          <t>GLOBAL_CHECK</t>
        </is>
      </c>
      <c r="E231" s="38" t="n"/>
      <c r="F231" s="30" t="n"/>
      <c r="G231" s="38">
        <f>IFERROR(VLOOKUP($A231&amp;"_"&amp;$B231,Results_Deltas!$A$2:$P$15000,5,FALSE),"")</f>
        <v/>
      </c>
      <c r="H231" s="38" t="inlineStr">
        <is>
          <t>Blanket (page end)</t>
        </is>
      </c>
      <c r="I231" s="30" t="n"/>
      <c r="J231" s="30" t="n"/>
      <c r="K231" s="30" t="n"/>
      <c r="L231" s="30" t="inlineStr">
        <is>
          <t>NO</t>
        </is>
      </c>
      <c r="M231" s="30" t="n">
        <v>-1.671730904498</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7" t="inlineStr">
        <is>
          <t>SUSPICIOUS n=0 for stocks_short — keep, needs S1 fills (backtest-expert: &lt;30 trades, seek plateaus, punish)</t>
        </is>
      </c>
    </row>
    <row r="232" ht="15.75" customHeight="1" s="67">
      <c r="A232" s="37" t="inlineStr">
        <is>
          <t>CRYPTO_SPIKE_FADE_THRESHOLD_PCT</t>
        </is>
      </c>
      <c r="B232" s="73" t="inlineStr">
        <is>
          <t>7.5</t>
        </is>
      </c>
      <c r="C232" s="38" t="n"/>
      <c r="D232" s="38" t="inlineStr">
        <is>
          <t>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v>-1.625977720651634</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7" t="inlineStr">
        <is>
          <t>SUSPICIOUS n=0 for stocks_short — keep, needs S1 fills (backtest-expert: &lt;30 trades, seek plateaus, punish)</t>
        </is>
      </c>
    </row>
    <row r="233" ht="15.75" customHeight="1" s="67">
      <c r="A233" s="37" t="inlineStr">
        <is>
          <t>NEW_POSITION_MAX_LOSS_THRESHOLD</t>
        </is>
      </c>
      <c r="B233" s="73" t="inlineStr">
        <is>
          <t>2.0</t>
        </is>
      </c>
      <c r="C233" s="38" t="n"/>
      <c r="D233" s="38" t="inlineStr">
        <is>
          <t>AUGMENT, EXIT, GLOBAL_CHECK, REDUCE, STOCKS_EXIT</t>
        </is>
      </c>
      <c r="E233" s="38" t="n"/>
      <c r="F233" s="30" t="n"/>
      <c r="G233" s="38">
        <f>IFERROR(VLOOKUP($A244&amp;"_"&amp;$B244,Results_Deltas!$A$2:$P$15000,5,FALSE),"")</f>
        <v/>
      </c>
      <c r="H233" s="38" t="inlineStr">
        <is>
          <t>Blanket (page end)</t>
        </is>
      </c>
      <c r="I233" s="30" t="n"/>
      <c r="J233" s="30" t="n"/>
      <c r="K233" s="30" t="n"/>
      <c r="L233" s="30" t="inlineStr">
        <is>
          <t>NO</t>
        </is>
      </c>
      <c r="M233" s="30" t="n">
        <v>-1.594427840164256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7" t="inlineStr">
        <is>
          <t>SUSPICIOUS n=0 for stocks_short — keep, needs S1 fills (backtest-expert: &lt;30 trades, seek plateaus, punish)</t>
        </is>
      </c>
    </row>
    <row r="234" ht="15.75" customHeight="1" s="67">
      <c r="A234" s="37" t="inlineStr">
        <is>
          <t>DELTA_REENTRY_FILTER_ENABLED</t>
        </is>
      </c>
      <c r="B234" s="73" t="inlineStr">
        <is>
          <t>True</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v>-1.489561298545085</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DELTA_HTF_GATE</t>
        </is>
      </c>
      <c r="B235" s="73" t="inlineStr">
        <is>
          <t>4h</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v>-1.477179683140437</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7" t="inlineStr">
        <is>
          <t>SUSPICIOUS n=0 for stocks_short — keep, needs S1 fills (backtest-expert: &lt;30 trades, seek plateaus, punish)</t>
        </is>
      </c>
    </row>
    <row r="236" ht="15.75" customHeight="1" s="67">
      <c r="A236" s="37" t="inlineStr">
        <is>
          <t>DELTA_HTF_GATE</t>
        </is>
      </c>
      <c r="B236" s="73" t="inlineStr">
        <is>
          <t>4h_ALT</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v>-1.477179683140437</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7" t="inlineStr">
        <is>
          <t>SUSPICIOUS n=0 for stocks_short — keep, needs S1 fills (backtest-expert: &lt;30 trades, seek plateaus, punish)</t>
        </is>
      </c>
    </row>
    <row r="237" ht="15.75" customHeight="1" s="67">
      <c r="A237" s="37" t="inlineStr">
        <is>
          <t>NEWBORN_LOSS_KILL_GAIN_THRESHOLD_PCT</t>
        </is>
      </c>
      <c r="B237" s="73" t="inlineStr">
        <is>
          <t>0.5</t>
        </is>
      </c>
      <c r="C237" s="38" t="n"/>
      <c r="D237" s="38" t="inlineStr">
        <is>
          <t>AUGMENT, EXIT, GLOBAL_CHECK, REDUCE, STOCKS_EXIT</t>
        </is>
      </c>
      <c r="E237" s="38" t="n"/>
      <c r="F237" s="30" t="n"/>
      <c r="G237" s="38">
        <f>IFERROR(VLOOKUP($A248&amp;"_"&amp;$B248,Results_Deltas!$A$2:$P$15000,5,FALSE),"")</f>
        <v/>
      </c>
      <c r="H237" s="38" t="inlineStr">
        <is>
          <t>Blanket (page end)</t>
        </is>
      </c>
      <c r="I237" s="30" t="n"/>
      <c r="J237" s="30" t="n"/>
      <c r="K237" s="30" t="n"/>
      <c r="L237" s="30" t="inlineStr">
        <is>
          <t>NO</t>
        </is>
      </c>
      <c r="M237" s="30" t="n">
        <v>-1.434306473979343</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7" t="inlineStr">
        <is>
          <t>SUSPICIOUS n=0 for stocks_short — keep, needs S1 fills (backtest-expert: &lt;30 trades, seek plateaus, punish)</t>
        </is>
      </c>
    </row>
    <row r="238" ht="15.75" customHeight="1" s="67">
      <c r="A238" s="37" t="inlineStr">
        <is>
          <t>CRYPTO_SPIKE_FADE_THRESHOLD_PCT</t>
        </is>
      </c>
      <c r="B238" s="73" t="inlineStr">
        <is>
          <t>5</t>
        </is>
      </c>
      <c r="C238" s="38" t="n"/>
      <c r="D238" s="38" t="inlineStr">
        <is>
          <t>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v>-1.388222296279988</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7" t="inlineStr">
        <is>
          <t>SUSPICIOUS n=0 for stocks_short — keep, needs S1 fills (backtest-expert: &lt;30 trades, seek plateaus, punish)</t>
        </is>
      </c>
    </row>
    <row r="239" ht="15.75" customHeight="1" s="67">
      <c r="A239" s="37" t="inlineStr">
        <is>
          <t>LR_BAND_LADDER_TF_BOTTOM</t>
        </is>
      </c>
      <c r="B239" s="73" t="inlineStr">
        <is>
          <t>0</t>
        </is>
      </c>
      <c r="C239" s="38" t="n"/>
      <c r="D239" s="38" t="inlineStr">
        <is>
          <t>GLOBAL_CHECK, STOCKS_EXIT</t>
        </is>
      </c>
      <c r="E239" s="38" t="n"/>
      <c r="F239" s="30" t="n"/>
      <c r="G239" s="38">
        <f>IFERROR(VLOOKUP($A250&amp;"_"&amp;$B250,Results_Deltas!$A$2:$P$15000,5,FALSE),"")</f>
        <v/>
      </c>
      <c r="H239" s="38" t="inlineStr">
        <is>
          <t>Blanket (page end)</t>
        </is>
      </c>
      <c r="I239" s="30" t="n"/>
      <c r="J239" s="30" t="n"/>
      <c r="K239" s="30" t="n"/>
      <c r="L239" s="30" t="inlineStr">
        <is>
          <t>NO</t>
        </is>
      </c>
      <c r="M239" s="30" t="n">
        <v>-1.381978608402988</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7" t="inlineStr">
        <is>
          <t>SUSPICIOUS n=0 for stocks_short — keep, needs S1 fills (backtest-expert: &lt;30 trades, seek plateaus, punish)</t>
        </is>
      </c>
    </row>
    <row r="240" ht="15.75" customHeight="1" s="67">
      <c r="A240" s="37" t="inlineStr">
        <is>
          <t>LIVE_VEC_EMERGENCY_BRAKE_ENABLED</t>
        </is>
      </c>
      <c r="B240" s="73" t="inlineStr">
        <is>
          <t>True</t>
        </is>
      </c>
      <c r="C240" s="38" t="n"/>
      <c r="D240" s="38" t="inlineStr">
        <is>
          <t>GLOBAL_CHECK, STOCKS_EXIT</t>
        </is>
      </c>
      <c r="E240" s="38" t="n"/>
      <c r="F240" s="30" t="n"/>
      <c r="G240" s="38">
        <f>IFERROR(VLOOKUP($A251&amp;"_"&amp;$B251,Results_Deltas!$A$2:$P$15000,5,FALSE),"")</f>
        <v/>
      </c>
      <c r="H240" s="38" t="inlineStr">
        <is>
          <t>Blanket (page end)</t>
        </is>
      </c>
      <c r="I240" s="30" t="n"/>
      <c r="J240" s="30" t="n"/>
      <c r="K240" s="30" t="n"/>
      <c r="L240" s="30" t="inlineStr">
        <is>
          <t>YES</t>
        </is>
      </c>
      <c r="M240" s="30" t="n">
        <v>-1.346861560524725</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7" t="inlineStr">
        <is>
          <t>SUSPICIOUS n=0 for stocks_short — keep, needs S1 fills (backtest-expert: &lt;30 trades, seek plateaus, punish)</t>
        </is>
      </c>
    </row>
    <row r="241" ht="15.75" customHeight="1" s="67">
      <c r="A241" s="37" t="inlineStr">
        <is>
          <t>NEWBORN_LOSS_KILL_GAIN_THRESHOLD_PCT</t>
        </is>
      </c>
      <c r="B241" s="73" t="inlineStr">
        <is>
          <t>1.0</t>
        </is>
      </c>
      <c r="C241" s="38" t="n"/>
      <c r="D241" s="38" t="inlineStr">
        <is>
          <t>AUGMENT,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-1.333904385372828</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5.75" customHeight="1" s="67">
      <c r="A242" s="37" t="inlineStr">
        <is>
          <t>LR_BAND_LADDER_TF_TOP</t>
        </is>
      </c>
      <c r="B242" s="73" t="inlineStr">
        <is>
          <t>0</t>
        </is>
      </c>
      <c r="C242" s="38" t="n"/>
      <c r="D242" s="38" t="inlineStr">
        <is>
          <t>GLOBAL_CHECK, STOCKS_EXIT</t>
        </is>
      </c>
      <c r="E242" s="38" t="n"/>
      <c r="F242" s="30" t="n"/>
      <c r="G242" s="38">
        <f>IFERROR(VLOOKUP($A253&amp;"_"&amp;$B253,Results_Deltas!$A$2:$P$15000,5,FALSE),"")</f>
        <v/>
      </c>
      <c r="H242" s="38" t="inlineStr">
        <is>
          <t>Blanket (page end)</t>
        </is>
      </c>
      <c r="I242" s="30" t="n"/>
      <c r="J242" s="30" t="n"/>
      <c r="K242" s="30" t="n"/>
      <c r="L242" s="30" t="inlineStr">
        <is>
          <t>NO</t>
        </is>
      </c>
      <c r="M242" s="30" t="n">
        <v>-1.332248319791008</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5.75" customHeight="1" s="67">
      <c r="A243" s="37" t="inlineStr">
        <is>
          <t>NEW_POSITION_MAX_LOSS_THRESHOLD</t>
        </is>
      </c>
      <c r="B243" s="73" t="inlineStr">
        <is>
          <t>1.0</t>
        </is>
      </c>
      <c r="C243" s="38" t="n"/>
      <c r="D243" s="38" t="inlineStr">
        <is>
          <t>AUGMENT, EXIT, GLOBAL_CHECK, REDUCE, STOCKS_EXIT</t>
        </is>
      </c>
      <c r="E243" s="38" t="n"/>
      <c r="F243" s="30" t="n"/>
      <c r="G243" s="38">
        <f>IFERROR(VLOOKUP($A254&amp;"_"&amp;$B254,Results_Deltas!$A$2:$P$15000,5,FALSE),"")</f>
        <v/>
      </c>
      <c r="H243" s="38" t="inlineStr">
        <is>
          <t>Blanket (page end)</t>
        </is>
      </c>
      <c r="I243" s="30" t="n"/>
      <c r="J243" s="30" t="n"/>
      <c r="K243" s="30" t="n"/>
      <c r="L243" s="30" t="inlineStr">
        <is>
          <t>NO</t>
        </is>
      </c>
      <c r="M243" s="30" t="n">
        <v>-1.321868687292899</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5.75" customHeight="1" s="67">
      <c r="A244" s="37" t="inlineStr">
        <is>
          <t>NEW_POSITION_MAX_LOSS_THRESHOLD</t>
        </is>
      </c>
      <c r="B244" s="73" t="inlineStr">
        <is>
          <t>0.5</t>
        </is>
      </c>
      <c r="C244" s="38" t="n"/>
      <c r="D244" s="38" t="inlineStr">
        <is>
          <t>AUGMENT, EXIT, GLOBAL_CHECK, REDUCE, STOCKS_EXIT</t>
        </is>
      </c>
      <c r="E244" s="38" t="n"/>
      <c r="F244" s="30" t="n"/>
      <c r="G244" s="38">
        <f>IFERROR(VLOOKUP($A255&amp;"_"&amp;$B255,Results_Deltas!$A$2:$P$15000,5,FALSE),"")</f>
        <v/>
      </c>
      <c r="H244" s="38" t="inlineStr">
        <is>
          <t>Blanket (page end)</t>
        </is>
      </c>
      <c r="I244" s="30" t="n"/>
      <c r="J244" s="30" t="n"/>
      <c r="K244" s="30" t="n"/>
      <c r="L244" s="30" t="inlineStr">
        <is>
          <t>NO</t>
        </is>
      </c>
      <c r="M244" s="30" t="n">
        <v>-1.289545962396768</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5.75" customHeight="1" s="67">
      <c r="A245" s="39" t="inlineStr">
        <is>
          <t>HTF_TREND_VETO_BYPASS_ENABLED</t>
        </is>
      </c>
      <c r="B245" s="73" t="inlineStr">
        <is>
          <t>True</t>
        </is>
      </c>
      <c r="C245" s="38" t="n"/>
      <c r="D245" s="38" t="inlineStr">
        <is>
          <t>GLOBAL_CHECK, STOCKS_EXIT</t>
        </is>
      </c>
      <c r="E245" s="38" t="n"/>
      <c r="F245" s="30" t="n"/>
      <c r="G245" s="38">
        <f>IFERROR(VLOOKUP($A256&amp;"_"&amp;$B256,Results_Deltas!$A$2:$P$15000,5,FALSE),"")</f>
        <v/>
      </c>
      <c r="H245" s="38" t="inlineStr">
        <is>
          <t>Blanket (page end)</t>
        </is>
      </c>
      <c r="I245" s="30" t="n"/>
      <c r="J245" s="30" t="n"/>
      <c r="K245" s="30" t="n"/>
      <c r="L245" s="30" t="inlineStr">
        <is>
          <t>NO</t>
        </is>
      </c>
      <c r="M245" s="30" t="n">
        <v>-1.205096822887726</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5.75" customHeight="1" s="67">
      <c r="A246" s="39" t="inlineStr">
        <is>
          <t>CRYPTO_SPIKE_FADE_THRESHOLD_PCT</t>
        </is>
      </c>
      <c r="B246" s="73" t="inlineStr">
        <is>
          <t>10</t>
        </is>
      </c>
      <c r="C246" s="38" t="n"/>
      <c r="D246" s="38" t="inlineStr">
        <is>
          <t>GLOBAL_CHECK, STOCKS_EXIT</t>
        </is>
      </c>
      <c r="E246" s="38" t="n"/>
      <c r="F246" s="30" t="n"/>
      <c r="G246" s="38">
        <f>IFERROR(VLOOKUP($A246&amp;"_"&amp;$B246,Results_Deltas!$A$2:$P$15000,5,FALSE),"")</f>
        <v/>
      </c>
      <c r="H246" s="38" t="inlineStr">
        <is>
          <t>Blanket (page end)</t>
        </is>
      </c>
      <c r="I246" s="30" t="n"/>
      <c r="J246" s="30" t="n"/>
      <c r="K246" s="30" t="n"/>
      <c r="L246" s="30" t="inlineStr">
        <is>
          <t>YES</t>
        </is>
      </c>
      <c r="M246" s="30" t="n">
        <v>-1.176089950980872</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5.75" customHeight="1" s="67">
      <c r="A247" s="37" t="inlineStr">
        <is>
          <t>HTF4_CONF</t>
        </is>
      </c>
      <c r="B247" s="73" t="inlineStr">
        <is>
          <t>False_ALT</t>
        </is>
      </c>
      <c r="C247" s="38" t="n"/>
      <c r="D247" s="38" t="inlineStr">
        <is>
          <t>GLOBAL_CHECK, STOCKS_EXIT</t>
        </is>
      </c>
      <c r="E247" s="38" t="n"/>
      <c r="F247" s="30" t="n"/>
      <c r="G247" s="38">
        <f>IFERROR(VLOOKUP($A258&amp;"_"&amp;$B258,Results_Deltas!$A$2:$P$15000,5,FALSE),"")</f>
        <v/>
      </c>
      <c r="H247" s="38" t="inlineStr">
        <is>
          <t>Blanket (page end)</t>
        </is>
      </c>
      <c r="I247" s="30" t="n"/>
      <c r="J247" s="30" t="n"/>
      <c r="K247" s="30" t="n"/>
      <c r="L247" s="30" t="inlineStr">
        <is>
          <t>NO</t>
        </is>
      </c>
      <c r="M247" s="30" t="n">
        <v>-1.148983082586094</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5.75" customHeight="1" s="67">
      <c r="A248" s="37" t="inlineStr">
        <is>
          <t>HTF4_CONF</t>
        </is>
      </c>
      <c r="B248" s="73" t="inlineStr">
        <is>
          <t>False</t>
        </is>
      </c>
      <c r="C248" s="38" t="n"/>
      <c r="D248" s="38" t="inlineStr">
        <is>
          <t>GLOBAL_CHECK, STOCKS_EXIT</t>
        </is>
      </c>
      <c r="E248" s="38" t="n"/>
      <c r="F248" s="30" t="n"/>
      <c r="G248" s="38">
        <f>IFERROR(VLOOKUP($A259&amp;"_"&amp;$B259,Results_Deltas!$A$2:$P$15000,5,FALSE),"")</f>
        <v/>
      </c>
      <c r="H248" s="38" t="inlineStr">
        <is>
          <t>Blanket (page end)</t>
        </is>
      </c>
      <c r="I248" s="30" t="n"/>
      <c r="J248" s="30" t="n"/>
      <c r="K248" s="30" t="n"/>
      <c r="L248" s="30" t="inlineStr">
        <is>
          <t>NO</t>
        </is>
      </c>
      <c r="M248" s="30" t="n">
        <v>-1.033712986455136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5.75" customHeight="1" s="67">
      <c r="A249" s="37" t="inlineStr">
        <is>
          <t>ADX_RANGING_THRESHOLD</t>
        </is>
      </c>
      <c r="B249" s="73" t="inlineStr">
        <is>
          <t>20</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v>-1.026827118949192</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5.75" customHeight="1" s="67">
      <c r="A250" s="39" t="inlineStr">
        <is>
          <t>LH_HL_FILTER_ENABLED</t>
        </is>
      </c>
      <c r="B250" s="73" t="inlineStr">
        <is>
          <t>False</t>
        </is>
      </c>
      <c r="C250" s="38" t="n"/>
      <c r="D250" s="38" t="inlineStr">
        <is>
          <t>ENTRY, GLOBAL_CHECK, STOCKS_EXIT</t>
        </is>
      </c>
      <c r="E250" s="38" t="n"/>
      <c r="F250" s="30" t="n"/>
      <c r="G250" s="38">
        <f>IFERROR(VLOOKUP($A261&amp;"_"&amp;$B261,Results_Deltas!$A$2:$P$15000,5,FALSE),"")</f>
        <v/>
      </c>
      <c r="H250" s="38" t="inlineStr">
        <is>
          <t>Blanket (page end)</t>
        </is>
      </c>
      <c r="I250" s="30" t="n"/>
      <c r="J250" s="30" t="n"/>
      <c r="K250" s="30" t="n"/>
      <c r="L250" s="30" t="inlineStr">
        <is>
          <t>NO</t>
        </is>
      </c>
      <c r="M250" s="30" t="n">
        <v>-1.0140399174964</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5.75" customHeight="1" s="67">
      <c r="A251" s="39" t="inlineStr">
        <is>
          <t>BAND_ARROW_ENABLED</t>
        </is>
      </c>
      <c r="B251" s="73" t="inlineStr">
        <is>
          <t>False</t>
        </is>
      </c>
      <c r="C251" s="38" t="n"/>
      <c r="D251" s="38" t="inlineStr">
        <is>
          <t>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v>-1.012768774187328</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BANDAID_OFF_LOSER_RECOVER_PCT</t>
        </is>
      </c>
      <c r="B252" s="73" t="inlineStr">
        <is>
          <t>0</t>
        </is>
      </c>
      <c r="C252" s="38" t="n"/>
      <c r="D252" s="38" t="inlineStr">
        <is>
          <t>AUGMENT, ENTRY, EXIT, GLOBAL_CHECK, REDUCE, STOCKS_EXIT</t>
        </is>
      </c>
      <c r="E252" s="38" t="n"/>
      <c r="F252" s="30" t="n"/>
      <c r="G252" s="38">
        <f>IFERROR(VLOOKUP($A252&amp;"_"&amp;$B252,Results_Deltas!$A$2:$P$15000,5,FALSE),"")</f>
        <v/>
      </c>
      <c r="H252" s="38" t="inlineStr">
        <is>
          <t>Blanket (page end)</t>
        </is>
      </c>
      <c r="I252" s="30" t="n"/>
      <c r="J252" s="30" t="n"/>
      <c r="K252" s="30" t="n"/>
      <c r="L252" s="30" t="inlineStr">
        <is>
          <t>NO</t>
        </is>
      </c>
      <c r="M252" s="30" t="n">
        <v>-0.9749831791711682</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HLR_SMA_BAND_PCT</t>
        </is>
      </c>
      <c r="B253" s="73" t="inlineStr">
        <is>
          <t>0</t>
        </is>
      </c>
      <c r="C253" s="38" t="n"/>
      <c r="D253" s="38" t="inlineStr">
        <is>
          <t>ENTRY, GLOBAL_CHECK, STOCKS_EXIT</t>
        </is>
      </c>
      <c r="E253" s="38" t="n"/>
      <c r="F253" s="30" t="n"/>
      <c r="G253" s="38">
        <f>IFERROR(VLOOKUP($A264&amp;"_"&amp;$B264,Results_Deltas!$A$2:$P$15000,5,FALSE),"")</f>
        <v/>
      </c>
      <c r="H253" s="38" t="inlineStr">
        <is>
          <t>Blanket (page end)</t>
        </is>
      </c>
      <c r="I253" s="30" t="n"/>
      <c r="J253" s="30" t="n"/>
      <c r="K253" s="30" t="n"/>
      <c r="L253" s="30" t="inlineStr">
        <is>
          <t>NO</t>
        </is>
      </c>
      <c r="M253" s="30" t="n">
        <v>-0.9749831791711682</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7" t="inlineStr">
        <is>
          <t>HLR_TOP_MIN_TFS</t>
        </is>
      </c>
      <c r="B254" s="73" t="inlineStr">
        <is>
          <t>0</t>
        </is>
      </c>
      <c r="C254" s="38" t="n"/>
      <c r="D254" s="38" t="inlineStr">
        <is>
          <t>GLOBAL_CHECK, REENTRY, STOCKS_EXIT</t>
        </is>
      </c>
      <c r="E254" s="38" t="n"/>
      <c r="F254" s="30" t="n"/>
      <c r="G254" s="38">
        <f>IFERROR(VLOOKUP($A265&amp;"_"&amp;$B265,Results_Deltas!$A$2:$P$15000,5,FALSE),"")</f>
        <v/>
      </c>
      <c r="H254" s="38" t="inlineStr">
        <is>
          <t>Blanket (page end)</t>
        </is>
      </c>
      <c r="I254" s="30" t="n"/>
      <c r="J254" s="30" t="n"/>
      <c r="K254" s="30" t="n"/>
      <c r="L254" s="30" t="inlineStr">
        <is>
          <t>NO</t>
        </is>
      </c>
      <c r="M254" s="30" t="n">
        <v>-0.9749831791711682</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HTF_GATE_MIN_CONFIRMATIONS</t>
        </is>
      </c>
      <c r="B255" s="73" t="inlineStr">
        <is>
          <t>0.0</t>
        </is>
      </c>
      <c r="C255" s="38" t="n"/>
      <c r="D255" s="38" t="inlineStr">
        <is>
          <t>ENTRY, GLOBAL_CHECK, STOCKS_EXIT</t>
        </is>
      </c>
      <c r="E255" s="38" t="n"/>
      <c r="F255" s="30" t="n"/>
      <c r="G255" s="38">
        <f>IFERROR(VLOOKUP($A266&amp;"_"&amp;$B266,Results_Deltas!$A$2:$P$15000,5,FALSE),"")</f>
        <v/>
      </c>
      <c r="H255" s="38" t="inlineStr">
        <is>
          <t>Blanket (page end)</t>
        </is>
      </c>
      <c r="I255" s="30" t="n"/>
      <c r="J255" s="30" t="n"/>
      <c r="K255" s="30" t="n"/>
      <c r="L255" s="30" t="inlineStr">
        <is>
          <t>NO</t>
        </is>
      </c>
      <c r="M255" s="30" t="n">
        <v>-0.9749831791711682</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HTF_GATE_MIN_CONFIRMATIONS</t>
        </is>
      </c>
      <c r="B256" s="73" t="inlineStr">
        <is>
          <t>0.0_ALT</t>
        </is>
      </c>
      <c r="C256" s="38" t="n"/>
      <c r="D256" s="38" t="inlineStr">
        <is>
          <t>ENTRY, GLOBAL_CHECK, STOCKS_EXIT</t>
        </is>
      </c>
      <c r="E256" s="38" t="n"/>
      <c r="F256" s="30" t="n"/>
      <c r="G256" s="38">
        <f>IFERROR(VLOOKUP($A267&amp;"_"&amp;$B267,Results_Deltas!$A$2:$P$15000,5,FALSE),"")</f>
        <v/>
      </c>
      <c r="H256" s="38" t="inlineStr">
        <is>
          <t>Blanket (page end)</t>
        </is>
      </c>
      <c r="I256" s="30" t="n"/>
      <c r="J256" s="30" t="n"/>
      <c r="K256" s="30" t="n"/>
      <c r="L256" s="30" t="inlineStr">
        <is>
          <t>NO</t>
        </is>
      </c>
      <c r="M256" s="30" t="n">
        <v>-0.9749831791711682</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LEADERBOARD_FILTER</t>
        </is>
      </c>
      <c r="B257" s="73" t="inlineStr">
        <is>
          <t>False_ALT</t>
        </is>
      </c>
      <c r="C257" s="38" t="n"/>
      <c r="D257" s="38" t="inlineStr">
        <is>
          <t>AUGMENT, ENTRY, EXIT, GLOBAL_CHECK, REDUCE, STOCKS_EXIT</t>
        </is>
      </c>
      <c r="E257" s="38" t="n"/>
      <c r="F257" s="30" t="n"/>
      <c r="G257" s="38">
        <f>IFERROR(VLOOKUP($A268&amp;"_"&amp;$B268,Results_Deltas!$A$2:$P$15000,5,FALSE),"")</f>
        <v/>
      </c>
      <c r="H257" s="38" t="inlineStr">
        <is>
          <t>Blanket (page end)</t>
        </is>
      </c>
      <c r="I257" s="30" t="n"/>
      <c r="J257" s="30" t="n"/>
      <c r="K257" s="30" t="n"/>
      <c r="L257" s="30" t="inlineStr">
        <is>
          <t>NO</t>
        </is>
      </c>
      <c r="M257" s="30" t="n">
        <v>-0.9749831791711682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LH_HL_FILTER_REQUIRE_BOTH</t>
        </is>
      </c>
      <c r="B258" s="73" t="inlineStr">
        <is>
          <t>False_ALT</t>
        </is>
      </c>
      <c r="C258" s="38" t="n"/>
      <c r="D258" s="38" t="inlineStr">
        <is>
          <t>ENTRY, GLOBAL_CHECK, STOCKS_EXIT</t>
        </is>
      </c>
      <c r="E258" s="38" t="n"/>
      <c r="F258" s="30" t="n"/>
      <c r="G258" s="38">
        <f>IFERROR(VLOOKUP($A269&amp;"_"&amp;$B269,Results_Deltas!$A$2:$P$15000,5,FALSE),"")</f>
        <v/>
      </c>
      <c r="H258" s="38" t="inlineStr">
        <is>
          <t>Blanket (page end)</t>
        </is>
      </c>
      <c r="I258" s="30" t="n"/>
      <c r="J258" s="30" t="n"/>
      <c r="K258" s="30" t="n"/>
      <c r="L258" s="30" t="inlineStr">
        <is>
          <t>YES</t>
        </is>
      </c>
      <c r="M258" s="30" t="n">
        <v>-0.9749831791711682</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MI_TF_AGREE_MIN</t>
        </is>
      </c>
      <c r="B259" s="73" t="inlineStr">
        <is>
          <t>0.0</t>
        </is>
      </c>
      <c r="C259" s="38" t="n"/>
      <c r="D259" s="38" t="inlineStr">
        <is>
          <t>ENTRY, GLOBAL_CHECK, STOCKS_EXIT</t>
        </is>
      </c>
      <c r="E259" s="38" t="n"/>
      <c r="F259" s="30" t="n"/>
      <c r="G259" s="38">
        <f>IFERROR(VLOOKUP($A270&amp;"_"&amp;$B270,Results_Deltas!$A$2:$P$15000,5,FALSE),"")</f>
        <v/>
      </c>
      <c r="H259" s="38" t="inlineStr">
        <is>
          <t>Blanket (page end)</t>
        </is>
      </c>
      <c r="I259" s="30" t="n"/>
      <c r="J259" s="30" t="n"/>
      <c r="K259" s="30" t="n"/>
      <c r="L259" s="30" t="inlineStr">
        <is>
          <t>NO</t>
        </is>
      </c>
      <c r="M259" s="30" t="n">
        <v>-0.9749831791711682</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MI_TF_AGREE_MIN</t>
        </is>
      </c>
      <c r="B260" s="73" t="inlineStr">
        <is>
          <t>0.0_ALT</t>
        </is>
      </c>
      <c r="C260" s="38" t="n"/>
      <c r="D260" s="38" t="inlineStr">
        <is>
          <t>ENTRY, GLOBAL_CHECK, STOCKS_EXIT</t>
        </is>
      </c>
      <c r="E260" s="38" t="n"/>
      <c r="F260" s="30" t="n"/>
      <c r="G260" s="38">
        <f>IFERROR(VLOOKUP($A271&amp;"_"&amp;$B271,Results_Deltas!$A$2:$P$15000,5,FALSE),"")</f>
        <v/>
      </c>
      <c r="H260" s="38" t="inlineStr">
        <is>
          <t>Blanket (page end)</t>
        </is>
      </c>
      <c r="I260" s="30" t="n"/>
      <c r="J260" s="30" t="n"/>
      <c r="K260" s="30" t="n"/>
      <c r="L260" s="30" t="inlineStr">
        <is>
          <t>NO</t>
        </is>
      </c>
      <c r="M260" s="30" t="n">
        <v>-0.9749831791711682</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OI_CONFIRM_MIN_CHANGE_PCT</t>
        </is>
      </c>
      <c r="B261" s="73" t="inlineStr">
        <is>
          <t>0</t>
        </is>
      </c>
      <c r="C261" s="38" t="n"/>
      <c r="D261" s="38" t="inlineStr">
        <is>
          <t>ENTRY, GLOBAL_CHECK, STOCKS_EXIT</t>
        </is>
      </c>
      <c r="E261" s="38" t="n"/>
      <c r="F261" s="30" t="n"/>
      <c r="G261" s="38">
        <f>IFERROR(VLOOKUP($A272&amp;"_"&amp;$B272,Results_Deltas!$A$2:$P$15000,5,FALSE),"")</f>
        <v/>
      </c>
      <c r="H261" s="38" t="inlineStr">
        <is>
          <t>Blanket (page end)</t>
        </is>
      </c>
      <c r="I261" s="30" t="n"/>
      <c r="J261" s="30" t="n"/>
      <c r="K261" s="30" t="n"/>
      <c r="L261" s="30" t="inlineStr">
        <is>
          <t>YES</t>
        </is>
      </c>
      <c r="M261" s="30" t="n">
        <v>-0.9749831791711682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7" t="inlineStr">
        <is>
          <t>OI_CONFIRM_MIN_PRICE_PCT</t>
        </is>
      </c>
      <c r="B262" s="73" t="inlineStr">
        <is>
          <t>0</t>
        </is>
      </c>
      <c r="C262" s="38" t="n"/>
      <c r="D262" s="38" t="inlineStr">
        <is>
          <t>ENTRY, GLOBAL_CHECK, STOCKS_EXIT</t>
        </is>
      </c>
      <c r="E262" s="38" t="n"/>
      <c r="F262" s="30" t="n"/>
      <c r="G262" s="38">
        <f>IFERROR(VLOOKUP($A273&amp;"_"&amp;$B273,Results_Deltas!$A$2:$P$15000,5,FALSE),"")</f>
        <v/>
      </c>
      <c r="H262" s="38" t="inlineStr">
        <is>
          <t>Blanket (page end)</t>
        </is>
      </c>
      <c r="I262" s="30" t="n"/>
      <c r="J262" s="30" t="n"/>
      <c r="K262" s="30" t="n"/>
      <c r="L262" s="30" t="inlineStr">
        <is>
          <t>YES</t>
        </is>
      </c>
      <c r="M262" s="30" t="n">
        <v>-0.9749831791711682</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HTF_GATE_D_MANDATORY</t>
        </is>
      </c>
      <c r="B263" s="73" t="inlineStr">
        <is>
          <t>0.0</t>
        </is>
      </c>
      <c r="C263" s="38" t="n"/>
      <c r="D263" s="38" t="inlineStr">
        <is>
          <t>ENTRY, GLOBAL_CHECK, STOCKS_EXIT</t>
        </is>
      </c>
      <c r="E263" s="38" t="n"/>
      <c r="F263" s="30" t="n"/>
      <c r="G263" s="38">
        <f>IFERROR(VLOOKUP($A274&amp;"_"&amp;$B274,Results_Deltas!$A$2:$P$15000,5,FALSE),"")</f>
        <v/>
      </c>
      <c r="H263" s="38" t="inlineStr">
        <is>
          <t>Blanket (page end)</t>
        </is>
      </c>
      <c r="I263" s="30" t="n"/>
      <c r="J263" s="30" t="n"/>
      <c r="K263" s="30" t="n"/>
      <c r="L263" s="30" t="inlineStr">
        <is>
          <t>NO</t>
        </is>
      </c>
      <c r="M263" s="30" t="n">
        <v>-0.9721741851034184</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HTF_GATE_D_MANDATORY</t>
        </is>
      </c>
      <c r="B264" s="73" t="inlineStr">
        <is>
          <t>0.0_ALT</t>
        </is>
      </c>
      <c r="C264" s="38" t="n"/>
      <c r="D264" s="38" t="inlineStr">
        <is>
          <t>ENTRY, GLOBAL_CHECK, STOCKS_EXIT</t>
        </is>
      </c>
      <c r="E264" s="38" t="n"/>
      <c r="F264" s="30" t="n"/>
      <c r="G264" s="38">
        <f>IFERROR(VLOOKUP($A275&amp;"_"&amp;$B275,Results_Deltas!$A$2:$P$15000,5,FALSE),"")</f>
        <v/>
      </c>
      <c r="H264" s="38" t="inlineStr">
        <is>
          <t>Blanket (page end)</t>
        </is>
      </c>
      <c r="I264" s="30" t="n"/>
      <c r="J264" s="30" t="n"/>
      <c r="K264" s="30" t="n"/>
      <c r="L264" s="30" t="inlineStr">
        <is>
          <t>NO</t>
        </is>
      </c>
      <c r="M264" s="30" t="n">
        <v>-0.9721741851034184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9" t="inlineStr">
        <is>
          <t>MANDATORY_REENTRY_WT_FILTER_MIN_VELOCITY</t>
        </is>
      </c>
      <c r="B265" s="73" t="inlineStr">
        <is>
          <t>0.0</t>
        </is>
      </c>
      <c r="C265" s="38" t="n"/>
      <c r="D265" s="38" t="inlineStr">
        <is>
          <t>GLOBAL_CHECK, STOCKS_EXIT</t>
        </is>
      </c>
      <c r="E265" s="38" t="n"/>
      <c r="F265" s="30" t="n"/>
      <c r="G265" s="38">
        <f>IFERROR(VLOOKUP($A276&amp;"_"&amp;$B276,Results_Deltas!$A$2:$P$15000,5,FALSE),"")</f>
        <v/>
      </c>
      <c r="H265" s="38" t="inlineStr">
        <is>
          <t>Blanket (page end)</t>
        </is>
      </c>
      <c r="I265" s="30" t="n"/>
      <c r="J265" s="30" t="n"/>
      <c r="K265" s="30" t="n"/>
      <c r="L265" s="30" t="inlineStr">
        <is>
          <t>NO</t>
        </is>
      </c>
      <c r="M265" s="30" t="n">
        <v>-0.9721741851034184</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7" t="inlineStr">
        <is>
          <t>MANDATORY_REENTRY_WT_FILTER_MIN_VELOCITY</t>
        </is>
      </c>
      <c r="B266" s="73" t="inlineStr">
        <is>
          <t>0.0_ALT</t>
        </is>
      </c>
      <c r="C266" s="38" t="n"/>
      <c r="D266" s="38" t="inlineStr">
        <is>
          <t>GLOBAL_CHECK, STOCKS_EXIT</t>
        </is>
      </c>
      <c r="E266" s="38" t="n"/>
      <c r="F266" s="30" t="n"/>
      <c r="G266" s="38">
        <f>IFERROR(VLOOKUP($A277&amp;"_"&amp;$B277,Results_Deltas!$A$2:$P$15000,5,FALSE),"")</f>
        <v/>
      </c>
      <c r="H266" s="38" t="inlineStr">
        <is>
          <t>Blanket (page end)</t>
        </is>
      </c>
      <c r="I266" s="30" t="n"/>
      <c r="J266" s="30" t="n"/>
      <c r="K266" s="30" t="n"/>
      <c r="L266" s="30" t="inlineStr">
        <is>
          <t>YES</t>
        </is>
      </c>
      <c r="M266" s="30" t="n">
        <v>-0.9721741851034184</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7" t="inlineStr">
        <is>
          <t>MANDATORY_REENTRY_WT_FILTER_REQUIRE_FLIP</t>
        </is>
      </c>
      <c r="B267" s="73" t="inlineStr">
        <is>
          <t>False_ALT</t>
        </is>
      </c>
      <c r="C267" s="38" t="n"/>
      <c r="D267" s="38" t="inlineStr">
        <is>
          <t>GLOBAL_CHECK, STOCKS_EXIT</t>
        </is>
      </c>
      <c r="E267" s="38" t="n"/>
      <c r="F267" s="30" t="n"/>
      <c r="G267" s="38">
        <f>IFERROR(VLOOKUP($A278&amp;"_"&amp;$B278,Results_Deltas!$A$2:$P$15000,5,FALSE),"")</f>
        <v/>
      </c>
      <c r="H267" s="38" t="inlineStr">
        <is>
          <t>Blanket (page end)</t>
        </is>
      </c>
      <c r="I267" s="30" t="n"/>
      <c r="J267" s="30" t="n"/>
      <c r="K267" s="30" t="n"/>
      <c r="L267" s="30" t="inlineStr">
        <is>
          <t>YES</t>
        </is>
      </c>
      <c r="M267" s="30" t="n">
        <v>-0.9721741851034184</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9" t="inlineStr">
        <is>
          <t>DUP_GUARD_FILTER_TF</t>
        </is>
      </c>
      <c r="B268" s="73" t="inlineStr">
        <is>
          <t>15m</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YES</t>
        </is>
      </c>
      <c r="M268" s="30" t="n">
        <v>-0.947092480977948</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EZ_MANAGE_THROTTLER_RATE</t>
        </is>
      </c>
      <c r="B269" s="73" t="inlineStr">
        <is>
          <t>0.0</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v>-0.9334945332489908</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7" t="inlineStr">
        <is>
          <t>SUSPICIOUS n=0 for stocks_short — keep, needs S1 fills (backtest-expert: &lt;30 trades, seek plateaus, punish)</t>
        </is>
      </c>
    </row>
    <row r="270" ht="15.75" customHeight="1" s="67">
      <c r="A270" s="37" t="inlineStr">
        <is>
          <t>EZ_MANAGE_THROTTLER_RATE</t>
        </is>
      </c>
      <c r="B270" s="73" t="inlineStr">
        <is>
          <t>0.0_ALT</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NO</t>
        </is>
      </c>
      <c r="M270" s="30" t="n">
        <v>-0.9334945332489908</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7" t="inlineStr">
        <is>
          <t>NEWBORN_LOSS_KILL_GAIN_THRESHOLD_PCT</t>
        </is>
      </c>
      <c r="B271" s="73" t="inlineStr">
        <is>
          <t>2.0</t>
        </is>
      </c>
      <c r="C271" s="38" t="n"/>
      <c r="D271" s="38" t="inlineStr">
        <is>
          <t>AUGMENT, EXIT, GLOBAL_CHECK, REDUCE, STOCKS_EXIT</t>
        </is>
      </c>
      <c r="E271" s="38" t="n"/>
      <c r="F271" s="30" t="n"/>
      <c r="G271" s="38">
        <f>IFERROR(VLOOKUP($A282&amp;"_"&amp;$B282,Results_Deltas!$A$2:$P$15000,5,FALSE),"")</f>
        <v/>
      </c>
      <c r="H271" s="38" t="inlineStr">
        <is>
          <t>Blanket (page end)</t>
        </is>
      </c>
      <c r="I271" s="30" t="n"/>
      <c r="J271" s="30" t="n"/>
      <c r="K271" s="30" t="n"/>
      <c r="L271" s="30" t="inlineStr">
        <is>
          <t>YES</t>
        </is>
      </c>
      <c r="M271" s="30" t="n">
        <v>-0.9108452555983994</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GR_FILTER_VEC_MIN_TFS</t>
        </is>
      </c>
      <c r="B272" s="73" t="inlineStr">
        <is>
          <t>0</t>
        </is>
      </c>
      <c r="C272" s="38" t="n"/>
      <c r="D272" s="38" t="inlineStr">
        <is>
          <t>GLOBAL_CHECK</t>
        </is>
      </c>
      <c r="E272" s="38" t="n"/>
      <c r="F272" s="30" t="n"/>
      <c r="G272" s="38">
        <f>IFERROR(VLOOKUP($A283&amp;"_"&amp;$B283,Results_Deltas!$A$2:$P$15000,5,FALSE),"")</f>
        <v/>
      </c>
      <c r="H272" s="38" t="inlineStr">
        <is>
          <t>Blanket (page end)</t>
        </is>
      </c>
      <c r="I272" s="30" t="n"/>
      <c r="J272" s="30" t="n"/>
      <c r="K272" s="30" t="n"/>
      <c r="L272" s="30" t="inlineStr">
        <is>
          <t>NO</t>
        </is>
      </c>
      <c r="M272" s="30" t="n">
        <v>-0.8583528337648623</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9" t="inlineStr">
        <is>
          <t>HA_WICK_QUALITY_ENABLED</t>
        </is>
      </c>
      <c r="B273" s="73" t="inlineStr">
        <is>
          <t>False</t>
        </is>
      </c>
      <c r="C273" s="38" t="n"/>
      <c r="D273" s="38" t="inlineStr">
        <is>
          <t>ENTRY, GLOBAL_CHECK, STOCKS_EXIT</t>
        </is>
      </c>
      <c r="E273" s="38" t="n"/>
      <c r="F273" s="30" t="n"/>
      <c r="G273" s="38">
        <f>IFERROR(VLOOKUP($A284&amp;"_"&amp;$B284,Results_Deltas!$A$2:$P$15000,5,FALSE),"")</f>
        <v/>
      </c>
      <c r="H273" s="38" t="inlineStr">
        <is>
          <t>Blanket (page end)</t>
        </is>
      </c>
      <c r="I273" s="30" t="n"/>
      <c r="J273" s="30" t="n"/>
      <c r="K273" s="30" t="n"/>
      <c r="L273" s="30" t="inlineStr">
        <is>
          <t>NO</t>
        </is>
      </c>
      <c r="M273" s="30" t="n">
        <v>-0.8557585397807806</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7" t="inlineStr">
        <is>
          <t>HA_WICK_QUALITY_TF</t>
        </is>
      </c>
      <c r="B274" s="73" t="inlineStr">
        <is>
          <t>15m</t>
        </is>
      </c>
      <c r="C274" s="38" t="n"/>
      <c r="D274" s="38" t="inlineStr">
        <is>
          <t>ENTRY, GLOBAL_CHECK, STOCKS_EXIT</t>
        </is>
      </c>
      <c r="E274" s="38" t="n"/>
      <c r="F274" s="30" t="n"/>
      <c r="G274" s="38">
        <f>IFERROR(VLOOKUP($A285&amp;"_"&amp;$B285,Results_Deltas!$A$2:$P$15000,5,FALSE),"")</f>
        <v/>
      </c>
      <c r="H274" s="38" t="inlineStr">
        <is>
          <t>Blanket (page end)</t>
        </is>
      </c>
      <c r="I274" s="30" t="n"/>
      <c r="J274" s="30" t="n"/>
      <c r="K274" s="30" t="n"/>
      <c r="L274" s="30" t="inlineStr">
        <is>
          <t>YES</t>
        </is>
      </c>
      <c r="M274" s="30" t="n">
        <v>-0.8557585397807806</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9" t="inlineStr">
        <is>
          <t>HTF_DIRECTION_GATE_ENABLED</t>
        </is>
      </c>
      <c r="B275" s="73" t="inlineStr">
        <is>
          <t>False</t>
        </is>
      </c>
      <c r="C275" s="38" t="n"/>
      <c r="D275" s="38" t="inlineStr">
        <is>
          <t>ENTRY, GLOBAL_CHECK, STOCKS_EXIT</t>
        </is>
      </c>
      <c r="E275" s="38" t="n"/>
      <c r="F275" s="30" t="n"/>
      <c r="G275" s="38">
        <f>IFERROR(VLOOKUP($A286&amp;"_"&amp;$B286,Results_Deltas!$A$2:$P$15000,5,FALSE),"")</f>
        <v/>
      </c>
      <c r="H275" s="38" t="inlineStr">
        <is>
          <t>Blanket (page end)</t>
        </is>
      </c>
      <c r="I275" s="30" t="n"/>
      <c r="J275" s="30" t="n"/>
      <c r="K275" s="30" t="n"/>
      <c r="L275" s="30" t="inlineStr">
        <is>
          <t>NO</t>
        </is>
      </c>
      <c r="M275" s="30" t="n">
        <v>-0.8557585397807806</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LEADERBOARD_FILTER</t>
        </is>
      </c>
      <c r="B276" s="73" t="inlineStr">
        <is>
          <t>False</t>
        </is>
      </c>
      <c r="C276" s="38" t="n"/>
      <c r="D276" s="38" t="inlineStr">
        <is>
          <t>AUGMENT, ENTRY, EXIT, GLOBAL_CHECK, REDUCE, STOCKS_EXIT</t>
        </is>
      </c>
      <c r="E276" s="38" t="n"/>
      <c r="F276" s="30" t="n"/>
      <c r="G276" s="38">
        <f>IFERROR(VLOOKUP($A287&amp;"_"&amp;$B287,Results_Deltas!$A$2:$P$15000,5,FALSE),"")</f>
        <v/>
      </c>
      <c r="H276" s="38" t="inlineStr">
        <is>
          <t>Blanket (page end)</t>
        </is>
      </c>
      <c r="I276" s="30" t="n"/>
      <c r="J276" s="30" t="n"/>
      <c r="K276" s="30" t="n"/>
      <c r="L276" s="30" t="inlineStr">
        <is>
          <t>NO</t>
        </is>
      </c>
      <c r="M276" s="30" t="n">
        <v>-0.8557585397807806</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9" t="inlineStr">
        <is>
          <t>LH_HL_FILTER_REQUIRE_BOTH</t>
        </is>
      </c>
      <c r="B277" s="73" t="inlineStr">
        <is>
          <t>False</t>
        </is>
      </c>
      <c r="C277" s="38" t="n"/>
      <c r="D277" s="38" t="inlineStr">
        <is>
          <t>ENTRY, GLOBAL_CHECK, STOCKS_EXIT</t>
        </is>
      </c>
      <c r="E277" s="38" t="n"/>
      <c r="F277" s="30" t="n"/>
      <c r="G277" s="38">
        <f>IFERROR(VLOOKUP($A288&amp;"_"&amp;$B288,Results_Deltas!$A$2:$P$15000,5,FALSE),"")</f>
        <v/>
      </c>
      <c r="H277" s="38" t="inlineStr">
        <is>
          <t>Blanket (page end)</t>
        </is>
      </c>
      <c r="I277" s="30" t="n"/>
      <c r="J277" s="30" t="n"/>
      <c r="K277" s="30" t="n"/>
      <c r="L277" s="30" t="inlineStr">
        <is>
          <t>NO</t>
        </is>
      </c>
      <c r="M277" s="30" t="n">
        <v>-0.8557585397807806</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9" t="inlineStr">
        <is>
          <t>MARKET_QUALITY_SCORE_ENABLED</t>
        </is>
      </c>
      <c r="B278" s="73" t="inlineStr">
        <is>
          <t>False</t>
        </is>
      </c>
      <c r="C278" s="38" t="n"/>
      <c r="D278" s="38" t="inlineStr">
        <is>
          <t>ENTRY, GLOBAL_CHECK, STOCKS_EXIT</t>
        </is>
      </c>
      <c r="E278" s="38" t="n"/>
      <c r="F278" s="30" t="n"/>
      <c r="G278" s="38">
        <f>IFERROR(VLOOKUP($A289&amp;"_"&amp;$B289,Results_Deltas!$A$2:$P$15000,5,FALSE),"")</f>
        <v/>
      </c>
      <c r="H278" s="38" t="inlineStr">
        <is>
          <t>Blanket (page end)</t>
        </is>
      </c>
      <c r="I278" s="30" t="n"/>
      <c r="J278" s="30" t="n"/>
      <c r="K278" s="30" t="n"/>
      <c r="L278" s="30" t="inlineStr">
        <is>
          <t>NO</t>
        </is>
      </c>
      <c r="M278" s="30" t="n">
        <v>-0.8557585397807806</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MTS_GATE_ENABLED</t>
        </is>
      </c>
      <c r="B279" s="73" t="inlineStr">
        <is>
          <t>False</t>
        </is>
      </c>
      <c r="C279" s="38" t="n"/>
      <c r="D279" s="38" t="inlineStr">
        <is>
          <t>ENTRY, GLOBAL_CHECK, STOCKS_EXIT</t>
        </is>
      </c>
      <c r="E279" s="38" t="n"/>
      <c r="F279" s="30" t="n"/>
      <c r="G279" s="38">
        <f>IFERROR(VLOOKUP($A290&amp;"_"&amp;$B290,Results_Deltas!$A$2:$P$15000,5,FALSE),"")</f>
        <v/>
      </c>
      <c r="H279" s="38" t="inlineStr">
        <is>
          <t>Blanket (page end)</t>
        </is>
      </c>
      <c r="I279" s="30" t="n"/>
      <c r="J279" s="30" t="n"/>
      <c r="K279" s="30" t="n"/>
      <c r="L279" s="30" t="inlineStr">
        <is>
          <t>NO</t>
        </is>
      </c>
      <c r="M279" s="30" t="n">
        <v>-0.8557585397807806</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OI_CONFIRM_ENABLED</t>
        </is>
      </c>
      <c r="B280" s="73" t="inlineStr">
        <is>
          <t>False</t>
        </is>
      </c>
      <c r="C280" s="38" t="n"/>
      <c r="D280" s="38" t="inlineStr">
        <is>
          <t>ENTRY, GLOBAL_CHECK, STOCKS_EXIT</t>
        </is>
      </c>
      <c r="E280" s="38" t="n"/>
      <c r="F280" s="30" t="n"/>
      <c r="G280" s="38">
        <f>IFERROR(VLOOKUP($A291&amp;"_"&amp;$B291,Results_Deltas!$A$2:$P$15000,5,FALSE),"")</f>
        <v/>
      </c>
      <c r="H280" s="38" t="inlineStr">
        <is>
          <t>Blanket (page end)</t>
        </is>
      </c>
      <c r="I280" s="30" t="n"/>
      <c r="J280" s="30" t="n"/>
      <c r="K280" s="30" t="n"/>
      <c r="L280" s="30" t="inlineStr">
        <is>
          <t>NO</t>
        </is>
      </c>
      <c r="M280" s="30" t="n">
        <v>-0.8557585397807806</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9" t="inlineStr">
        <is>
          <t>MANDATORY_REENTRY_WT_FILTER_REQUIRE_FLIP</t>
        </is>
      </c>
      <c r="B281" s="73" t="inlineStr">
        <is>
          <t>False</t>
        </is>
      </c>
      <c r="C281" s="38" t="n"/>
      <c r="D281" s="38" t="inlineStr">
        <is>
          <t>GLOBAL_CHECK, STOCKS_EXIT</t>
        </is>
      </c>
      <c r="E281" s="38" t="n"/>
      <c r="F281" s="30" t="n"/>
      <c r="G281" s="38">
        <f>IFERROR(VLOOKUP($A292&amp;"_"&amp;$B292,Results_Deltas!$A$2:$P$15000,5,FALSE),"")</f>
        <v/>
      </c>
      <c r="H281" s="38" t="inlineStr">
        <is>
          <t>Blanket (page end)</t>
        </is>
      </c>
      <c r="I281" s="30" t="n"/>
      <c r="J281" s="30" t="n"/>
      <c r="K281" s="30" t="n"/>
      <c r="L281" s="30" t="inlineStr">
        <is>
          <t>NO</t>
        </is>
      </c>
      <c r="M281" s="30" t="n">
        <v>-0.8528857049387638</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NEW_POSITION_MAX_LOSS_THRESHOLD</t>
        </is>
      </c>
      <c r="B282" s="73" t="inlineStr">
        <is>
          <t>0</t>
        </is>
      </c>
      <c r="C282" s="38" t="n"/>
      <c r="D282" s="38" t="inlineStr">
        <is>
          <t>AUGMENT, EXIT, GLOBAL_CHECK, REDUCE, STOCKS_EXIT</t>
        </is>
      </c>
      <c r="E282" s="38" t="n"/>
      <c r="F282" s="30" t="n"/>
      <c r="G282" s="38">
        <f>IFERROR(VLOOKUP($A293&amp;"_"&amp;$B293,Results_Deltas!$A$2:$P$15000,5,FALSE),"")</f>
        <v/>
      </c>
      <c r="H282" s="38" t="inlineStr">
        <is>
          <t>Blanket (page end)</t>
        </is>
      </c>
      <c r="I282" s="30" t="n"/>
      <c r="J282" s="30" t="n"/>
      <c r="K282" s="30" t="n"/>
      <c r="L282" s="30" t="inlineStr">
        <is>
          <t>NO</t>
        </is>
      </c>
      <c r="M282" s="30" t="n">
        <v>-0.7693384017754051</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NEWBORN_LOSS_KILL_REQUIRE_VEL_AGAINST</t>
        </is>
      </c>
      <c r="B283" s="73" t="inlineStr">
        <is>
          <t>0.0</t>
        </is>
      </c>
      <c r="C283" s="38" t="n"/>
      <c r="D283" s="38" t="inlineStr">
        <is>
          <t>AUGMENT, EXIT, GLOBAL_CHECK, REDUCE, STOCKS_EXIT</t>
        </is>
      </c>
      <c r="E283" s="38" t="n"/>
      <c r="F283" s="30" t="n"/>
      <c r="G283" s="38">
        <f>IFERROR(VLOOKUP($A294&amp;"_"&amp;$B294,Results_Deltas!$A$2:$P$15000,5,FALSE),"")</f>
        <v/>
      </c>
      <c r="H283" s="38" t="inlineStr">
        <is>
          <t>Blanket (page end)</t>
        </is>
      </c>
      <c r="I283" s="30" t="n"/>
      <c r="J283" s="30" t="n"/>
      <c r="K283" s="30" t="n"/>
      <c r="L283" s="30" t="inlineStr">
        <is>
          <t>NO</t>
        </is>
      </c>
      <c r="M283" s="30" t="n">
        <v>-0.7684939777404525</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NEWBORN_LOSS_KILL_REQUIRE_VEL_AGAINST</t>
        </is>
      </c>
      <c r="B284" s="73" t="inlineStr">
        <is>
          <t>0.0_ALT</t>
        </is>
      </c>
      <c r="C284" s="38" t="n"/>
      <c r="D284" s="38" t="inlineStr">
        <is>
          <t>AUGMENT, EXIT, GLOBAL_CHECK, REDUCE, STOCKS_EXIT</t>
        </is>
      </c>
      <c r="E284" s="38" t="n"/>
      <c r="F284" s="30" t="n"/>
      <c r="G284" s="38">
        <f>IFERROR(VLOOKUP($A295&amp;"_"&amp;$B295,Results_Deltas!$A$2:$P$15000,5,FALSE),"")</f>
        <v/>
      </c>
      <c r="H284" s="38" t="inlineStr">
        <is>
          <t>Blanket (page end)</t>
        </is>
      </c>
      <c r="I284" s="30" t="n"/>
      <c r="J284" s="30" t="n"/>
      <c r="K284" s="30" t="n"/>
      <c r="L284" s="30" t="inlineStr">
        <is>
          <t>NO</t>
        </is>
      </c>
      <c r="M284" s="30" t="n">
        <v>-0.7684939777404525</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7" t="inlineStr">
        <is>
          <t>GOLDEN_RULE_BASE_USD</t>
        </is>
      </c>
      <c r="B285" s="73" t="inlineStr">
        <is>
          <t>0.0</t>
        </is>
      </c>
      <c r="C285" s="38" t="n"/>
      <c r="D285" s="38" t="inlineStr">
        <is>
          <t>GLOBAL_CHECK, STOCKS_EXIT</t>
        </is>
      </c>
      <c r="E285" s="38" t="n"/>
      <c r="F285" s="30" t="n"/>
      <c r="G285" s="38">
        <f>IFERROR(VLOOKUP($A296&amp;"_"&amp;$B296,Results_Deltas!$A$2:$P$15000,5,FALSE),"")</f>
        <v/>
      </c>
      <c r="H285" s="38" t="inlineStr">
        <is>
          <t>Blanket (page end)</t>
        </is>
      </c>
      <c r="I285" s="30" t="n"/>
      <c r="J285" s="30" t="n"/>
      <c r="K285" s="30" t="n"/>
      <c r="L285" s="30" t="inlineStr">
        <is>
          <t>NO</t>
        </is>
      </c>
      <c r="M285" s="30" t="n">
        <v>-0.7586289513821625</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GOLDEN_RULE_BASE_USD</t>
        </is>
      </c>
      <c r="B286" s="73" t="inlineStr">
        <is>
          <t>0.0_ALT</t>
        </is>
      </c>
      <c r="C286" s="38" t="n"/>
      <c r="D286" s="38" t="inlineStr">
        <is>
          <t>GLOBAL_CHECK, STOCKS_EXIT</t>
        </is>
      </c>
      <c r="E286" s="38" t="n"/>
      <c r="F286" s="30" t="n"/>
      <c r="G286" s="38">
        <f>IFERROR(VLOOKUP($A297&amp;"_"&amp;$B297,Results_Deltas!$A$2:$P$15000,5,FALSE),"")</f>
        <v/>
      </c>
      <c r="H286" s="38" t="inlineStr">
        <is>
          <t>Blanket (page end)</t>
        </is>
      </c>
      <c r="I286" s="30" t="n"/>
      <c r="J286" s="30" t="n"/>
      <c r="K286" s="30" t="n"/>
      <c r="L286" s="30" t="inlineStr">
        <is>
          <t>NO</t>
        </is>
      </c>
      <c r="M286" s="30" t="n">
        <v>-0.7586289513821625</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7" t="inlineStr">
        <is>
          <t>EXECUTE_NOW_SINGLE_GATE_ENFORCE</t>
        </is>
      </c>
      <c r="B287" s="73" t="inlineStr">
        <is>
          <t>0.0</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-0.7577519754567617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7" t="inlineStr">
        <is>
          <t>EXECUTE_NOW_SINGLE_GATE_ENFORCE</t>
        </is>
      </c>
      <c r="B288" s="73" t="inlineStr">
        <is>
          <t>0.0_ALT</t>
        </is>
      </c>
      <c r="C288" s="38" t="n"/>
      <c r="D288" s="38" t="inlineStr">
        <is>
          <t>ENTRY, 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v>-0.7577519754567617</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7" t="inlineStr">
        <is>
          <t>HTF_TREND_VETO_BYPASS_ENABLED</t>
        </is>
      </c>
      <c r="B289" s="73" t="inlineStr">
        <is>
          <t>False</t>
        </is>
      </c>
      <c r="C289" s="38" t="n"/>
      <c r="D289" s="38" t="inlineStr">
        <is>
          <t>GLOBAL_CHECK, STOCKS_EXIT</t>
        </is>
      </c>
      <c r="E289" s="38" t="n"/>
      <c r="F289" s="30" t="n"/>
      <c r="G289" s="38">
        <f>IFERROR(VLOOKUP($A300&amp;"_"&amp;$B300,Results_Deltas!$A$2:$P$15000,5,FALSE),"")</f>
        <v/>
      </c>
      <c r="H289" s="38" t="inlineStr">
        <is>
          <t>Blanket (page end)</t>
        </is>
      </c>
      <c r="I289" s="30" t="n"/>
      <c r="J289" s="30" t="n"/>
      <c r="K289" s="30" t="n"/>
      <c r="L289" s="30" t="inlineStr">
        <is>
          <t>NO</t>
        </is>
      </c>
      <c r="M289" s="30" t="n">
        <v>-0.7498061393478586</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7" t="inlineStr">
        <is>
          <t>HTF_GATE_BYPASS_RZ</t>
        </is>
      </c>
      <c r="B290" s="73" t="inlineStr">
        <is>
          <t>0.0</t>
        </is>
      </c>
      <c r="C290" s="38" t="n"/>
      <c r="D290" s="38" t="inlineStr">
        <is>
          <t>ENTRY, GLOBAL_CHECK, STOCKS_EXIT</t>
        </is>
      </c>
      <c r="E290" s="38" t="n"/>
      <c r="F290" s="30" t="n"/>
      <c r="G290" s="38">
        <f>IFERROR(VLOOKUP($A301&amp;"_"&amp;$B301,Results_Deltas!$A$2:$P$15000,5,FALSE),"")</f>
        <v/>
      </c>
      <c r="H290" s="38" t="inlineStr">
        <is>
          <t>Blanket (page end)</t>
        </is>
      </c>
      <c r="I290" s="30" t="n"/>
      <c r="J290" s="30" t="n"/>
      <c r="K290" s="30" t="n"/>
      <c r="L290" s="30" t="inlineStr">
        <is>
          <t>NO</t>
        </is>
      </c>
      <c r="M290" s="30" t="n">
        <v>-0.7295399972752257</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HTF_GATE_BYPASS_RZ</t>
        </is>
      </c>
      <c r="B291" s="73" t="inlineStr">
        <is>
          <t>0.0_ALT</t>
        </is>
      </c>
      <c r="C291" s="38" t="n"/>
      <c r="D291" s="38" t="inlineStr">
        <is>
          <t>ENTRY, GLOBAL_CHECK, STOCKS_EXIT</t>
        </is>
      </c>
      <c r="E291" s="38" t="n"/>
      <c r="F291" s="30" t="n"/>
      <c r="G291" s="38">
        <f>IFERROR(VLOOKUP($A302&amp;"_"&amp;$B302,Results_Deltas!$A$2:$P$15000,5,FALSE),"")</f>
        <v/>
      </c>
      <c r="H291" s="38" t="inlineStr">
        <is>
          <t>Blanket (page end)</t>
        </is>
      </c>
      <c r="I291" s="30" t="n"/>
      <c r="J291" s="30" t="n"/>
      <c r="K291" s="30" t="n"/>
      <c r="L291" s="30" t="inlineStr">
        <is>
          <t>NO</t>
        </is>
      </c>
      <c r="M291" s="30" t="n">
        <v>-0.7295399972752257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HTF_TREND_VETO_BYPASS_REASONS</t>
        </is>
      </c>
      <c r="B292" s="73" t="inlineStr">
        <is>
          <t>0.0</t>
        </is>
      </c>
      <c r="C292" s="38" t="n"/>
      <c r="D292" s="38" t="inlineStr">
        <is>
          <t>GLOBAL_CHECK, STOCKS_EXIT</t>
        </is>
      </c>
      <c r="E292" s="38" t="n"/>
      <c r="F292" s="30" t="n"/>
      <c r="G292" s="38">
        <f>IFERROR(VLOOKUP($A303&amp;"_"&amp;$B303,Results_Deltas!$A$2:$P$15000,5,FALSE),"")</f>
        <v/>
      </c>
      <c r="H292" s="38" t="inlineStr">
        <is>
          <t>Blanket (page end)</t>
        </is>
      </c>
      <c r="I292" s="30" t="n"/>
      <c r="J292" s="30" t="n"/>
      <c r="K292" s="30" t="n"/>
      <c r="L292" s="30" t="inlineStr">
        <is>
          <t>YES</t>
        </is>
      </c>
      <c r="M292" s="30" t="n">
        <v>-0.7295399972752257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7" t="inlineStr">
        <is>
          <t>HTF_TREND_VETO_BYPASS_REASONS</t>
        </is>
      </c>
      <c r="B293" s="73" t="inlineStr">
        <is>
          <t>0.0_ALT</t>
        </is>
      </c>
      <c r="C293" s="38" t="n"/>
      <c r="D293" s="38" t="inlineStr">
        <is>
          <t>GLOBAL_CHECK, STOCKS_EXIT</t>
        </is>
      </c>
      <c r="E293" s="38" t="n"/>
      <c r="F293" s="30" t="n"/>
      <c r="G293" s="38">
        <f>IFERROR(VLOOKUP($A304&amp;"_"&amp;$B304,Results_Deltas!$A$2:$P$15000,5,FALSE),"")</f>
        <v/>
      </c>
      <c r="H293" s="38" t="inlineStr">
        <is>
          <t>Blanket (page end)</t>
        </is>
      </c>
      <c r="I293" s="30" t="n"/>
      <c r="J293" s="30" t="n"/>
      <c r="K293" s="30" t="n"/>
      <c r="L293" s="30" t="inlineStr">
        <is>
          <t>NO</t>
        </is>
      </c>
      <c r="M293" s="30" t="n">
        <v>-0.7295399972752257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MTF_FILTER_STRONG_BUY_QUICK_BYPASS</t>
        </is>
      </c>
      <c r="B294" s="73" t="inlineStr">
        <is>
          <t>0.0</t>
        </is>
      </c>
      <c r="C294" s="38" t="n"/>
      <c r="D294" s="38" t="inlineStr">
        <is>
          <t>GLOBAL_CHECK, STOCKS_EXIT</t>
        </is>
      </c>
      <c r="E294" s="38" t="n"/>
      <c r="F294" s="30" t="n"/>
      <c r="G294" s="38">
        <f>IFERROR(VLOOKUP($A305&amp;"_"&amp;$B305,Results_Deltas!$A$2:$P$15000,5,FALSE),"")</f>
        <v/>
      </c>
      <c r="H294" s="38" t="inlineStr">
        <is>
          <t>Blanket (page end)</t>
        </is>
      </c>
      <c r="I294" s="30" t="n"/>
      <c r="J294" s="30" t="n"/>
      <c r="K294" s="30" t="n"/>
      <c r="L294" s="30" t="inlineStr">
        <is>
          <t>NO</t>
        </is>
      </c>
      <c r="M294" s="30" t="n">
        <v>-0.7295399972752257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7" t="inlineStr">
        <is>
          <t>MTF_FILTER_STRONG_BUY_QUICK_BYPASS</t>
        </is>
      </c>
      <c r="B295" s="73" t="inlineStr">
        <is>
          <t>0.0_ALT</t>
        </is>
      </c>
      <c r="C295" s="38" t="n"/>
      <c r="D295" s="38" t="inlineStr">
        <is>
          <t>GLOBAL_CHECK, STOCKS_EXIT</t>
        </is>
      </c>
      <c r="E295" s="38" t="n"/>
      <c r="F295" s="30" t="n"/>
      <c r="G295" s="38">
        <f>IFERROR(VLOOKUP($A306&amp;"_"&amp;$B306,Results_Deltas!$A$2:$P$15000,5,FALSE),"")</f>
        <v/>
      </c>
      <c r="H295" s="38" t="inlineStr">
        <is>
          <t>Blanket (page end)</t>
        </is>
      </c>
      <c r="I295" s="30" t="n"/>
      <c r="J295" s="30" t="n"/>
      <c r="K295" s="30" t="n"/>
      <c r="L295" s="30" t="inlineStr">
        <is>
          <t>NO</t>
        </is>
      </c>
      <c r="M295" s="30" t="n">
        <v>-0.7295399972752257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7" t="inlineStr">
        <is>
          <t>GR_FILTER_ALL_ENTRIES</t>
        </is>
      </c>
      <c r="B296" s="73" t="inlineStr">
        <is>
          <t>0.0</t>
        </is>
      </c>
      <c r="C296" s="38" t="n"/>
      <c r="D296" s="38" t="inlineStr">
        <is>
          <t>GLOBAL_CHECK, STOCKS_EXIT</t>
        </is>
      </c>
      <c r="E296" s="38" t="n"/>
      <c r="F296" s="30" t="n"/>
      <c r="G296" s="38">
        <f>IFERROR(VLOOKUP($A307&amp;"_"&amp;$B307,Results_Deltas!$A$2:$P$15000,5,FALSE),"")</f>
        <v/>
      </c>
      <c r="H296" s="38" t="inlineStr">
        <is>
          <t>Blanket (page end)</t>
        </is>
      </c>
      <c r="I296" s="30" t="n"/>
      <c r="J296" s="30" t="n"/>
      <c r="K296" s="30" t="n"/>
      <c r="L296" s="30" t="inlineStr">
        <is>
          <t>NO</t>
        </is>
      </c>
      <c r="M296" s="30" t="n">
        <v>-0.7176768522441896</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GR_FILTER_ALL_ENTRIES</t>
        </is>
      </c>
      <c r="B297" s="73" t="inlineStr">
        <is>
          <t>0.0_ALT</t>
        </is>
      </c>
      <c r="C297" s="38" t="n"/>
      <c r="D297" s="38" t="inlineStr">
        <is>
          <t>GLOBAL_CHECK, STOCKS_EXIT</t>
        </is>
      </c>
      <c r="E297" s="38" t="n"/>
      <c r="F297" s="30" t="n"/>
      <c r="G297" s="38">
        <f>IFERROR(VLOOKUP($A308&amp;"_"&amp;$B308,Results_Deltas!$A$2:$P$15000,5,FALSE),"")</f>
        <v/>
      </c>
      <c r="H297" s="38" t="inlineStr">
        <is>
          <t>Blanket (page end)</t>
        </is>
      </c>
      <c r="I297" s="30" t="n"/>
      <c r="J297" s="30" t="n"/>
      <c r="K297" s="30" t="n"/>
      <c r="L297" s="30" t="inlineStr">
        <is>
          <t>NO</t>
        </is>
      </c>
      <c r="M297" s="30" t="n">
        <v>-0.7176768522441896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9" t="inlineStr">
        <is>
          <t>NEWBORN_LOSS_KILL_GAIN_THRESHOLD_PCT</t>
        </is>
      </c>
      <c r="B298" s="73" t="inlineStr">
        <is>
          <t>0</t>
        </is>
      </c>
      <c r="C298" s="38" t="n"/>
      <c r="D298" s="38" t="inlineStr">
        <is>
          <t>AUGMENT, EXIT, GLOBAL_CHECK, REDUCE, STOCKS_EXIT</t>
        </is>
      </c>
      <c r="E298" s="38" t="n"/>
      <c r="F298" s="30" t="n"/>
      <c r="G298" s="38">
        <f>IFERROR(VLOOKUP($A309&amp;"_"&amp;$B309,Results_Deltas!$A$2:$P$15000,5,FALSE),"")</f>
        <v/>
      </c>
      <c r="H298" s="38" t="inlineStr">
        <is>
          <t>Blanket (page end)</t>
        </is>
      </c>
      <c r="I298" s="30" t="n"/>
      <c r="J298" s="30" t="n"/>
      <c r="K298" s="30" t="n"/>
      <c r="L298" s="30" t="inlineStr">
        <is>
          <t>YES</t>
        </is>
      </c>
      <c r="M298" s="30" t="n">
        <v>-0.7162167145648801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LIVE_VEC_EMERGENCY_BRAKE_ENABLED</t>
        </is>
      </c>
      <c r="B299" s="73" t="inlineStr">
        <is>
          <t>False</t>
        </is>
      </c>
      <c r="C299" s="38" t="n"/>
      <c r="D299" s="38" t="inlineStr">
        <is>
          <t>GLOBAL_CHECK, STOCKS_EXIT</t>
        </is>
      </c>
      <c r="E299" s="38" t="n"/>
      <c r="F299" s="30" t="n"/>
      <c r="G299" s="38">
        <f>IFERROR(VLOOKUP($A310&amp;"_"&amp;$B310,Results_Deltas!$A$2:$P$15000,5,FALSE),"")</f>
        <v/>
      </c>
      <c r="H299" s="38" t="inlineStr">
        <is>
          <t>Blanket (page end)</t>
        </is>
      </c>
      <c r="I299" s="30" t="n"/>
      <c r="J299" s="30" t="n"/>
      <c r="K299" s="30" t="n"/>
      <c r="L299" s="30" t="inlineStr">
        <is>
          <t>NO</t>
        </is>
      </c>
      <c r="M299" s="30" t="n">
        <v>-0.682791274891852</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9" t="inlineStr">
        <is>
          <t>COOLDOWN_LOCKS_FILTER_TF</t>
        </is>
      </c>
      <c r="B300" s="73" t="inlineStr">
        <is>
          <t>15m</t>
        </is>
      </c>
      <c r="C300" s="38" t="n"/>
      <c r="D300" s="38" t="inlineStr">
        <is>
          <t>GLOBAL_CHECK</t>
        </is>
      </c>
      <c r="E300" s="38" t="n"/>
      <c r="F300" s="30" t="n"/>
      <c r="G300" s="38">
        <f>IFERROR(VLOOKUP($A300&amp;"_"&amp;$B300,Results_Deltas!$A$2:$P$15000,5,FALSE),"")</f>
        <v/>
      </c>
      <c r="H300" s="38" t="inlineStr">
        <is>
          <t>Blanket (page end)</t>
        </is>
      </c>
      <c r="I300" s="30" t="n"/>
      <c r="J300" s="30" t="n"/>
      <c r="K300" s="30" t="n"/>
      <c r="L300" s="30" t="inlineStr">
        <is>
          <t>YES</t>
        </is>
      </c>
      <c r="M300" s="30" t="n">
        <v>-0.6712452593222071</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9" t="inlineStr">
        <is>
          <t>DELTA_REENTRY_FILTER_ENABLED</t>
        </is>
      </c>
      <c r="B301" s="73" t="inlineStr">
        <is>
          <t>False</t>
        </is>
      </c>
      <c r="C301" s="38" t="n"/>
      <c r="D301" s="38" t="inlineStr">
        <is>
          <t>ENTRY, GLOBAL_CHECK, STOCKS_EXIT</t>
        </is>
      </c>
      <c r="E301" s="38" t="n"/>
      <c r="F301" s="30" t="n"/>
      <c r="G301" s="38">
        <f>IFERROR(VLOOKUP($A301&amp;"_"&amp;$B301,Results_Deltas!$A$2:$P$15000,5,FALSE),"")</f>
        <v/>
      </c>
      <c r="H301" s="38" t="inlineStr">
        <is>
          <t>Blanket (page end)</t>
        </is>
      </c>
      <c r="I301" s="30" t="n"/>
      <c r="J301" s="30" t="n"/>
      <c r="K301" s="30" t="n"/>
      <c r="L301" s="30" t="inlineStr">
        <is>
          <t>YES</t>
        </is>
      </c>
      <c r="M301" s="30" t="n">
        <v>-0.6014535161664736</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EMA_BLANKET_FILTER_ENABLED</t>
        </is>
      </c>
      <c r="B302" s="73" t="inlineStr">
        <is>
          <t>True</t>
        </is>
      </c>
      <c r="C302" s="38" t="n"/>
      <c r="D302" s="38" t="inlineStr">
        <is>
          <t>GLOBAL_CHECK</t>
        </is>
      </c>
      <c r="E302" s="38" t="n"/>
      <c r="F302" s="30" t="n"/>
      <c r="G302" s="38">
        <f>IFERROR(VLOOKUP($A302&amp;"_"&amp;$B302,Results_Deltas!$A$2:$P$15000,5,FALSE),"")</f>
        <v/>
      </c>
      <c r="H302" s="38" t="inlineStr">
        <is>
          <t>Blanket (page end)</t>
        </is>
      </c>
      <c r="I302" s="30" t="n"/>
      <c r="J302" s="30" t="n"/>
      <c r="K302" s="30" t="n"/>
      <c r="L302" s="30" t="inlineStr">
        <is>
          <t>YES</t>
        </is>
      </c>
      <c r="M302" s="30" t="n">
        <v>-0.5420143475763763</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9" t="inlineStr">
        <is>
          <t>GR_FILTER_VEC_ENABLED</t>
        </is>
      </c>
      <c r="B303" s="73" t="inlineStr">
        <is>
          <t>False</t>
        </is>
      </c>
      <c r="C303" s="38" t="n"/>
      <c r="D303" s="38" t="inlineStr">
        <is>
          <t>GLOBAL_CHECK</t>
        </is>
      </c>
      <c r="E303" s="38" t="n"/>
      <c r="F303" s="30" t="n"/>
      <c r="G303" s="38">
        <f>IFERROR(VLOOKUP($A314&amp;"_"&amp;$B314,Results_Deltas!$A$2:$P$15000,5,FALSE),"")</f>
        <v/>
      </c>
      <c r="H303" s="38" t="inlineStr">
        <is>
          <t>Blanket (page end)</t>
        </is>
      </c>
      <c r="I303" s="30" t="n"/>
      <c r="J303" s="30" t="n"/>
      <c r="K303" s="30" t="n"/>
      <c r="L303" s="30" t="inlineStr">
        <is>
          <t>NO</t>
        </is>
      </c>
      <c r="M303" s="30" t="n">
        <v>-0.5111762348206192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7" t="inlineStr">
        <is>
          <t>SUSPICIOUS n=0 for stocks_short — keep, needs S1 fills (backtest-expert: &lt;30 trades, seek plateaus, punish)</t>
        </is>
      </c>
    </row>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TRADES_PER_SYM_PER_DAY_MAX</t>
        </is>
      </c>
      <c r="B3" s="72" t="inlineStr">
        <is>
          <t>10</t>
        </is>
      </c>
      <c r="C3" s="30" t="n"/>
      <c r="D3" s="30" t="n"/>
      <c r="E3" s="30" t="n"/>
      <c r="F3" s="30" t="n"/>
      <c r="G3" s="30">
        <f>IFERROR(VLOOKUP($A9&amp;"_"&amp;$B9,Results_Deltas!$A$2:$P$15000,5,FALSE),"")</f>
        <v/>
      </c>
      <c r="H3" s="30">
        <f>IFERROR(VLOOKUP($A9,Results_30d_Deltas!$A$2:$H$5000,7,FALSE)-E8,"")</f>
        <v/>
      </c>
      <c r="I3" s="30">
        <f>IFERROR(VLOOKUP($A9,Results_30d_Deltas!$A$2:$H$5000,6,FALSE),"")</f>
        <v/>
      </c>
      <c r="J3" s="30" t="n"/>
      <c r="K3" s="30" t="n"/>
      <c r="L3" s="30" t="inlineStr">
        <is>
          <t>NO</t>
        </is>
      </c>
      <c r="M3" s="33" t="n">
        <v>-2.815256154333015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ez_manage.py:4116 top()</t>
        </is>
      </c>
      <c r="IL3" s="30" t="inlineStr">
        <is>
          <t>v12_quick_engine.py:3383 x1</t>
        </is>
      </c>
      <c r="IM3" s="30" t="n"/>
    </row>
    <row r="4" ht="10.5" customHeight="1" s="67">
      <c r="A4" s="30" t="inlineStr">
        <is>
          <t>RECENT_REDUCTION_GUARD_WINDOW_S</t>
        </is>
      </c>
      <c r="B4" s="72" t="inlineStr">
        <is>
          <t>1125.0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-2.793555289146353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6</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-2.726008302282915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TRADES_PER_SYM_PER_DAY_MAX</t>
        </is>
      </c>
      <c r="B6" s="72" t="inlineStr">
        <is>
          <t>4</t>
        </is>
      </c>
      <c r="C6" s="30" t="n"/>
      <c r="D6" s="30" t="n"/>
      <c r="E6" s="30" t="n"/>
      <c r="F6" s="30" t="n"/>
      <c r="G6" s="30">
        <f>IFERROR(VLOOKUP($A12&amp;"_"&amp;$B12,Results_Deltas!$A$2:$P$15000,5,FALSE),"")</f>
        <v/>
      </c>
      <c r="H6" s="30">
        <f>IFERROR(VLOOKUP($A12,Results_30d_Deltas!$A$2:$H$5000,7,FALSE)-E11,"")</f>
        <v/>
      </c>
      <c r="I6" s="30">
        <f>IFERROR(VLOOKUP($A12,Results_30d_Deltas!$A$2:$H$5000,6,FALSE),"")</f>
        <v/>
      </c>
      <c r="J6" s="30" t="n"/>
      <c r="K6" s="30" t="n"/>
      <c r="L6" s="30" t="inlineStr">
        <is>
          <t>NO</t>
        </is>
      </c>
      <c r="M6" s="33" t="n">
        <v>-2.517950521751799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ez_manage.py:4116 top()</t>
        </is>
      </c>
      <c r="IL6" s="30" t="inlineStr">
        <is>
          <t>v12_quick_engine.py:3383 x1</t>
        </is>
      </c>
      <c r="IM6" s="30" t="n"/>
    </row>
    <row r="7" ht="10.5" customHeight="1" s="67">
      <c r="A7" s="30" t="inlineStr">
        <is>
          <t>RECENT_REDUCTION_GUARD_WINDOW_S</t>
        </is>
      </c>
      <c r="B7" s="72" t="inlineStr">
        <is>
          <t>1350.0</t>
        </is>
      </c>
      <c r="C7" s="30" t="n"/>
      <c r="D7" s="30" t="n"/>
      <c r="E7" s="30" t="n"/>
      <c r="F7" s="30" t="n"/>
      <c r="G7" s="30">
        <f>IFERROR(VLOOKUP($A12&amp;"_"&amp;$B12,Results_Deltas!$A$2:$P$15000,5,FALSE),"")</f>
        <v/>
      </c>
      <c r="H7" s="30">
        <f>IFERROR(VLOOKUP($A12,Results_30d_Deltas!$A$2:$H$5000,7,FALSE)-E11,"")</f>
        <v/>
      </c>
      <c r="I7" s="30">
        <f>IFERROR(VLOOKUP($A12,Results_30d_Deltas!$A$2:$H$5000,6,FALSE),"")</f>
        <v/>
      </c>
      <c r="J7" s="30" t="n"/>
      <c r="K7" s="30" t="n"/>
      <c r="L7" s="30" t="inlineStr">
        <is>
          <t>NO</t>
        </is>
      </c>
      <c r="M7" s="33" t="n">
        <v>-2.466660582940235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ez_manage.py:5266 top()</t>
        </is>
      </c>
      <c r="IL7" s="30" t="inlineStr">
        <is>
          <t>v12_quick_engine.py:4016 x1</t>
        </is>
      </c>
      <c r="IM7" s="30" t="n"/>
    </row>
    <row r="8" ht="10.5" customHeight="1" s="67">
      <c r="A8" s="30" t="inlineStr">
        <is>
          <t>EXECUTE_NOW_MAX_MARK_AGE_S</t>
        </is>
      </c>
      <c r="B8" s="72" t="inlineStr">
        <is>
          <t>75.0</t>
        </is>
      </c>
      <c r="C8" s="30" t="n"/>
      <c r="D8" s="30" t="n"/>
      <c r="E8" s="30" t="n"/>
      <c r="F8" s="30" t="n"/>
      <c r="G8" s="30">
        <f>IFERROR(VLOOKUP($A11&amp;"_"&amp;$B11,Results_Deltas!$A$2:$P$15000,5,FALSE),"")</f>
        <v/>
      </c>
      <c r="H8" s="30">
        <f>IFERROR(VLOOKUP($A11,Results_30d_Deltas!$A$2:$H$5000,7,FALSE)-E10,"")</f>
        <v/>
      </c>
      <c r="I8" s="30">
        <f>IFERROR(VLOOKUP($A11,Results_30d_Deltas!$A$2:$H$5000,6,FALSE),"")</f>
        <v/>
      </c>
      <c r="J8" s="30" t="n"/>
      <c r="K8" s="30" t="n"/>
      <c r="L8" s="30" t="inlineStr">
        <is>
          <t>NO</t>
        </is>
      </c>
      <c r="M8" s="33" t="n">
        <v>-2.460299425647309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ez_manage.py:4656 top()</t>
        </is>
      </c>
      <c r="IL8" s="30" t="inlineStr">
        <is>
          <t>v12_quick_engine.py:3868 x1</t>
        </is>
      </c>
      <c r="IM8" s="30" t="n"/>
    </row>
    <row r="9" ht="10.5" customHeight="1" s="67">
      <c r="A9" s="30" t="inlineStr">
        <is>
          <t>GAP_PER_SYMBOL_AVG_THRESH_PCT</t>
        </is>
      </c>
      <c r="B9" s="72" t="inlineStr">
        <is>
          <t>0.30</t>
        </is>
      </c>
      <c r="C9" s="30" t="n"/>
      <c r="D9" s="30" t="n"/>
      <c r="E9" s="30" t="n"/>
      <c r="F9" s="30" t="n"/>
      <c r="G9" s="30">
        <f>IFERROR(VLOOKUP($A16&amp;"_"&amp;$B16,Results_Deltas!$A$2:$P$15000,5,FALSE),"")</f>
        <v/>
      </c>
      <c r="H9" s="30">
        <f>IFERROR(VLOOKUP($A16,Results_30d_Deltas!$A$2:$H$5000,7,FALSE)-E15,"")</f>
        <v/>
      </c>
      <c r="I9" s="30" t="n"/>
      <c r="J9" s="30" t="n"/>
      <c r="K9" s="30" t="n"/>
      <c r="L9" s="30" t="inlineStr">
        <is>
          <t>NO</t>
        </is>
      </c>
      <c r="M9" s="30" t="n">
        <v>-2.355513480828558</v>
      </c>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ht="10.5" customHeight="1" s="67">
      <c r="A10" s="30" t="inlineStr">
        <is>
          <t>BLACKLIST_SYMBOLS</t>
        </is>
      </c>
      <c r="B10" s="72" t="inlineStr">
        <is>
          <t>()</t>
        </is>
      </c>
      <c r="C10" s="30" t="n"/>
      <c r="D10" s="30" t="n"/>
      <c r="E10" s="30" t="n"/>
      <c r="F10" s="30" t="n"/>
      <c r="G10" s="30">
        <f>IFERROR(VLOOKUP($A12&amp;"_"&amp;$B12,Results_Deltas!$A$2:$P$15000,5,FALSE),"")</f>
        <v/>
      </c>
      <c r="H10" s="30">
        <f>IFERROR(VLOOKUP($A12,Results_30d_Deltas!$A$2:$H$5000,7,FALSE)-E11,"")</f>
        <v/>
      </c>
      <c r="I10" s="30">
        <f>IFERROR(VLOOKUP($A12,Results_30d_Deltas!$A$2:$H$5000,6,FALSE),"")</f>
        <v/>
      </c>
      <c r="J10" s="30" t="n"/>
      <c r="K10" s="30" t="n"/>
      <c r="L10" s="30" t="inlineStr">
        <is>
          <t>NO</t>
        </is>
      </c>
      <c r="M10" s="33" t="n">
        <v>-2.241380517701397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ez_manage.py:4377 top()</t>
        </is>
      </c>
      <c r="IL10" s="30" t="inlineStr">
        <is>
          <t>v12_quick_engine.py:3798 x5</t>
        </is>
      </c>
      <c r="IM10" s="30" t="n"/>
    </row>
    <row r="11" ht="10.5" customHeight="1" s="67">
      <c r="A11" s="30" t="inlineStr">
        <is>
          <t>EXECUTE_NOW_MAX_MARK_AGE_S</t>
        </is>
      </c>
      <c r="B11" s="72" t="inlineStr">
        <is>
          <t>90.0</t>
        </is>
      </c>
      <c r="C11" s="30" t="n"/>
      <c r="D11" s="30" t="n"/>
      <c r="E11" s="30" t="n"/>
      <c r="F11" s="30" t="n"/>
      <c r="G11" s="30">
        <f>IFERROR(VLOOKUP($A14&amp;"_"&amp;$B14,Results_Deltas!$A$2:$P$15000,5,FALSE),"")</f>
        <v/>
      </c>
      <c r="H11" s="30">
        <f>IFERROR(VLOOKUP($A14,Results_30d_Deltas!$A$2:$H$5000,7,FALSE)-E13,"")</f>
        <v/>
      </c>
      <c r="I11" s="30">
        <f>IFERROR(VLOOKUP($A14,Results_30d_Deltas!$A$2:$H$5000,6,FALSE),"")</f>
        <v/>
      </c>
      <c r="J11" s="30" t="n"/>
      <c r="K11" s="30" t="n"/>
      <c r="L11" s="30" t="inlineStr">
        <is>
          <t>NO</t>
        </is>
      </c>
      <c r="M11" s="33" t="n">
        <v>-2.236242853423304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ez_manage.py:4656 top()</t>
        </is>
      </c>
      <c r="IL11" s="30" t="inlineStr">
        <is>
          <t>v12_quick_engine.py:3868 x1</t>
        </is>
      </c>
      <c r="IM11" s="30" t="n"/>
    </row>
    <row r="12" ht="10.5" customHeight="1" s="67">
      <c r="A12" s="30" t="inlineStr">
        <is>
          <t>COUNTER_TREND_ADD_BLOCK_ENABLED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-2.146157259137293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ez_manage.py:3055 top()</t>
        </is>
      </c>
      <c r="IL12" s="30" t="inlineStr">
        <is>
          <t>v12_quick_engine.py:1469 x2</t>
        </is>
      </c>
      <c r="IM12" s="30" t="n"/>
    </row>
    <row r="13" ht="10.5" customHeight="1" s="67">
      <c r="A13" s="30" t="inlineStr">
        <is>
          <t>RECENT_REDUCTION_GUARD_WINDOW_S</t>
        </is>
      </c>
      <c r="B13" s="72" t="inlineStr">
        <is>
          <t>900.0</t>
        </is>
      </c>
      <c r="C13" s="30" t="n"/>
      <c r="D13" s="30" t="n"/>
      <c r="E13" s="30" t="n"/>
      <c r="F13" s="30" t="n"/>
      <c r="G13" s="30">
        <f>IFERROR(VLOOKUP($A18&amp;"_"&amp;$B18,Results_Deltas!$A$2:$P$15000,5,FALSE),"")</f>
        <v/>
      </c>
      <c r="H13" s="30">
        <f>IFERROR(VLOOKUP($A18,Results_30d_Deltas!$A$2:$H$5000,7,FALSE)-E17,"")</f>
        <v/>
      </c>
      <c r="I13" s="30">
        <f>IFERROR(VLOOKUP($A18,Results_30d_Deltas!$A$2:$H$5000,6,FALSE),"")</f>
        <v/>
      </c>
      <c r="J13" s="30" t="n"/>
      <c r="K13" s="30" t="n"/>
      <c r="L13" s="30" t="inlineStr">
        <is>
          <t>YES</t>
        </is>
      </c>
      <c r="M13" s="33" t="n">
        <v>-2.145604703428765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ez_manage.py:5266 top()</t>
        </is>
      </c>
      <c r="IL13" s="30" t="inlineStr">
        <is>
          <t>v12_quick_engine.py:4016 x1</t>
        </is>
      </c>
      <c r="IM13" s="30" t="n"/>
    </row>
    <row r="14" ht="10.5" customHeight="1" s="67">
      <c r="A14" s="30" t="inlineStr">
        <is>
          <t>TRADES_PER_SYM_PER_DAY_MAX</t>
        </is>
      </c>
      <c r="B14" s="72" t="inlineStr">
        <is>
          <t>12</t>
        </is>
      </c>
      <c r="C14" s="30" t="n"/>
      <c r="D14" s="30" t="n"/>
      <c r="E14" s="30" t="n"/>
      <c r="F14" s="30" t="n"/>
      <c r="G14" s="30">
        <f>IFERROR(VLOOKUP($A20&amp;"_"&amp;$B20,Results_Deltas!$A$2:$P$15000,5,FALSE),"")</f>
        <v/>
      </c>
      <c r="H14" s="30">
        <f>IFERROR(VLOOKUP($A20,Results_30d_Deltas!$A$2:$H$5000,7,FALSE)-E19,"")</f>
        <v/>
      </c>
      <c r="I14" s="30">
        <f>IFERROR(VLOOKUP($A20,Results_30d_Deltas!$A$2:$H$5000,6,FALSE),"")</f>
        <v/>
      </c>
      <c r="J14" s="30" t="n"/>
      <c r="K14" s="30" t="n"/>
      <c r="L14" s="30" t="inlineStr">
        <is>
          <t>NO</t>
        </is>
      </c>
      <c r="M14" s="33" t="n">
        <v>-2.105309633927002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ez_manage.py:4116 top()</t>
        </is>
      </c>
      <c r="IL14" s="30" t="inlineStr">
        <is>
          <t>v12_quick_engine.py:3383 x1</t>
        </is>
      </c>
      <c r="IM14" s="30" t="n"/>
    </row>
    <row r="15" ht="10.5" customHeight="1" s="67">
      <c r="A15" s="30" t="inlineStr">
        <is>
          <t>RECENT_REDUCTION_GUARD_WINDOW_S</t>
        </is>
      </c>
      <c r="B15" s="72" t="inlineStr">
        <is>
          <t>675.0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-2.014810525763182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ez_manage.py:5266 top()</t>
        </is>
      </c>
      <c r="IL15" s="30" t="inlineStr">
        <is>
          <t>v12_quick_engine.py:4016 x1</t>
        </is>
      </c>
      <c r="IM15" s="30" t="n"/>
    </row>
    <row r="16" ht="10.5" customHeight="1" s="67">
      <c r="A16" s="30" t="inlineStr">
        <is>
          <t>GAP_PER_SYMBOL_AVG_THRESH_PCT</t>
        </is>
      </c>
      <c r="B16" s="72" t="inlineStr">
        <is>
          <t>0.50</t>
        </is>
      </c>
      <c r="C16" s="30" t="n"/>
      <c r="D16" s="30" t="n"/>
      <c r="E16" s="30" t="n"/>
      <c r="F16" s="30" t="n"/>
      <c r="G16" s="30">
        <f>IFERROR(VLOOKUP($A23&amp;"_"&amp;$B23,Results_Deltas!$A$2:$P$15000,5,FALSE),"")</f>
        <v/>
      </c>
      <c r="H16" s="30">
        <f>IFERROR(VLOOKUP($A23,Results_30d_Deltas!$A$2:$H$5000,7,FALSE)-E22,"")</f>
        <v/>
      </c>
      <c r="I16" s="30" t="n"/>
      <c r="J16" s="30" t="n"/>
      <c r="K16" s="30" t="n"/>
      <c r="L16" s="30" t="inlineStr">
        <is>
          <t>NO</t>
        </is>
      </c>
      <c r="M16" s="30" t="n">
        <v>-1.938138787780793</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ht="10.5" customHeight="1" s="67">
      <c r="A17" s="30" t="inlineStr">
        <is>
          <t>RECENT_REDUCTION_GUARD_ENABLED</t>
        </is>
      </c>
      <c r="B17" s="72" t="inlineStr">
        <is>
          <t>False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-1.759479289629557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ez_manage.py:5264 top()</t>
        </is>
      </c>
      <c r="IL17" s="30" t="inlineStr">
        <is>
          <t>v12_quick_engine.py:2806 x1</t>
        </is>
      </c>
      <c r="IM17" s="30" t="n"/>
    </row>
    <row r="18" ht="10.5" customHeight="1" s="67">
      <c r="A18" s="30" t="inlineStr">
        <is>
          <t>EXECUTE_NOW_MAX_MARK_AGE_S</t>
        </is>
      </c>
      <c r="B18" s="72" t="inlineStr">
        <is>
          <t>30.0</t>
        </is>
      </c>
      <c r="C18" s="30" t="n"/>
      <c r="D18" s="30" t="n"/>
      <c r="E18" s="30" t="n"/>
      <c r="F18" s="30" t="n"/>
      <c r="G18" s="30">
        <f>IFERROR(VLOOKUP($A21&amp;"_"&amp;$B21,Results_Deltas!$A$2:$P$15000,5,FALSE),"")</f>
        <v/>
      </c>
      <c r="H18" s="30">
        <f>IFERROR(VLOOKUP($A21,Results_30d_Deltas!$A$2:$H$5000,7,FALSE)-E20,"")</f>
        <v/>
      </c>
      <c r="I18" s="30">
        <f>IFERROR(VLOOKUP($A21,Results_30d_Deltas!$A$2:$H$5000,6,FALSE),"")</f>
        <v/>
      </c>
      <c r="J18" s="30" t="n"/>
      <c r="K18" s="30" t="n"/>
      <c r="L18" s="30" t="inlineStr">
        <is>
          <t>NO</t>
        </is>
      </c>
      <c r="M18" s="33" t="n">
        <v>-1.748886171767106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OPEN_RATE_MAX</t>
        </is>
      </c>
      <c r="B19" s="72" t="inlineStr">
        <is>
          <t>38</t>
        </is>
      </c>
      <c r="C19" s="30" t="n"/>
      <c r="D19" s="30" t="n"/>
      <c r="E19" s="30" t="n"/>
      <c r="F19" s="30" t="n"/>
      <c r="G19" s="30">
        <f>IFERROR(VLOOKUP($A24&amp;"_"&amp;$B24,Results_Deltas!$A$2:$P$15000,5,FALSE),"")</f>
        <v/>
      </c>
      <c r="H19" s="30">
        <f>IFERROR(VLOOKUP($A24,Results_30d_Deltas!$A$2:$H$5000,7,FALSE)-E23,"")</f>
        <v/>
      </c>
      <c r="I19" s="30">
        <f>IFERROR(VLOOKUP($A24,Results_30d_Deltas!$A$2:$H$5000,6,FALSE),"")</f>
        <v/>
      </c>
      <c r="J19" s="30" t="n"/>
      <c r="K19" s="30" t="n"/>
      <c r="L19" s="30" t="inlineStr">
        <is>
          <t>NO</t>
        </is>
      </c>
      <c r="M19" s="33" t="n">
        <v>-1.535937264771702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4" t="n"/>
      <c r="DY19" s="34" t="n"/>
      <c r="DZ19" s="34" t="n"/>
      <c r="EA19" s="34" t="n"/>
      <c r="EB19" s="34"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4" t="n"/>
      <c r="HJ19" s="34" t="n"/>
      <c r="HK19" s="34" t="n"/>
      <c r="HL19" s="34" t="n"/>
      <c r="HM19" s="34"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ez_manage.py:5142 top()</t>
        </is>
      </c>
      <c r="IL19" s="30" t="inlineStr">
        <is>
          <t>v12_quick_engine.py:2539 x1</t>
        </is>
      </c>
      <c r="IM19" s="30" t="n"/>
    </row>
    <row r="20" ht="10.5" customHeight="1" s="67">
      <c r="A20" s="30" t="inlineStr">
        <is>
          <t>OPEN_RATE_MAX</t>
        </is>
      </c>
      <c r="B20" s="72" t="inlineStr">
        <is>
          <t>45</t>
        </is>
      </c>
      <c r="C20" s="30" t="n"/>
      <c r="D20" s="30" t="n"/>
      <c r="E20" s="30" t="n"/>
      <c r="F20" s="30" t="n"/>
      <c r="G20" s="30">
        <f>IFERROR(VLOOKUP($A25&amp;"_"&amp;$B25,Results_Deltas!$A$2:$P$15000,5,FALSE),"")</f>
        <v/>
      </c>
      <c r="H20" s="30">
        <f>IFERROR(VLOOKUP($A25,Results_30d_Deltas!$A$2:$H$5000,7,FALSE)-E24,"")</f>
        <v/>
      </c>
      <c r="I20" s="30">
        <f>IFERROR(VLOOKUP($A25,Results_30d_Deltas!$A$2:$H$5000,6,FALSE),"")</f>
        <v/>
      </c>
      <c r="J20" s="30" t="n"/>
      <c r="K20" s="30" t="n"/>
      <c r="L20" s="30" t="inlineStr">
        <is>
          <t>NO</t>
        </is>
      </c>
      <c r="M20" s="33" t="n">
        <v>-1.534709570305062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4" t="n"/>
      <c r="DY20" s="34" t="n"/>
      <c r="DZ20" s="34" t="n"/>
      <c r="EA20" s="34" t="n"/>
      <c r="EB20" s="34"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ez_manage.py:5142 top()</t>
        </is>
      </c>
      <c r="IL20" s="30" t="inlineStr">
        <is>
          <t>v12_quick_engine.py:2539 x1</t>
        </is>
      </c>
      <c r="IM20" s="30" t="n"/>
    </row>
    <row r="21" ht="10.5" customHeight="1" s="67">
      <c r="A21" s="30" t="inlineStr">
        <is>
          <t>EXECUTE_NOW_MAX_MARK_AGE_S</t>
        </is>
      </c>
      <c r="B21" s="72" t="inlineStr">
        <is>
          <t>45.0</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-1.523397124859614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ez_manage.py:4656 top()</t>
        </is>
      </c>
      <c r="IL21" s="30" t="inlineStr">
        <is>
          <t>v12_quick_engine.py:3868 x1</t>
        </is>
      </c>
      <c r="IM21" s="30" t="n"/>
    </row>
    <row r="22" ht="10.5" customHeight="1" s="67">
      <c r="A22" s="30" t="inlineStr">
        <is>
          <t>OPEN_RATE_BREAKER_ENABLED</t>
        </is>
      </c>
      <c r="B22" s="72" t="inlineStr">
        <is>
          <t>False</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-1.423801480148279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ez_manage.py:5141 top()</t>
        </is>
      </c>
      <c r="IL22" s="30" t="inlineStr">
        <is>
          <t>v12_quick_engine.py:2538 x1</t>
        </is>
      </c>
      <c r="IM22" s="30" t="n"/>
    </row>
    <row r="23" ht="10.5" customHeight="1" s="67">
      <c r="A23" s="30" t="inlineStr">
        <is>
          <t>OPEN_RATE_MAX</t>
        </is>
      </c>
      <c r="B23" s="72" t="inlineStr">
        <is>
          <t>15</t>
        </is>
      </c>
      <c r="C23" s="30" t="n"/>
      <c r="D23" s="30" t="n"/>
      <c r="E23" s="30" t="n"/>
      <c r="F23" s="30" t="n"/>
      <c r="G23" s="30">
        <f>IFERROR(VLOOKUP($A28&amp;"_"&amp;$B28,Results_Deltas!$A$2:$P$15000,5,FALSE),"")</f>
        <v/>
      </c>
      <c r="H23" s="30">
        <f>IFERROR(VLOOKUP($A28,Results_30d_Deltas!$A$2:$H$5000,7,FALSE)-E27,"")</f>
        <v/>
      </c>
      <c r="I23" s="30">
        <f>IFERROR(VLOOKUP($A28,Results_30d_Deltas!$A$2:$H$5000,6,FALSE),"")</f>
        <v/>
      </c>
      <c r="J23" s="30" t="n"/>
      <c r="K23" s="30" t="n"/>
      <c r="L23" s="30" t="inlineStr">
        <is>
          <t>NO</t>
        </is>
      </c>
      <c r="M23" s="33" t="n">
        <v>-1.108116674147189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0" t="inlineStr">
        <is>
          <t>OPEN_RATE_MAX</t>
        </is>
      </c>
      <c r="B24" s="72" t="inlineStr">
        <is>
          <t>22</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NO</t>
        </is>
      </c>
      <c r="M24" s="33" t="n">
        <v>-1.008109932723524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GAP_PER_SYMBOL_AVG_THRESH_PCT</t>
        </is>
      </c>
      <c r="B25" s="72" t="inlineStr">
        <is>
          <t>0.10</t>
        </is>
      </c>
      <c r="C25" s="30" t="n"/>
      <c r="D25" s="30" t="n"/>
      <c r="E25" s="30" t="n"/>
      <c r="F25" s="30" t="n"/>
      <c r="G25" s="30">
        <f>IFERROR(VLOOKUP($A32&amp;"_"&amp;$B32,Results_Deltas!$A$2:$P$15000,5,FALSE),"")</f>
        <v/>
      </c>
      <c r="H25" s="30">
        <f>IFERROR(VLOOKUP($A32,Results_30d_Deltas!$A$2:$H$5000,7,FALSE)-E31,"")</f>
        <v/>
      </c>
      <c r="I25" s="30" t="n"/>
      <c r="J25" s="30" t="n"/>
      <c r="K25" s="30" t="n"/>
      <c r="L25" s="30" t="inlineStr">
        <is>
          <t>NO</t>
        </is>
      </c>
      <c r="M25" s="30" t="n">
        <v>-0.705069497381591</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0.5" customHeight="1" s="67">
      <c r="A26" s="31" t="inlineStr">
        <is>
          <t>TRADES_PER_SYM_PER_DAY_MAX</t>
        </is>
      </c>
      <c r="B26" s="72" t="inlineStr">
        <is>
          <t>8</t>
        </is>
      </c>
      <c r="C26" s="30" t="n"/>
      <c r="D26" s="30" t="n"/>
      <c r="E26" s="30" t="n"/>
      <c r="F26" s="30" t="n"/>
      <c r="G26" s="30">
        <f>IFERROR(VLOOKUP($A32&amp;"_"&amp;$B32,Results_Deltas!$A$2:$P$15000,5,FALSE),"")</f>
        <v/>
      </c>
      <c r="H26" s="30">
        <f>IFERROR(VLOOKUP($A32,Results_30d_Deltas!$A$2:$H$5000,7,FALSE)-E31,"")</f>
        <v/>
      </c>
      <c r="I26" s="30">
        <f>IFERROR(VLOOKUP($A32,Results_30d_Deltas!$A$2:$H$5000,6,FALSE),"")</f>
        <v/>
      </c>
      <c r="J26" s="30" t="n"/>
      <c r="K26" s="30" t="n"/>
      <c r="L26" s="30" t="inlineStr">
        <is>
          <t>YES</t>
        </is>
      </c>
      <c r="M26" s="33" t="n">
        <v>-0.6940527864850036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0" t="inlineStr">
        <is>
          <t>RECENT_REDUCTION_GUARD_WINDOW_S</t>
        </is>
      </c>
      <c r="B27" s="72" t="inlineStr">
        <is>
          <t>450.0</t>
        </is>
      </c>
      <c r="C27" s="30" t="n"/>
      <c r="D27" s="30" t="n"/>
      <c r="E27" s="30" t="n"/>
      <c r="F27" s="30" t="n"/>
      <c r="G27" s="30">
        <f>IFERROR(VLOOKUP($A32&amp;"_"&amp;$B32,Results_Deltas!$A$2:$P$15000,5,FALSE),"")</f>
        <v/>
      </c>
      <c r="H27" s="30">
        <f>IFERROR(VLOOKUP($A32,Results_30d_Deltas!$A$2:$H$5000,7,FALSE)-E31,"")</f>
        <v/>
      </c>
      <c r="I27" s="30">
        <f>IFERROR(VLOOKUP($A32,Results_30d_Deltas!$A$2:$H$5000,6,FALSE),"")</f>
        <v/>
      </c>
      <c r="J27" s="30" t="n"/>
      <c r="K27" s="30" t="n"/>
      <c r="L27" s="30" t="inlineStr">
        <is>
          <t>NO</t>
        </is>
      </c>
      <c r="M27" s="33" t="n">
        <v>-0.6730208838642459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ez_manage.py:5266 top()</t>
        </is>
      </c>
      <c r="IL27" s="30" t="inlineStr">
        <is>
          <t>v12_quick_engine.py:4016 x1</t>
        </is>
      </c>
      <c r="IM27" s="30" t="n"/>
    </row>
    <row r="28" ht="10.5" customHeight="1" s="67">
      <c r="A28" s="31" t="inlineStr">
        <is>
          <t>COUNTER_TREND_ADD_BLOCK_ENABLED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YES</t>
        </is>
      </c>
      <c r="M28" s="33" t="n">
        <v>-0.6643370514999736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ez_manage.py:3055 top()</t>
        </is>
      </c>
      <c r="IL28" s="30" t="inlineStr">
        <is>
          <t>v12_quick_engine.py:1469 x2</t>
        </is>
      </c>
      <c r="IM28" s="30" t="n"/>
    </row>
    <row r="29" ht="10.5" customHeight="1" s="67">
      <c r="A29" s="30" t="inlineStr">
        <is>
          <t>COUNTER_TREND_SMA200_BYPASS_ENABLED</t>
        </is>
      </c>
      <c r="B29" s="72" t="inlineStr">
        <is>
          <t>False</t>
        </is>
      </c>
      <c r="C29" s="30" t="n"/>
      <c r="D29" s="30" t="n"/>
      <c r="E29" s="30" t="n"/>
      <c r="F29" s="30" t="n"/>
      <c r="G29" s="30">
        <f>IFERROR(VLOOKUP($A32&amp;"_"&amp;$B32,Results_Deltas!$A$2:$P$15000,5,FALSE),"")</f>
        <v/>
      </c>
      <c r="H29" s="30">
        <f>IFERROR(VLOOKUP($A32,Results_30d_Deltas!$A$2:$H$5000,7,FALSE)-E31,"")</f>
        <v/>
      </c>
      <c r="I29" s="30">
        <f>IFERROR(VLOOKUP($A32,Results_30d_Deltas!$A$2:$H$5000,6,FALSE),"")</f>
        <v/>
      </c>
      <c r="J29" s="30" t="n"/>
      <c r="K29" s="30" t="n"/>
      <c r="L29" s="30" t="inlineStr">
        <is>
          <t>NO</t>
        </is>
      </c>
      <c r="M29" s="33" t="n">
        <v>-0.6297223781752812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4" t="n"/>
      <c r="HE29" s="34" t="n"/>
      <c r="HF29" s="34" t="n"/>
      <c r="HG29" s="34" t="n"/>
      <c r="HH29" s="34"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ez_manage.py:3056 top()</t>
        </is>
      </c>
      <c r="IL29" s="30" t="inlineStr">
        <is>
          <t>v12_quick_engine.py:1470 x6</t>
        </is>
      </c>
      <c r="IM29" s="30" t="n"/>
    </row>
    <row r="30" ht="10.5" customHeight="1" s="67">
      <c r="A30" s="31" t="inlineStr">
        <is>
          <t>EXECUTE_NOW_MAX_MARK_AGE_S</t>
        </is>
      </c>
      <c r="B30" s="72" t="inlineStr">
        <is>
          <t>60.0</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YES</t>
        </is>
      </c>
      <c r="M30" s="33" t="n">
        <v>-0.6170667263848109</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ez_manage.py:4656 top()</t>
        </is>
      </c>
      <c r="IL30" s="30" t="inlineStr">
        <is>
          <t>v12_quick_engine.py:3868 x1</t>
        </is>
      </c>
      <c r="IM30" s="30" t="n"/>
    </row>
    <row r="31" ht="10.5" customHeight="1" s="67">
      <c r="A31" s="31" t="inlineStr">
        <is>
          <t>OPEN_RATE_MAX</t>
        </is>
      </c>
      <c r="B31" s="72" t="inlineStr">
        <is>
          <t>30</t>
        </is>
      </c>
      <c r="C31" s="30" t="n"/>
      <c r="D31" s="30" t="n"/>
      <c r="E31" s="30" t="n"/>
      <c r="F31" s="30" t="n"/>
      <c r="G31" s="30">
        <f>IFERROR(VLOOKUP($A36&amp;"_"&amp;$B36,Results_Deltas!$A$2:$P$15000,5,FALSE),"")</f>
        <v/>
      </c>
      <c r="H31" s="30">
        <f>IFERROR(VLOOKUP($A36,Results_30d_Deltas!$A$2:$H$5000,7,FALSE)-E35,"")</f>
        <v/>
      </c>
      <c r="I31" s="30">
        <f>IFERROR(VLOOKUP($A36,Results_30d_Deltas!$A$2:$H$5000,6,FALSE),"")</f>
        <v/>
      </c>
      <c r="J31" s="30" t="n"/>
      <c r="K31" s="30" t="n"/>
      <c r="L31" s="30" t="inlineStr">
        <is>
          <t>YES</t>
        </is>
      </c>
      <c r="M31" s="33" t="n">
        <v>-0.5979778766043128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ez_manage.py:5142 top()</t>
        </is>
      </c>
      <c r="IL31" s="30" t="inlineStr">
        <is>
          <t>v12_quick_engine.py:2539 x1</t>
        </is>
      </c>
      <c r="IM31" s="30" t="n"/>
    </row>
    <row r="32" ht="10.5" customHeight="1" s="67">
      <c r="A32" s="31" t="inlineStr">
        <is>
          <t>RECENT_REDUCTION_GUARD_ENABLED</t>
        </is>
      </c>
      <c r="B32" s="72"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v>-0.4196350531499325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ez_manage.py:5264 top()</t>
        </is>
      </c>
      <c r="IL32" s="30" t="inlineStr">
        <is>
          <t>v12_quick_engine.py:2806 x1</t>
        </is>
      </c>
      <c r="IM32" s="30" t="n"/>
    </row>
    <row r="33" ht="10.5" customHeight="1" s="67">
      <c r="A33" s="30" t="inlineStr">
        <is>
          <t>UNIVERSAL_NOLOSS_GATE</t>
        </is>
      </c>
      <c r="B33" s="72"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-0.3969502937827849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ez_manage.py:4233 top()</t>
        </is>
      </c>
      <c r="IL33" s="30" t="inlineStr">
        <is>
          <t>v12_quick_engine.py:837 x18</t>
        </is>
      </c>
      <c r="IM33" s="30" t="n"/>
    </row>
    <row r="34" ht="10.5" customHeight="1" s="67">
      <c r="A34" s="31" t="inlineStr">
        <is>
          <t>COUNTER_TREND_SMA200_BYPASS_ENABLED</t>
        </is>
      </c>
      <c r="B34" s="72" t="inlineStr">
        <is>
          <t>True</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YES</t>
        </is>
      </c>
      <c r="M34" s="33" t="n">
        <v>-0.3714845164029627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4" t="n"/>
      <c r="HE34" s="34" t="n"/>
      <c r="HF34" s="34" t="n"/>
      <c r="HG34" s="34" t="n"/>
      <c r="HH34" s="34"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ez_manage.py:3056 top()</t>
        </is>
      </c>
      <c r="IL34" s="30" t="inlineStr">
        <is>
          <t>v12_quick_engine.py:1470 x6</t>
        </is>
      </c>
      <c r="IM34" s="30" t="n"/>
    </row>
    <row r="35" ht="10.5" customHeight="1" s="67">
      <c r="A35" s="31" t="inlineStr">
        <is>
          <t>OPEN_RATE_BREAKER_ENABLED</t>
        </is>
      </c>
      <c r="B35" s="72" t="inlineStr">
        <is>
          <t>True</t>
        </is>
      </c>
      <c r="C35" s="30" t="n"/>
      <c r="D35" s="30" t="n"/>
      <c r="E35" s="30" t="n"/>
      <c r="F35" s="30" t="n"/>
      <c r="G35" s="30">
        <f>IFERROR(VLOOKUP($A40&amp;"_"&amp;$B40,Results_Deltas!$A$2:$P$15000,5,FALSE),"")</f>
        <v/>
      </c>
      <c r="H35" s="30">
        <f>IFERROR(VLOOKUP($A40,Results_30d_Deltas!$A$2:$H$5000,7,FALSE)-E39,"")</f>
        <v/>
      </c>
      <c r="I35" s="30">
        <f>IFERROR(VLOOKUP($A40,Results_30d_Deltas!$A$2:$H$5000,6,FALSE),"")</f>
        <v/>
      </c>
      <c r="J35" s="30" t="n"/>
      <c r="K35" s="30" t="n"/>
      <c r="L35" s="30" t="inlineStr">
        <is>
          <t>YES</t>
        </is>
      </c>
      <c r="M35" s="33" t="n">
        <v>-0.3202016714415878</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ez_manage.py:5141 top()</t>
        </is>
      </c>
      <c r="IL35" s="30" t="inlineStr">
        <is>
          <t>v12_quick_engine.py:2538 x1</t>
        </is>
      </c>
      <c r="IM35" s="30" t="n"/>
    </row>
    <row r="36" ht="10.5" customHeight="1" s="67">
      <c r="A36" s="31" t="inlineStr">
        <is>
          <t>UNIVERSAL_NOLOSS_GATE</t>
        </is>
      </c>
      <c r="B36" s="72" t="inlineStr">
        <is>
          <t>False</t>
        </is>
      </c>
      <c r="C36" s="30" t="n"/>
      <c r="D36" s="30" t="n"/>
      <c r="E36" s="30" t="n"/>
      <c r="F36" s="30" t="n"/>
      <c r="G36" s="30">
        <f>IFERROR(VLOOKUP($A36&amp;"="&amp;$B36,Results_Deltas!$A$2:$P$15000,5,FALSE),"")</f>
        <v/>
      </c>
      <c r="H36" s="30">
        <f>IFERROR(VLOOKUP($A36,Results_30d_Deltas!$A$2:$H$5000,7,FALSE)-E36,"")</f>
        <v/>
      </c>
      <c r="I36" s="30">
        <f>IFERROR(VLOOKUP($A36,Results_30d_Deltas!$A$2:$H$5000,6,FALSE),"")</f>
        <v/>
      </c>
      <c r="J36" s="30" t="n"/>
      <c r="K36" s="30" t="n"/>
      <c r="L36" s="30" t="inlineStr">
        <is>
          <t>YES</t>
        </is>
      </c>
      <c r="M36" s="33" t="n">
        <v>-0.08186068019507961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4" t="n"/>
      <c r="HE36" s="34" t="n"/>
      <c r="HF36" s="34" t="n"/>
      <c r="HG36" s="34" t="n"/>
      <c r="HH36" s="34"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ez_manage.py:4233 top()</t>
        </is>
      </c>
      <c r="IL36" s="30" t="inlineStr">
        <is>
          <t>v12_quick_engine.py:837 x18</t>
        </is>
      </c>
      <c r="IM36" s="30" t="n"/>
    </row>
    <row r="37" ht="10.5" customHeight="1" s="67">
      <c r="A37" s="31" t="inlineStr">
        <is>
          <t>UNIVERSAL_NOLOSS_GATE</t>
        </is>
      </c>
      <c r="B37" s="72" t="inlineStr">
        <is>
          <t>False</t>
        </is>
      </c>
      <c r="C37" s="30" t="n"/>
      <c r="D37" s="30" t="n"/>
      <c r="E37" s="30" t="n"/>
      <c r="F37" s="30" t="n"/>
      <c r="G37" s="30">
        <f>IFERROR(VLOOKUP($A55&amp;"_"&amp;$B55,Results_Deltas!$A$2:$P$15000,5,FALSE),"")</f>
        <v/>
      </c>
      <c r="H37" s="30">
        <f>IFERROR(VLOOKUP($A56,Results_30d_Deltas!$A$2:$H$5000,7,FALSE)-E-155,"")</f>
        <v/>
      </c>
      <c r="I37" s="30">
        <f>IFERROR(VLOOKUP($A56,Results_30d_Deltas!$A$2:$H$5000,6,FALSE),"")</f>
        <v/>
      </c>
      <c r="J37" s="30" t="n"/>
      <c r="K37" s="30" t="n"/>
      <c r="L37" s="30" t="inlineStr">
        <is>
          <t>YES</t>
        </is>
      </c>
      <c r="M37" s="33" t="n">
        <v>-0.08186068019507961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5" t="n"/>
      <c r="HE37" s="35" t="n"/>
      <c r="HF37" s="35" t="n"/>
      <c r="HG37" s="35" t="n"/>
      <c r="HH37" s="35"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ez_manage.py:4233 top()</t>
        </is>
      </c>
      <c r="IL37" s="30" t="inlineStr">
        <is>
          <t>v12_quick_engine.py:837 x18</t>
        </is>
      </c>
      <c r="IM37" s="30" t="n"/>
    </row>
    <row r="38" ht="10.5" customHeight="1" s="67">
      <c r="A38" s="37" t="inlineStr">
        <is>
          <t>BANDAID_OFF_LOSER_RECOVER_PCT</t>
        </is>
      </c>
      <c r="B38" s="73" t="inlineStr">
        <is>
          <t>0.5</t>
        </is>
      </c>
      <c r="C38" s="38" t="n"/>
      <c r="D38" s="38" t="inlineStr">
        <is>
          <t>AUGMENT, ENTRY, EXIT, GLOBAL_CHECK, REDUCE, STOCKS_EXIT</t>
        </is>
      </c>
      <c r="E38" s="38" t="n"/>
      <c r="F38" s="30" t="n"/>
      <c r="G38" s="38">
        <f>IFERROR(VLOOKUP($A45&amp;"_"&amp;$B45,Results_Deltas!$A$2:$P$15000,5,FALSE),"")</f>
        <v/>
      </c>
      <c r="H38" s="38" t="inlineStr">
        <is>
          <t>Blanket (page end)</t>
        </is>
      </c>
      <c r="I38" s="30" t="n"/>
      <c r="J38" s="30" t="n"/>
      <c r="K38" s="30" t="n"/>
      <c r="L38" s="30" t="inlineStr">
        <is>
          <t>YES</t>
        </is>
      </c>
      <c r="M38" s="30" t="n">
        <v>-3.518871596580431</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0.5" customHeight="1" s="67">
      <c r="A39" s="37" t="inlineStr">
        <is>
          <t>BANDAID_OFF_LOSER_RECOVER_PCT</t>
        </is>
      </c>
      <c r="B39" s="73" t="inlineStr">
        <is>
          <t>1.0</t>
        </is>
      </c>
      <c r="C39" s="38" t="n"/>
      <c r="D39" s="38" t="inlineStr">
        <is>
          <t>AUGMENT, ENTRY, EXIT, GLOBAL_CHECK, REDUCE, STOCKS_EXIT</t>
        </is>
      </c>
      <c r="E39" s="38" t="n"/>
      <c r="F39" s="30" t="n"/>
      <c r="G39" s="38">
        <f>IFERROR(VLOOKUP($A46&amp;"_"&amp;$B46,Results_Deltas!$A$2:$P$15000,5,FALSE),"")</f>
        <v/>
      </c>
      <c r="H39" s="38" t="inlineStr">
        <is>
          <t>Blanket (page end)</t>
        </is>
      </c>
      <c r="I39" s="30" t="n"/>
      <c r="J39" s="30" t="n"/>
      <c r="K39" s="30" t="n"/>
      <c r="L39" s="30" t="inlineStr">
        <is>
          <t>NO</t>
        </is>
      </c>
      <c r="M39" s="30" t="n">
        <v>-3.3427752004468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0.5" customHeight="1" s="67">
      <c r="A40" s="37" t="inlineStr">
        <is>
          <t>BANDAID_OFF_LOSER_RECOVER_PCT</t>
        </is>
      </c>
      <c r="B40" s="73" t="inlineStr">
        <is>
          <t>2.0</t>
        </is>
      </c>
      <c r="C40" s="38" t="n"/>
      <c r="D40" s="38" t="inlineStr">
        <is>
          <t>AUGMENT, ENTRY, EXIT, GLOBAL_CHECK, REDUCE, STOCKS_EXIT</t>
        </is>
      </c>
      <c r="E40" s="38" t="n"/>
      <c r="F40" s="30" t="n"/>
      <c r="G40" s="38">
        <f>IFERROR(VLOOKUP($A47&amp;"_"&amp;$B47,Results_Deltas!$A$2:$P$15000,5,FALSE),"")</f>
        <v/>
      </c>
      <c r="H40" s="38" t="inlineStr">
        <is>
          <t>Blanket (page end)</t>
        </is>
      </c>
      <c r="I40" s="30" t="n"/>
      <c r="J40" s="30" t="n"/>
      <c r="K40" s="30" t="n"/>
      <c r="L40" s="30" t="inlineStr">
        <is>
          <t>NO</t>
        </is>
      </c>
      <c r="M40" s="30" t="n">
        <v>-3.337895135985408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COOLDOWN_LOCKS_FILTER_TF</t>
        </is>
      </c>
      <c r="B41" s="73" t="inlineStr">
        <is>
          <t>1h</t>
        </is>
      </c>
      <c r="C41" s="38" t="n"/>
      <c r="D41" s="38" t="inlineStr">
        <is>
          <t>GLOBAL_CHECK</t>
        </is>
      </c>
      <c r="E41" s="38" t="n"/>
      <c r="F41" s="30" t="n"/>
      <c r="G41" s="38">
        <f>IFERROR(VLOOKUP($A48&amp;"_"&amp;$B48,Results_Deltas!$A$2:$P$15000,5,FALSE),"")</f>
        <v/>
      </c>
      <c r="H41" s="38" t="inlineStr">
        <is>
          <t>Blanket (page end)</t>
        </is>
      </c>
      <c r="I41" s="30" t="n"/>
      <c r="J41" s="30" t="n"/>
      <c r="K41" s="30" t="n"/>
      <c r="L41" s="30" t="inlineStr">
        <is>
          <t>NO</t>
        </is>
      </c>
      <c r="M41" s="30" t="n">
        <v>-3.285198723061979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7" t="inlineStr">
        <is>
          <t>LH_HL_FILTER_MODE</t>
        </is>
      </c>
      <c r="B42" s="73" t="inlineStr">
        <is>
          <t>STRICT_2BAR_ALT</t>
        </is>
      </c>
      <c r="C42" s="38" t="n"/>
      <c r="D42" s="38" t="inlineStr">
        <is>
          <t>ENTRY, GLOBAL_CHECK, STOCKS_EXIT</t>
        </is>
      </c>
      <c r="E42" s="38" t="n"/>
      <c r="F42" s="30" t="n"/>
      <c r="G42" s="38">
        <f>IFERROR(VLOOKUP($A60&amp;"_"&amp;$B60,Results_Deltas!$A$2:$P$15000,5,FALSE),"")</f>
        <v/>
      </c>
      <c r="H42" s="38" t="inlineStr">
        <is>
          <t>Blanket (page end)</t>
        </is>
      </c>
      <c r="I42" s="30" t="n"/>
      <c r="J42" s="30" t="n"/>
      <c r="K42" s="30" t="n"/>
      <c r="L42" s="30" t="inlineStr">
        <is>
          <t>NO</t>
        </is>
      </c>
      <c r="M42" s="30" t="n">
        <v>-3.166960820352581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9" t="inlineStr">
        <is>
          <t>LH_HL_FILTER_MODE</t>
        </is>
      </c>
      <c r="B43" s="73" t="inlineStr">
        <is>
          <t>STRICT_2BAR</t>
        </is>
      </c>
      <c r="C43" s="38" t="n"/>
      <c r="D43" s="38" t="inlineStr">
        <is>
          <t>ENTRY, GLOBAL_CHECK, STOCKS_EXIT</t>
        </is>
      </c>
      <c r="E43" s="38" t="n"/>
      <c r="F43" s="30" t="n"/>
      <c r="G43" s="38">
        <f>IFERROR(VLOOKUP($A61&amp;"_"&amp;$B61,Results_Deltas!$A$2:$P$15000,5,FALSE),"")</f>
        <v/>
      </c>
      <c r="H43" s="38" t="inlineStr">
        <is>
          <t>Blanket (page end)</t>
        </is>
      </c>
      <c r="I43" s="30" t="n"/>
      <c r="J43" s="30" t="n"/>
      <c r="K43" s="30" t="n"/>
      <c r="L43" s="30" t="inlineStr">
        <is>
          <t>NO</t>
        </is>
      </c>
      <c r="M43" s="30" t="n">
        <v>-3.166583293881288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OI_CONFIRM_MIN_PRICE_PCT</t>
        </is>
      </c>
      <c r="B44" s="73" t="inlineStr">
        <is>
          <t>1.0</t>
        </is>
      </c>
      <c r="C44" s="38" t="n"/>
      <c r="D44" s="38" t="inlineStr">
        <is>
          <t>ENTRY, GLOBAL_CHECK, STOCKS_EXIT</t>
        </is>
      </c>
      <c r="E44" s="38" t="n"/>
      <c r="F44" s="30" t="n"/>
      <c r="G44" s="38">
        <f>IFERROR(VLOOKUP($A62&amp;"_"&amp;$B62,Results_Deltas!$A$2:$P$15000,5,FALSE),"")</f>
        <v/>
      </c>
      <c r="H44" s="38" t="inlineStr">
        <is>
          <t>Blanket (page end)</t>
        </is>
      </c>
      <c r="I44" s="30" t="n"/>
      <c r="J44" s="30" t="n"/>
      <c r="K44" s="30" t="n"/>
      <c r="L44" s="30" t="inlineStr">
        <is>
          <t>NO</t>
        </is>
      </c>
      <c r="M44" s="30" t="n">
        <v>-3.160609991407236</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7" t="inlineStr">
        <is>
          <t>DUP_GUARD_FILTER_TF</t>
        </is>
      </c>
      <c r="B45" s="73" t="inlineStr">
        <is>
          <t>OFF</t>
        </is>
      </c>
      <c r="C45" s="38" t="n"/>
      <c r="D45" s="38" t="inlineStr">
        <is>
          <t>GLOBAL_CHECK</t>
        </is>
      </c>
      <c r="E45" s="38" t="n"/>
      <c r="F45" s="30" t="n"/>
      <c r="G45" s="38">
        <f>IFERROR(VLOOKUP($A52&amp;"_"&amp;$B52,Results_Deltas!$A$2:$P$15000,5,FALSE),"")</f>
        <v/>
      </c>
      <c r="H45" s="38" t="inlineStr">
        <is>
          <t>Blanket (page end)</t>
        </is>
      </c>
      <c r="I45" s="30" t="n"/>
      <c r="J45" s="30" t="n"/>
      <c r="K45" s="30" t="n"/>
      <c r="L45" s="30" t="inlineStr">
        <is>
          <t>NO</t>
        </is>
      </c>
      <c r="M45" s="30" t="n">
        <v>-3.16000053753887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MTF_GR_MIN_IND</t>
        </is>
      </c>
      <c r="B46" s="73" t="inlineStr">
        <is>
          <t>5</t>
        </is>
      </c>
      <c r="C46" s="38" t="n"/>
      <c r="D46" s="38" t="inlineStr">
        <is>
          <t>GLOBAL_CHECK, STOCKS_EXIT</t>
        </is>
      </c>
      <c r="E46" s="38" t="n"/>
      <c r="F46" s="30" t="n"/>
      <c r="G46" s="38">
        <f>IFERROR(VLOOKUP($A64&amp;"_"&amp;$B64,Results_Deltas!$A$2:$P$15000,5,FALSE),"")</f>
        <v/>
      </c>
      <c r="H46" s="38" t="inlineStr">
        <is>
          <t>Blanket (page end)</t>
        </is>
      </c>
      <c r="I46" s="30" t="n"/>
      <c r="J46" s="30" t="n"/>
      <c r="K46" s="30" t="n"/>
      <c r="L46" s="30" t="inlineStr">
        <is>
          <t>NO</t>
        </is>
      </c>
      <c r="M46" s="30" t="n">
        <v>-3.134299400135323</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7" t="inlineStr">
        <is>
          <t>MTF_GR_MIN_IND</t>
        </is>
      </c>
      <c r="B47" s="73" t="inlineStr">
        <is>
          <t>5_ALT</t>
        </is>
      </c>
      <c r="C47" s="38" t="n"/>
      <c r="D47" s="38" t="inlineStr">
        <is>
          <t>GLOBAL_CHECK, STOCKS_EXIT</t>
        </is>
      </c>
      <c r="E47" s="38" t="n"/>
      <c r="F47" s="30" t="n"/>
      <c r="G47" s="38">
        <f>IFERROR(VLOOKUP($A65&amp;"_"&amp;$B65,Results_Deltas!$A$2:$P$15000,5,FALSE),"")</f>
        <v/>
      </c>
      <c r="H47" s="38" t="inlineStr">
        <is>
          <t>Blanket (page end)</t>
        </is>
      </c>
      <c r="I47" s="30" t="n"/>
      <c r="J47" s="30" t="n"/>
      <c r="K47" s="30" t="n"/>
      <c r="L47" s="30" t="inlineStr">
        <is>
          <t>NO</t>
        </is>
      </c>
      <c r="M47" s="30" t="n">
        <v>-3.134299400135323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7" t="inlineStr">
        <is>
          <t>HA_WICK_QUALITY_TF</t>
        </is>
      </c>
      <c r="B48" s="73" t="inlineStr">
        <is>
          <t>D</t>
        </is>
      </c>
      <c r="C48" s="38" t="n"/>
      <c r="D48" s="38" t="inlineStr">
        <is>
          <t>ENTRY, GLOBAL_CHECK, STOCKS_EXIT</t>
        </is>
      </c>
      <c r="E48" s="38" t="n"/>
      <c r="F48" s="30" t="n"/>
      <c r="G48" s="38">
        <f>IFERROR(VLOOKUP($A66&amp;"_"&amp;$B66,Results_Deltas!$A$2:$P$15000,5,FALSE),"")</f>
        <v/>
      </c>
      <c r="H48" s="38" t="inlineStr">
        <is>
          <t>Blanket (page end)</t>
        </is>
      </c>
      <c r="I48" s="30" t="n"/>
      <c r="J48" s="30" t="n"/>
      <c r="K48" s="30" t="n"/>
      <c r="L48" s="30" t="inlineStr">
        <is>
          <t>NO</t>
        </is>
      </c>
      <c r="M48" s="30" t="n">
        <v>-3.125589110563772</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MTS_BOTTOM_STRONG_THRESHOLD</t>
        </is>
      </c>
      <c r="B49" s="73" t="inlineStr">
        <is>
          <t>50</t>
        </is>
      </c>
      <c r="C49" s="38" t="n"/>
      <c r="D49" s="38" t="inlineStr">
        <is>
          <t>ENTRY, GLOBAL_CHECK, STOCKS_EXIT</t>
        </is>
      </c>
      <c r="E49" s="38" t="n"/>
      <c r="F49" s="30" t="n"/>
      <c r="G49" s="38">
        <f>IFERROR(VLOOKUP($A67&amp;"_"&amp;$B67,Results_Deltas!$A$2:$P$15000,5,FALSE),"")</f>
        <v/>
      </c>
      <c r="H49" s="38" t="inlineStr">
        <is>
          <t>Blanket (page end)</t>
        </is>
      </c>
      <c r="I49" s="30" t="n"/>
      <c r="J49" s="30" t="n"/>
      <c r="K49" s="30" t="n"/>
      <c r="L49" s="30" t="inlineStr">
        <is>
          <t>NO</t>
        </is>
      </c>
      <c r="M49" s="30" t="n">
        <v>-3.121623738378571</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7" t="inlineStr">
        <is>
          <t>MTS_BOTTOM_STRONG_THRESHOLD</t>
        </is>
      </c>
      <c r="B50" s="73" t="inlineStr">
        <is>
          <t>30</t>
        </is>
      </c>
      <c r="C50" s="38" t="n"/>
      <c r="D50" s="38" t="inlineStr">
        <is>
          <t>ENTRY, GLOBAL_CHECK, STOCKS_EXIT</t>
        </is>
      </c>
      <c r="E50" s="38" t="n"/>
      <c r="F50" s="30" t="n"/>
      <c r="G50" s="38">
        <f>IFERROR(VLOOKUP($A68&amp;"_"&amp;$B68,Results_Deltas!$A$2:$P$15000,5,FALSE),"")</f>
        <v/>
      </c>
      <c r="H50" s="38" t="inlineStr">
        <is>
          <t>Blanket (page end)</t>
        </is>
      </c>
      <c r="I50" s="30" t="n"/>
      <c r="J50" s="30" t="n"/>
      <c r="K50" s="30" t="n"/>
      <c r="L50" s="30" t="inlineStr">
        <is>
          <t>NO</t>
        </is>
      </c>
      <c r="M50" s="30" t="n">
        <v>-3.081707955382475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HA_WICK_QUALITY_TF</t>
        </is>
      </c>
      <c r="B51" s="73" t="inlineStr">
        <is>
          <t>4h</t>
        </is>
      </c>
      <c r="C51" s="38" t="n"/>
      <c r="D51" s="38" t="inlineStr">
        <is>
          <t>ENTRY, GLOBAL_CHECK, STOCKS_EXIT</t>
        </is>
      </c>
      <c r="E51" s="38" t="n"/>
      <c r="F51" s="30" t="n"/>
      <c r="G51" s="38">
        <f>IFERROR(VLOOKUP($A69&amp;"_"&amp;$B69,Results_Deltas!$A$2:$P$15000,5,FALSE),"")</f>
        <v/>
      </c>
      <c r="H51" s="38" t="inlineStr">
        <is>
          <t>Blanket (page end)</t>
        </is>
      </c>
      <c r="I51" s="30" t="n"/>
      <c r="J51" s="30" t="n"/>
      <c r="K51" s="30" t="n"/>
      <c r="L51" s="30" t="inlineStr">
        <is>
          <t>YES</t>
        </is>
      </c>
      <c r="M51" s="30" t="n">
        <v>-3.070588447975186</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7" t="inlineStr">
        <is>
          <t>OI_CONFIRM_MIN_CHANGE_PCT</t>
        </is>
      </c>
      <c r="B52" s="73" t="inlineStr">
        <is>
          <t>2.0</t>
        </is>
      </c>
      <c r="C52" s="38" t="n"/>
      <c r="D52" s="38" t="inlineStr">
        <is>
          <t>ENTRY, GLOBAL_CHECK, STOCKS_EXIT</t>
        </is>
      </c>
      <c r="E52" s="38" t="n"/>
      <c r="F52" s="30" t="n"/>
      <c r="G52" s="38">
        <f>IFERROR(VLOOKUP($A70&amp;"_"&amp;$B70,Results_Deltas!$A$2:$P$15000,5,FALSE),"")</f>
        <v/>
      </c>
      <c r="H52" s="38" t="inlineStr">
        <is>
          <t>Blanket (page end)</t>
        </is>
      </c>
      <c r="I52" s="30" t="n"/>
      <c r="J52" s="30" t="n"/>
      <c r="K52" s="30" t="n"/>
      <c r="L52" s="30" t="inlineStr">
        <is>
          <t>NO</t>
        </is>
      </c>
      <c r="M52" s="30" t="n">
        <v>-3.062537468047156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DUP_GUARD_FILTER_TF</t>
        </is>
      </c>
      <c r="B53" s="73" t="inlineStr">
        <is>
          <t>1h</t>
        </is>
      </c>
      <c r="C53" s="38" t="n"/>
      <c r="D53" s="38" t="inlineStr">
        <is>
          <t>GLOBAL_CHECK</t>
        </is>
      </c>
      <c r="E53" s="38" t="n"/>
      <c r="F53" s="30" t="n"/>
      <c r="G53" s="38">
        <f>IFERROR(VLOOKUP($A60&amp;"_"&amp;$B60,Results_Deltas!$A$2:$P$15000,5,FALSE),"")</f>
        <v/>
      </c>
      <c r="H53" s="38" t="inlineStr">
        <is>
          <t>Blanket (page end)</t>
        </is>
      </c>
      <c r="I53" s="30" t="n"/>
      <c r="J53" s="30" t="n"/>
      <c r="K53" s="30" t="n"/>
      <c r="L53" s="30" t="inlineStr">
        <is>
          <t>NO</t>
        </is>
      </c>
      <c r="M53" s="30" t="n">
        <v>-2.971802655486338</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9" t="inlineStr">
        <is>
          <t>MTS_BOTTOM_BONUS_THRESHOLD</t>
        </is>
      </c>
      <c r="B54" s="73" t="inlineStr">
        <is>
          <t>25</t>
        </is>
      </c>
      <c r="C54" s="38" t="n"/>
      <c r="D54" s="38" t="inlineStr">
        <is>
          <t>ENTRY, GLOBAL_CHECK, STOCKS_EXIT</t>
        </is>
      </c>
      <c r="E54" s="38" t="n"/>
      <c r="F54" s="30" t="n"/>
      <c r="G54" s="38">
        <f>IFERROR(VLOOKUP($A72&amp;"_"&amp;$B72,Results_Deltas!$A$2:$P$15000,5,FALSE),"")</f>
        <v/>
      </c>
      <c r="H54" s="38" t="inlineStr">
        <is>
          <t>Blanket (page end)</t>
        </is>
      </c>
      <c r="I54" s="30" t="n"/>
      <c r="J54" s="30" t="n"/>
      <c r="K54" s="30" t="n"/>
      <c r="L54" s="30" t="inlineStr">
        <is>
          <t>NO</t>
        </is>
      </c>
      <c r="M54" s="30" t="n">
        <v>-2.935991864332928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7" t="inlineStr">
        <is>
          <t>DUP_GUARD_FILTER_TF</t>
        </is>
      </c>
      <c r="B55" s="73" t="inlineStr">
        <is>
          <t>4h</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YES</t>
        </is>
      </c>
      <c r="M55" s="30" t="n">
        <v>-2.932171421779844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9" t="inlineStr">
        <is>
          <t>OI_CONFIRM_ENABLED</t>
        </is>
      </c>
      <c r="B56" s="73" t="inlineStr">
        <is>
          <t>True</t>
        </is>
      </c>
      <c r="C56" s="38" t="n"/>
      <c r="D56" s="38" t="inlineStr">
        <is>
          <t>ENTRY, GLOBAL_CHECK, STOCKS_EXIT</t>
        </is>
      </c>
      <c r="E56" s="38" t="n"/>
      <c r="F56" s="30" t="n"/>
      <c r="G56" s="38">
        <f>IFERROR(VLOOKUP($A74&amp;"_"&amp;$B74,Results_Deltas!$A$2:$P$15000,5,FALSE),"")</f>
        <v/>
      </c>
      <c r="H56" s="38" t="inlineStr">
        <is>
          <t>Blanket (page end)</t>
        </is>
      </c>
      <c r="I56" s="30" t="n"/>
      <c r="J56" s="30" t="n"/>
      <c r="K56" s="30" t="n"/>
      <c r="L56" s="30" t="inlineStr">
        <is>
          <t>NO</t>
        </is>
      </c>
      <c r="M56" s="30" t="n">
        <v>-2.907732547502086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DC_MOMENT_STRONG_THRESHOLD</t>
        </is>
      </c>
      <c r="B57" s="73" t="inlineStr">
        <is>
          <t>30</t>
        </is>
      </c>
      <c r="C57" s="38" t="n"/>
      <c r="D57" s="38" t="inlineStr">
        <is>
          <t>ENTRY, GLOBAL_CHECK, STOCKS_EXIT</t>
        </is>
      </c>
      <c r="E57" s="38" t="n"/>
      <c r="F57" s="30" t="n"/>
      <c r="G57" s="38">
        <f>IFERROR(VLOOKUP($A64&amp;"_"&amp;$B64,Results_Deltas!$A$2:$P$15000,5,FALSE),"")</f>
        <v/>
      </c>
      <c r="H57" s="38" t="inlineStr">
        <is>
          <t>Blanket (page end)</t>
        </is>
      </c>
      <c r="I57" s="30" t="n"/>
      <c r="J57" s="30" t="n"/>
      <c r="K57" s="30" t="n"/>
      <c r="L57" s="30" t="inlineStr">
        <is>
          <t>NO</t>
        </is>
      </c>
      <c r="M57" s="30" t="n">
        <v>-2.892195757786729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HA_WICK_QUALITY_ENABLED</t>
        </is>
      </c>
      <c r="B58" s="73" t="inlineStr">
        <is>
          <t>True</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-2.88900653271583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COOLDOWN_LOCKS_FILTER_TF</t>
        </is>
      </c>
      <c r="B59" s="73" t="inlineStr">
        <is>
          <t>D</t>
        </is>
      </c>
      <c r="C59" s="38" t="n"/>
      <c r="D59" s="38" t="inlineStr">
        <is>
          <t>GLOBAL_CHECK</t>
        </is>
      </c>
      <c r="E59" s="38" t="n"/>
      <c r="F59" s="30" t="n"/>
      <c r="G59" s="38">
        <f>IFERROR(VLOOKUP($A66&amp;"_"&amp;$B66,Results_Deltas!$A$2:$P$15000,5,FALSE),"")</f>
        <v/>
      </c>
      <c r="H59" s="38" t="inlineStr">
        <is>
          <t>Blanket (page end)</t>
        </is>
      </c>
      <c r="I59" s="30" t="n"/>
      <c r="J59" s="30" t="n"/>
      <c r="K59" s="30" t="n"/>
      <c r="L59" s="30" t="inlineStr">
        <is>
          <t>NO</t>
        </is>
      </c>
      <c r="M59" s="30" t="n">
        <v>-2.854713028157571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9" t="inlineStr">
        <is>
          <t>HLR_TOP_MIN_TFS</t>
        </is>
      </c>
      <c r="B60" s="73" t="inlineStr">
        <is>
          <t>2</t>
        </is>
      </c>
      <c r="C60" s="38" t="n"/>
      <c r="D60" s="38" t="inlineStr">
        <is>
          <t>GLOBAL_CHECK, REENTRY, STOCKS_EXIT</t>
        </is>
      </c>
      <c r="E60" s="38" t="n"/>
      <c r="F60" s="30" t="n"/>
      <c r="G60" s="38">
        <f>IFERROR(VLOOKUP($A78&amp;"_"&amp;$B78,Results_Deltas!$A$2:$P$15000,5,FALSE),"")</f>
        <v/>
      </c>
      <c r="H60" s="38" t="inlineStr">
        <is>
          <t>Blanket (page end)</t>
        </is>
      </c>
      <c r="I60" s="30" t="n"/>
      <c r="J60" s="30" t="n"/>
      <c r="K60" s="30" t="n"/>
      <c r="L60" s="30" t="inlineStr">
        <is>
          <t>NO</t>
        </is>
      </c>
      <c r="M60" s="30" t="n">
        <v>-2.84109684580745</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9" t="inlineStr">
        <is>
          <t>HA_WICK_QUALITY_SCORE</t>
        </is>
      </c>
      <c r="B61" s="73" t="inlineStr">
        <is>
          <t>15</t>
        </is>
      </c>
      <c r="C61" s="38" t="n"/>
      <c r="D61" s="38" t="inlineStr">
        <is>
          <t>ENTRY, GLOBAL_CHECK, STOCKS_EXIT</t>
        </is>
      </c>
      <c r="E61" s="38" t="n"/>
      <c r="F61" s="30" t="n"/>
      <c r="G61" s="38">
        <f>IFERROR(VLOOKUP($A79&amp;"_"&amp;$B79,Results_Deltas!$A$2:$P$15000,5,FALSE),"")</f>
        <v/>
      </c>
      <c r="H61" s="38" t="inlineStr">
        <is>
          <t>Blanket (page end)</t>
        </is>
      </c>
      <c r="I61" s="30" t="n"/>
      <c r="J61" s="30" t="n"/>
      <c r="K61" s="30" t="n"/>
      <c r="L61" s="30" t="inlineStr">
        <is>
          <t>YES</t>
        </is>
      </c>
      <c r="M61" s="30" t="n">
        <v>-2.830587728968246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HA_WICK_QUALITY_SCORE</t>
        </is>
      </c>
      <c r="B62" s="73" t="inlineStr">
        <is>
          <t>15_ALT</t>
        </is>
      </c>
      <c r="C62" s="38" t="n"/>
      <c r="D62" s="38" t="inlineStr">
        <is>
          <t>ENTRY, GLOBAL_CHECK, STOCKS_EXIT</t>
        </is>
      </c>
      <c r="E62" s="38" t="n"/>
      <c r="F62" s="30" t="n"/>
      <c r="G62" s="38">
        <f>IFERROR(VLOOKUP($A80&amp;"_"&amp;$B80,Results_Deltas!$A$2:$P$15000,5,FALSE),"")</f>
        <v/>
      </c>
      <c r="H62" s="38" t="inlineStr">
        <is>
          <t>Blanket (page end)</t>
        </is>
      </c>
      <c r="I62" s="30" t="n"/>
      <c r="J62" s="30" t="n"/>
      <c r="K62" s="30" t="n"/>
      <c r="L62" s="30" t="inlineStr">
        <is>
          <t>NO</t>
        </is>
      </c>
      <c r="M62" s="30" t="n">
        <v>-2.830587728968246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OI_CONFIRM_MIN_PRICE_PCT</t>
        </is>
      </c>
      <c r="B63" s="73" t="inlineStr">
        <is>
          <t>0.5</t>
        </is>
      </c>
      <c r="C63" s="38" t="n"/>
      <c r="D63" s="38" t="inlineStr">
        <is>
          <t>ENTRY, GLOBAL_CHECK, STOCKS_EXIT</t>
        </is>
      </c>
      <c r="E63" s="38" t="n"/>
      <c r="F63" s="30" t="n"/>
      <c r="G63" s="38">
        <f>IFERROR(VLOOKUP($A81&amp;"_"&amp;$B81,Results_Deltas!$A$2:$P$15000,5,FALSE),"")</f>
        <v/>
      </c>
      <c r="H63" s="38" t="inlineStr">
        <is>
          <t>Blanket (page end)</t>
        </is>
      </c>
      <c r="I63" s="30" t="n"/>
      <c r="J63" s="30" t="n"/>
      <c r="K63" s="30" t="n"/>
      <c r="L63" s="30" t="inlineStr">
        <is>
          <t>YES</t>
        </is>
      </c>
      <c r="M63" s="30" t="n">
        <v>-2.814570507712492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MTS_BOTTOM_BONUS_THRESHOLD</t>
        </is>
      </c>
      <c r="B64" s="73" t="inlineStr">
        <is>
          <t>12.5</t>
        </is>
      </c>
      <c r="C64" s="38" t="n"/>
      <c r="D64" s="38" t="inlineStr">
        <is>
          <t>ENTRY, GLOBAL_CHECK, STOCKS_EXIT</t>
        </is>
      </c>
      <c r="E64" s="38" t="n"/>
      <c r="F64" s="30" t="n"/>
      <c r="G64" s="38">
        <f>IFERROR(VLOOKUP($A82&amp;"_"&amp;$B82,Results_Deltas!$A$2:$P$15000,5,FALSE),"")</f>
        <v/>
      </c>
      <c r="H64" s="38" t="inlineStr">
        <is>
          <t>Blanket (page end)</t>
        </is>
      </c>
      <c r="I64" s="30" t="n"/>
      <c r="J64" s="30" t="n"/>
      <c r="K64" s="30" t="n"/>
      <c r="L64" s="30" t="inlineStr">
        <is>
          <t>NO</t>
        </is>
      </c>
      <c r="M64" s="30" t="n">
        <v>-2.780686576592334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DUP_GUARD_FILTER_TF</t>
        </is>
      </c>
      <c r="B65" s="73" t="inlineStr">
        <is>
          <t>D</t>
        </is>
      </c>
      <c r="C65" s="38" t="n"/>
      <c r="D65" s="38" t="inlineStr">
        <is>
          <t>GLOBAL_CHECK</t>
        </is>
      </c>
      <c r="E65" s="38" t="n"/>
      <c r="F65" s="30" t="n"/>
      <c r="G65" s="38">
        <f>IFERROR(VLOOKUP($A72&amp;"_"&amp;$B72,Results_Deltas!$A$2:$P$15000,5,FALSE),"")</f>
        <v/>
      </c>
      <c r="H65" s="38" t="inlineStr">
        <is>
          <t>Blanket (page end)</t>
        </is>
      </c>
      <c r="I65" s="30" t="n"/>
      <c r="J65" s="30" t="n"/>
      <c r="K65" s="30" t="n"/>
      <c r="L65" s="30" t="inlineStr">
        <is>
          <t>NO</t>
        </is>
      </c>
      <c r="M65" s="30" t="n">
        <v>-2.779770283285987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9" t="inlineStr">
        <is>
          <t>MTS_BOTTOM_STRONG_THRESHOLD</t>
        </is>
      </c>
      <c r="B66" s="73" t="inlineStr">
        <is>
          <t>40</t>
        </is>
      </c>
      <c r="C66" s="38" t="n"/>
      <c r="D66" s="38" t="inlineStr">
        <is>
          <t>ENTRY, GLOBAL_CHECK, STOCKS_EXIT</t>
        </is>
      </c>
      <c r="E66" s="38" t="n"/>
      <c r="F66" s="30" t="n"/>
      <c r="G66" s="38">
        <f>IFERROR(VLOOKUP($A84&amp;"_"&amp;$B84,Results_Deltas!$A$2:$P$15000,5,FALSE),"")</f>
        <v/>
      </c>
      <c r="H66" s="38" t="inlineStr">
        <is>
          <t>Blanket (page end)</t>
        </is>
      </c>
      <c r="I66" s="30" t="n"/>
      <c r="J66" s="30" t="n"/>
      <c r="K66" s="30" t="n"/>
      <c r="L66" s="30" t="inlineStr">
        <is>
          <t>YES</t>
        </is>
      </c>
      <c r="M66" s="30" t="n">
        <v>-2.758261534824436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9" t="inlineStr">
        <is>
          <t>MTS_GATE_ENABLED</t>
        </is>
      </c>
      <c r="B67" s="73" t="inlineStr">
        <is>
          <t>True</t>
        </is>
      </c>
      <c r="C67" s="38" t="n"/>
      <c r="D67" s="38" t="inlineStr">
        <is>
          <t>ENTRY, GLOBAL_CHECK, STOCKS_EXIT</t>
        </is>
      </c>
      <c r="E67" s="38" t="n"/>
      <c r="F67" s="30" t="n"/>
      <c r="G67" s="38">
        <f>IFERROR(VLOOKUP($A85&amp;"_"&amp;$B85,Results_Deltas!$A$2:$P$15000,5,FALSE),"")</f>
        <v/>
      </c>
      <c r="H67" s="38" t="inlineStr">
        <is>
          <t>Blanket (page end)</t>
        </is>
      </c>
      <c r="I67" s="30" t="n"/>
      <c r="J67" s="30" t="n"/>
      <c r="K67" s="30" t="n"/>
      <c r="L67" s="30" t="inlineStr">
        <is>
          <t>NO</t>
        </is>
      </c>
      <c r="M67" s="30" t="n">
        <v>-2.756011760300544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COOLDOWN_LOCKS_FILTER_TF</t>
        </is>
      </c>
      <c r="B68" s="73" t="inlineStr">
        <is>
          <t>OFF</t>
        </is>
      </c>
      <c r="C68" s="38" t="n"/>
      <c r="D68" s="38" t="inlineStr">
        <is>
          <t>GLOBAL_CHECK</t>
        </is>
      </c>
      <c r="E68" s="38" t="n"/>
      <c r="F68" s="30" t="n"/>
      <c r="G68" s="38">
        <f>IFERROR(VLOOKUP($A75&amp;"_"&amp;$B75,Results_Deltas!$A$2:$P$15000,5,FALSE),"")</f>
        <v/>
      </c>
      <c r="H68" s="38" t="inlineStr">
        <is>
          <t>Blanket (page end)</t>
        </is>
      </c>
      <c r="I68" s="30" t="n"/>
      <c r="J68" s="30" t="n"/>
      <c r="K68" s="30" t="n"/>
      <c r="L68" s="30" t="inlineStr">
        <is>
          <t>NO</t>
        </is>
      </c>
      <c r="M68" s="30" t="n">
        <v>-2.754302444867307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BAND_ARROW_ENABLED</t>
        </is>
      </c>
      <c r="B69" s="73" t="inlineStr">
        <is>
          <t>True</t>
        </is>
      </c>
      <c r="C69" s="38" t="n"/>
      <c r="D69" s="38" t="inlineStr">
        <is>
          <t>GLOBAL_CHECK, STOCKS_EXIT</t>
        </is>
      </c>
      <c r="E69" s="38" t="n"/>
      <c r="F69" s="30" t="n"/>
      <c r="G69" s="38">
        <f>IFERROR(VLOOKUP($A76&amp;"_"&amp;$B76,Results_Deltas!$A$2:$P$15000,5,FALSE),"")</f>
        <v/>
      </c>
      <c r="H69" s="38" t="inlineStr">
        <is>
          <t>Blanket (page end)</t>
        </is>
      </c>
      <c r="I69" s="30" t="n"/>
      <c r="J69" s="30" t="n"/>
      <c r="K69" s="30" t="n"/>
      <c r="L69" s="30" t="inlineStr">
        <is>
          <t>NO</t>
        </is>
      </c>
      <c r="M69" s="30" t="n">
        <v>-2.751821298073791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DC_MOMENT_STRONG_THRESHOLD</t>
        </is>
      </c>
      <c r="B70" s="73" t="inlineStr">
        <is>
          <t>50</t>
        </is>
      </c>
      <c r="C70" s="38" t="n"/>
      <c r="D70" s="38" t="inlineStr">
        <is>
          <t>ENTRY, GLOBAL_CHECK, STOCKS_EXIT</t>
        </is>
      </c>
      <c r="E70" s="38" t="n"/>
      <c r="F70" s="30" t="n"/>
      <c r="G70" s="38">
        <f>IFERROR(VLOOKUP($A77&amp;"_"&amp;$B77,Results_Deltas!$A$2:$P$15000,5,FALSE),"")</f>
        <v/>
      </c>
      <c r="H70" s="38" t="inlineStr">
        <is>
          <t>Blanket (page end)</t>
        </is>
      </c>
      <c r="I70" s="30" t="n"/>
      <c r="J70" s="30" t="n"/>
      <c r="K70" s="30" t="n"/>
      <c r="L70" s="30" t="inlineStr">
        <is>
          <t>NO</t>
        </is>
      </c>
      <c r="M70" s="30" t="n">
        <v>-2.744420646968515</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ADX_RANGING_THRESHOLD</t>
        </is>
      </c>
      <c r="B71" s="73" t="inlineStr">
        <is>
          <t>25</t>
        </is>
      </c>
      <c r="C71" s="38" t="n"/>
      <c r="D71" s="38" t="inlineStr">
        <is>
          <t>ENTRY, GLOBAL_CHECK, STOCKS_EXIT</t>
        </is>
      </c>
      <c r="E71" s="38" t="n"/>
      <c r="F71" s="30" t="n"/>
      <c r="G71" s="38">
        <f>IFERROR(VLOOKUP($A78&amp;"_"&amp;$B78,Results_Deltas!$A$2:$P$15000,5,FALSE),"")</f>
        <v/>
      </c>
      <c r="H71" s="38" t="inlineStr">
        <is>
          <t>Blanket (page end)</t>
        </is>
      </c>
      <c r="I71" s="30" t="n"/>
      <c r="J71" s="30" t="n"/>
      <c r="K71" s="30" t="n"/>
      <c r="L71" s="30" t="inlineStr">
        <is>
          <t>NO</t>
        </is>
      </c>
      <c r="M71" s="30" t="n">
        <v>-2.736058279031689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9" t="inlineStr">
        <is>
          <t>OI_CONFIRM_MIN_CHANGE_PCT</t>
        </is>
      </c>
      <c r="B72" s="73" t="inlineStr">
        <is>
          <t>0.5</t>
        </is>
      </c>
      <c r="C72" s="38" t="n"/>
      <c r="D72" s="38" t="inlineStr">
        <is>
          <t>ENTRY, GLOBAL_CHECK, STOCKS_EXIT</t>
        </is>
      </c>
      <c r="E72" s="38" t="n"/>
      <c r="F72" s="30" t="n"/>
      <c r="G72" s="38">
        <f>IFERROR(VLOOKUP($A90&amp;"_"&amp;$B90,Results_Deltas!$A$2:$P$15000,5,FALSE),"")</f>
        <v/>
      </c>
      <c r="H72" s="38" t="inlineStr">
        <is>
          <t>Blanket (page end)</t>
        </is>
      </c>
      <c r="I72" s="30" t="n"/>
      <c r="J72" s="30" t="n"/>
      <c r="K72" s="30" t="n"/>
      <c r="L72" s="30" t="inlineStr">
        <is>
          <t>YES</t>
        </is>
      </c>
      <c r="M72" s="30" t="n">
        <v>-2.71723240938053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HA_WICK_QUALITY_TF</t>
        </is>
      </c>
      <c r="B73" s="73" t="inlineStr">
        <is>
          <t>OFF</t>
        </is>
      </c>
      <c r="C73" s="38" t="n"/>
      <c r="D73" s="38" t="inlineStr">
        <is>
          <t>ENTRY, GLOBAL_CHECK, STOCKS_EXIT</t>
        </is>
      </c>
      <c r="E73" s="38" t="n"/>
      <c r="F73" s="30" t="n"/>
      <c r="G73" s="38">
        <f>IFERROR(VLOOKUP($A91&amp;"_"&amp;$B91,Results_Deltas!$A$2:$P$15000,5,FALSE),"")</f>
        <v/>
      </c>
      <c r="H73" s="38" t="inlineStr">
        <is>
          <t>Blanket (page end)</t>
        </is>
      </c>
      <c r="I73" s="30" t="n"/>
      <c r="J73" s="30" t="n"/>
      <c r="K73" s="30" t="n"/>
      <c r="L73" s="30" t="inlineStr">
        <is>
          <t>YES</t>
        </is>
      </c>
      <c r="M73" s="30" t="n">
        <v>-2.70471317379245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MARKET_QUALITY_SCORE_ENABLED</t>
        </is>
      </c>
      <c r="B74" s="73" t="inlineStr">
        <is>
          <t>True</t>
        </is>
      </c>
      <c r="C74" s="38" t="n"/>
      <c r="D74" s="38" t="inlineStr">
        <is>
          <t>ENTRY, GLOBAL_CHECK, STOCKS_EXIT</t>
        </is>
      </c>
      <c r="E74" s="38" t="n"/>
      <c r="F74" s="30" t="n"/>
      <c r="G74" s="38">
        <f>IFERROR(VLOOKUP($A92&amp;"_"&amp;$B92,Results_Deltas!$A$2:$P$15000,5,FALSE),"")</f>
        <v/>
      </c>
      <c r="H74" s="38" t="inlineStr">
        <is>
          <t>Blanket (page end)</t>
        </is>
      </c>
      <c r="I74" s="30" t="n"/>
      <c r="J74" s="30" t="n"/>
      <c r="K74" s="30" t="n"/>
      <c r="L74" s="30" t="inlineStr">
        <is>
          <t>NO</t>
        </is>
      </c>
      <c r="M74" s="30" t="n">
        <v>-2.691531591976077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MOVER_THRESHOLD</t>
        </is>
      </c>
      <c r="B75" s="73" t="inlineStr">
        <is>
          <t>3.75</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NO</t>
        </is>
      </c>
      <c r="M75" s="30" t="n">
        <v>-2.684288387879981</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7" t="inlineStr">
        <is>
          <t>COOLDOWN_LOCKS_FILTER_TF</t>
        </is>
      </c>
      <c r="B76" s="73" t="inlineStr">
        <is>
          <t>4h</t>
        </is>
      </c>
      <c r="C76" s="38" t="n"/>
      <c r="D76" s="38" t="inlineStr">
        <is>
          <t>GLOBAL_CHECK</t>
        </is>
      </c>
      <c r="E76" s="38" t="n"/>
      <c r="F76" s="30" t="n"/>
      <c r="G76" s="38">
        <f>IFERROR(VLOOKUP($A83&amp;"_"&amp;$B83,Results_Deltas!$A$2:$P$15000,5,FALSE),"")</f>
        <v/>
      </c>
      <c r="H76" s="38" t="inlineStr">
        <is>
          <t>Blanket (page end)</t>
        </is>
      </c>
      <c r="I76" s="30" t="n"/>
      <c r="J76" s="30" t="n"/>
      <c r="K76" s="30" t="n"/>
      <c r="L76" s="30" t="inlineStr">
        <is>
          <t>NO</t>
        </is>
      </c>
      <c r="M76" s="30" t="n">
        <v>-2.681224012307117</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MANDATORY_REENTRY_WT_FILTER_MIN_TFS</t>
        </is>
      </c>
      <c r="B77" s="73" t="inlineStr">
        <is>
          <t>2</t>
        </is>
      </c>
      <c r="C77" s="38" t="n"/>
      <c r="D77" s="38" t="inlineStr">
        <is>
          <t>GLOBAL_CHECK, STOCKS_EXIT</t>
        </is>
      </c>
      <c r="E77" s="38" t="n"/>
      <c r="F77" s="30" t="n"/>
      <c r="G77" s="38">
        <f>IFERROR(VLOOKUP($A95&amp;"_"&amp;$B95,Results_Deltas!$A$2:$P$15000,5,FALSE),"")</f>
        <v/>
      </c>
      <c r="H77" s="38" t="inlineStr">
        <is>
          <t>Blanket (page end)</t>
        </is>
      </c>
      <c r="I77" s="30" t="n"/>
      <c r="J77" s="30" t="n"/>
      <c r="K77" s="30" t="n"/>
      <c r="L77" s="30" t="inlineStr">
        <is>
          <t>NO</t>
        </is>
      </c>
      <c r="M77" s="30" t="n">
        <v>-2.676852197028388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9" t="inlineStr">
        <is>
          <t>MANDATORY_REENTRY_WT_FILTER_MIN_TFS</t>
        </is>
      </c>
      <c r="B78" s="73" t="inlineStr">
        <is>
          <t>1</t>
        </is>
      </c>
      <c r="C78" s="38" t="n"/>
      <c r="D78" s="38" t="inlineStr">
        <is>
          <t>GLOBAL_CHECK, STOCKS_EXIT</t>
        </is>
      </c>
      <c r="E78" s="38" t="n"/>
      <c r="F78" s="30" t="n"/>
      <c r="G78" s="38">
        <f>IFERROR(VLOOKUP($A96&amp;"_"&amp;$B96,Results_Deltas!$A$2:$P$15000,5,FALSE),"")</f>
        <v/>
      </c>
      <c r="H78" s="38" t="inlineStr">
        <is>
          <t>Blanket (page end)</t>
        </is>
      </c>
      <c r="I78" s="30" t="n"/>
      <c r="J78" s="30" t="n"/>
      <c r="K78" s="30" t="n"/>
      <c r="L78" s="30" t="inlineStr">
        <is>
          <t>NO</t>
        </is>
      </c>
      <c r="M78" s="30" t="n">
        <v>-2.676271944290192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MOVER_THRESHOLD</t>
        </is>
      </c>
      <c r="B79" s="73" t="inlineStr">
        <is>
          <t>2.5</t>
        </is>
      </c>
      <c r="C79" s="38" t="n"/>
      <c r="D79" s="38" t="inlineStr">
        <is>
          <t>ENTRY, GLOBAL_CHECK, STOCKS_EXIT</t>
        </is>
      </c>
      <c r="E79" s="38" t="n"/>
      <c r="F79" s="30" t="n"/>
      <c r="G79" s="38">
        <f>IFERROR(VLOOKUP($A97&amp;"_"&amp;$B97,Results_Deltas!$A$2:$P$15000,5,FALSE),"")</f>
        <v/>
      </c>
      <c r="H79" s="38" t="inlineStr">
        <is>
          <t>Blanket (page end)</t>
        </is>
      </c>
      <c r="I79" s="30" t="n"/>
      <c r="J79" s="30" t="n"/>
      <c r="K79" s="30" t="n"/>
      <c r="L79" s="30" t="inlineStr">
        <is>
          <t>NO</t>
        </is>
      </c>
      <c r="M79" s="30" t="n">
        <v>-2.667772550293099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MANDATORY_REENTRY_WT_FILTER_VELOCITY_RATIO</t>
        </is>
      </c>
      <c r="B80" s="73" t="inlineStr">
        <is>
          <t>0.90</t>
        </is>
      </c>
      <c r="C80" s="38" t="n"/>
      <c r="D80" s="38" t="inlineStr">
        <is>
          <t>GLOBAL_CHECK, STOCKS_EXIT</t>
        </is>
      </c>
      <c r="E80" s="38" t="n"/>
      <c r="F80" s="30" t="n"/>
      <c r="G80" s="38">
        <f>IFERROR(VLOOKUP($A98&amp;"_"&amp;$B98,Results_Deltas!$A$2:$P$15000,5,FALSE),"")</f>
        <v/>
      </c>
      <c r="H80" s="38" t="inlineStr">
        <is>
          <t>Blanket (page end)</t>
        </is>
      </c>
      <c r="I80" s="30" t="n"/>
      <c r="J80" s="30" t="n"/>
      <c r="K80" s="30" t="n"/>
      <c r="L80" s="30" t="inlineStr">
        <is>
          <t>YES</t>
        </is>
      </c>
      <c r="M80" s="30" t="n">
        <v>-2.664372026549092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MTS_BOTTOM_STRONG_THRESHOLD</t>
        </is>
      </c>
      <c r="B81" s="73" t="inlineStr">
        <is>
          <t>20</t>
        </is>
      </c>
      <c r="C81" s="38" t="n"/>
      <c r="D81" s="38" t="inlineStr">
        <is>
          <t>ENTRY, GLOBAL_CHECK, STOCKS_EXIT</t>
        </is>
      </c>
      <c r="E81" s="38" t="n"/>
      <c r="F81" s="30" t="n"/>
      <c r="G81" s="38">
        <f>IFERROR(VLOOKUP($A99&amp;"_"&amp;$B99,Results_Deltas!$A$2:$P$15000,5,FALSE),"")</f>
        <v/>
      </c>
      <c r="H81" s="38" t="inlineStr">
        <is>
          <t>Blanket (page end)</t>
        </is>
      </c>
      <c r="I81" s="30" t="n"/>
      <c r="J81" s="30" t="n"/>
      <c r="K81" s="30" t="n"/>
      <c r="L81" s="30" t="inlineStr">
        <is>
          <t>NO</t>
        </is>
      </c>
      <c r="M81" s="30" t="n">
        <v>-2.655964225269554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MANDATORY_REENTRY_WT_FILTER_VELOCITY_RATIO</t>
        </is>
      </c>
      <c r="B82" s="73" t="inlineStr">
        <is>
          <t>0.90_ALT</t>
        </is>
      </c>
      <c r="C82" s="38" t="n"/>
      <c r="D82" s="38" t="inlineStr">
        <is>
          <t>GLOBAL_CHECK, STOCKS_EXIT</t>
        </is>
      </c>
      <c r="E82" s="38" t="n"/>
      <c r="F82" s="30" t="n"/>
      <c r="G82" s="38">
        <f>IFERROR(VLOOKUP($A100&amp;"_"&amp;$B100,Results_Deltas!$A$2:$P$15000,5,FALSE),"")</f>
        <v/>
      </c>
      <c r="H82" s="38" t="inlineStr">
        <is>
          <t>Blanket (page end)</t>
        </is>
      </c>
      <c r="I82" s="30" t="n"/>
      <c r="J82" s="30" t="n"/>
      <c r="K82" s="30" t="n"/>
      <c r="L82" s="30" t="inlineStr">
        <is>
          <t>NO</t>
        </is>
      </c>
      <c r="M82" s="30" t="n">
        <v>-2.645429908447608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LH_HL_FILTER_ENABLED</t>
        </is>
      </c>
      <c r="B83" s="73" t="inlineStr">
        <is>
          <t>True</t>
        </is>
      </c>
      <c r="C83" s="38" t="n"/>
      <c r="D83" s="38" t="inlineStr">
        <is>
          <t>ENTRY, GLOBAL_CHECK, STOCKS_EXIT</t>
        </is>
      </c>
      <c r="E83" s="38" t="n"/>
      <c r="F83" s="30" t="n"/>
      <c r="G83" s="38">
        <f>IFERROR(VLOOKUP($A101&amp;"_"&amp;$B101,Results_Deltas!$A$2:$P$15000,5,FALSE),"")</f>
        <v/>
      </c>
      <c r="H83" s="38" t="inlineStr">
        <is>
          <t>Blanket (page end)</t>
        </is>
      </c>
      <c r="I83" s="30" t="n"/>
      <c r="J83" s="30" t="n"/>
      <c r="K83" s="30" t="n"/>
      <c r="L83" s="30" t="inlineStr">
        <is>
          <t>NO</t>
        </is>
      </c>
      <c r="M83" s="30" t="n">
        <v>-2.638826613722014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FG_GREED_THRESHOLD</t>
        </is>
      </c>
      <c r="B84" s="73" t="inlineStr">
        <is>
          <t>75</t>
        </is>
      </c>
      <c r="C84" s="38" t="n"/>
      <c r="D84" s="38" t="inlineStr">
        <is>
          <t>GLOBAL_CHECK, STOCKS_EXIT</t>
        </is>
      </c>
      <c r="E84" s="38" t="n"/>
      <c r="F84" s="30" t="n"/>
      <c r="G84" s="38">
        <f>IFERROR(VLOOKUP($A91&amp;"_"&amp;$B91,Results_Deltas!$A$2:$P$15000,5,FALSE),"")</f>
        <v/>
      </c>
      <c r="H84" s="38" t="inlineStr">
        <is>
          <t>Blanket (page end)</t>
        </is>
      </c>
      <c r="I84" s="30" t="n"/>
      <c r="J84" s="30" t="n"/>
      <c r="K84" s="30" t="n"/>
      <c r="L84" s="30" t="inlineStr">
        <is>
          <t>YES</t>
        </is>
      </c>
      <c r="M84" s="30" t="n">
        <v>-2.638720923391825</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MTS_BOTTOM_BONUS_THRESHOLD</t>
        </is>
      </c>
      <c r="B85" s="73" t="inlineStr">
        <is>
          <t>18.75</t>
        </is>
      </c>
      <c r="C85" s="38" t="n"/>
      <c r="D85" s="38" t="inlineStr">
        <is>
          <t>ENTRY, GLOBAL_CHECK, STOCKS_EXIT</t>
        </is>
      </c>
      <c r="E85" s="38" t="n"/>
      <c r="F85" s="30" t="n"/>
      <c r="G85" s="38">
        <f>IFERROR(VLOOKUP($A103&amp;"_"&amp;$B103,Results_Deltas!$A$2:$P$15000,5,FALSE),"")</f>
        <v/>
      </c>
      <c r="H85" s="38" t="inlineStr">
        <is>
          <t>Blanket (page end)</t>
        </is>
      </c>
      <c r="I85" s="30" t="n"/>
      <c r="J85" s="30" t="n"/>
      <c r="K85" s="30" t="n"/>
      <c r="L85" s="30" t="inlineStr">
        <is>
          <t>NO</t>
        </is>
      </c>
      <c r="M85" s="30" t="n">
        <v>-2.631786315995045</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9" t="inlineStr">
        <is>
          <t>FG_FEAR_THRESHOLD</t>
        </is>
      </c>
      <c r="B86" s="73" t="inlineStr">
        <is>
          <t>25</t>
        </is>
      </c>
      <c r="C86" s="38" t="n"/>
      <c r="D86" s="38" t="inlineStr">
        <is>
          <t>GLOBAL_CHECK, STOCKS_EXIT</t>
        </is>
      </c>
      <c r="E86" s="38" t="n"/>
      <c r="F86" s="30" t="n"/>
      <c r="G86" s="38">
        <f>IFERROR(VLOOKUP($A93&amp;"_"&amp;$B93,Results_Deltas!$A$2:$P$15000,5,FALSE),"")</f>
        <v/>
      </c>
      <c r="H86" s="38" t="inlineStr">
        <is>
          <t>Blanket (page end)</t>
        </is>
      </c>
      <c r="I86" s="30" t="n"/>
      <c r="J86" s="30" t="n"/>
      <c r="K86" s="30" t="n"/>
      <c r="L86" s="30" t="inlineStr">
        <is>
          <t>NO</t>
        </is>
      </c>
      <c r="M86" s="30" t="n">
        <v>-2.616564600137711</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MOVER_THRESHOLD</t>
        </is>
      </c>
      <c r="B87" s="73" t="inlineStr">
        <is>
          <t>5</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YES</t>
        </is>
      </c>
      <c r="M87" s="30" t="n">
        <v>-2.602136207028347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HLR_SMA_BAND_PCT</t>
        </is>
      </c>
      <c r="B88" s="73" t="inlineStr">
        <is>
          <t>1.0</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YES</t>
        </is>
      </c>
      <c r="M88" s="30" t="n">
        <v>-2.59358193564956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FG_GREED_THRESHOLD</t>
        </is>
      </c>
      <c r="B89" s="73" t="inlineStr">
        <is>
          <t>56.25</t>
        </is>
      </c>
      <c r="C89" s="38" t="n"/>
      <c r="D89" s="38" t="inlineStr">
        <is>
          <t>GLOBAL_CHECK, STOCKS_EXIT</t>
        </is>
      </c>
      <c r="E89" s="38" t="n"/>
      <c r="F89" s="30" t="n"/>
      <c r="G89" s="38">
        <f>IFERROR(VLOOKUP($A96&amp;"_"&amp;$B96,Results_Deltas!$A$2:$P$15000,5,FALSE),"")</f>
        <v/>
      </c>
      <c r="H89" s="38" t="inlineStr">
        <is>
          <t>Blanket (page end)</t>
        </is>
      </c>
      <c r="I89" s="30" t="n"/>
      <c r="J89" s="30" t="n"/>
      <c r="K89" s="30" t="n"/>
      <c r="L89" s="30" t="inlineStr">
        <is>
          <t>NO</t>
        </is>
      </c>
      <c r="M89" s="30" t="n">
        <v>-2.589786296264837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MTS_BOTTOM_BONUS_THRESHOLD</t>
        </is>
      </c>
      <c r="B90" s="73" t="inlineStr">
        <is>
          <t>31.25</t>
        </is>
      </c>
      <c r="C90" s="38" t="n"/>
      <c r="D90" s="38" t="inlineStr">
        <is>
          <t>ENTRY, GLOBAL_CHECK, STOCKS_EXIT</t>
        </is>
      </c>
      <c r="E90" s="38" t="n"/>
      <c r="F90" s="30" t="n"/>
      <c r="G90" s="38">
        <f>IFERROR(VLOOKUP($A108&amp;"_"&amp;$B108,Results_Deltas!$A$2:$P$15000,5,FALSE),"")</f>
        <v/>
      </c>
      <c r="H90" s="38" t="inlineStr">
        <is>
          <t>Blanket (page end)</t>
        </is>
      </c>
      <c r="I90" s="30" t="n"/>
      <c r="J90" s="30" t="n"/>
      <c r="K90" s="30" t="n"/>
      <c r="L90" s="30" t="inlineStr">
        <is>
          <t>NO</t>
        </is>
      </c>
      <c r="M90" s="30" t="n">
        <v>-2.578617667803718</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HTF_DIRECTION_GATE_ENABLED</t>
        </is>
      </c>
      <c r="B91" s="73" t="inlineStr">
        <is>
          <t>True</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-2.557854762639928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FG_GREED_THRESHOLD</t>
        </is>
      </c>
      <c r="B92" s="73" t="inlineStr">
        <is>
          <t>93.75</t>
        </is>
      </c>
      <c r="C92" s="38" t="n"/>
      <c r="D92" s="38" t="inlineStr">
        <is>
          <t>GLOBAL_CHECK, STOCKS_EXIT</t>
        </is>
      </c>
      <c r="E92" s="38" t="n"/>
      <c r="F92" s="30" t="n"/>
      <c r="G92" s="38">
        <f>IFERROR(VLOOKUP($A99&amp;"_"&amp;$B99,Results_Deltas!$A$2:$P$15000,5,FALSE),"")</f>
        <v/>
      </c>
      <c r="H92" s="38" t="inlineStr">
        <is>
          <t>Blanket (page end)</t>
        </is>
      </c>
      <c r="I92" s="30" t="n"/>
      <c r="J92" s="30" t="n"/>
      <c r="K92" s="30" t="n"/>
      <c r="L92" s="30" t="inlineStr">
        <is>
          <t>NO</t>
        </is>
      </c>
      <c r="M92" s="30" t="n">
        <v>-2.551607318198467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FG_GREED_THRESHOLD</t>
        </is>
      </c>
      <c r="B93" s="73" t="inlineStr">
        <is>
          <t>37.5</t>
        </is>
      </c>
      <c r="C93" s="38" t="n"/>
      <c r="D93" s="38" t="inlineStr">
        <is>
          <t>GLOBAL_CHECK, STOCKS_EXIT</t>
        </is>
      </c>
      <c r="E93" s="38" t="n"/>
      <c r="F93" s="30" t="n"/>
      <c r="G93" s="38">
        <f>IFERROR(VLOOKUP($A100&amp;"_"&amp;$B100,Results_Deltas!$A$2:$P$15000,5,FALSE),"")</f>
        <v/>
      </c>
      <c r="H93" s="38" t="inlineStr">
        <is>
          <t>Blanket (page end)</t>
        </is>
      </c>
      <c r="I93" s="30" t="n"/>
      <c r="J93" s="30" t="n"/>
      <c r="K93" s="30" t="n"/>
      <c r="L93" s="30" t="inlineStr">
        <is>
          <t>NO</t>
        </is>
      </c>
      <c r="M93" s="30" t="n">
        <v>-2.541984785405921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OI_CONFIRM_MIN_CHANGE_PCT</t>
        </is>
      </c>
      <c r="B94" s="73" t="inlineStr">
        <is>
          <t>1.0</t>
        </is>
      </c>
      <c r="C94" s="38" t="n"/>
      <c r="D94" s="38" t="inlineStr">
        <is>
          <t>ENTRY, GLOBAL_CHECK, STOCKS_EXIT</t>
        </is>
      </c>
      <c r="E94" s="38" t="n"/>
      <c r="F94" s="30" t="n"/>
      <c r="G94" s="38">
        <f>IFERROR(VLOOKUP($A112&amp;"_"&amp;$B112,Results_Deltas!$A$2:$P$15000,5,FALSE),"")</f>
        <v/>
      </c>
      <c r="H94" s="38" t="inlineStr">
        <is>
          <t>Blanket (page end)</t>
        </is>
      </c>
      <c r="I94" s="30" t="n"/>
      <c r="J94" s="30" t="n"/>
      <c r="K94" s="30" t="n"/>
      <c r="L94" s="30" t="inlineStr">
        <is>
          <t>NO</t>
        </is>
      </c>
      <c r="M94" s="30" t="n">
        <v>-2.5324553587984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9" t="inlineStr">
        <is>
          <t>ADX_RANGING_THRESHOLD</t>
        </is>
      </c>
      <c r="B95" s="73" t="inlineStr">
        <is>
          <t>10</t>
        </is>
      </c>
      <c r="C95" s="38" t="n"/>
      <c r="D95" s="38" t="inlineStr">
        <is>
          <t>ENTRY, GLOBAL_CHECK, STOCKS_EXIT</t>
        </is>
      </c>
      <c r="E95" s="38" t="n"/>
      <c r="F95" s="30" t="n"/>
      <c r="G95" s="38">
        <f>IFERROR(VLOOKUP($A102&amp;"_"&amp;$B102,Results_Deltas!$A$2:$P$15000,5,FALSE),"")</f>
        <v/>
      </c>
      <c r="H95" s="38" t="inlineStr">
        <is>
          <t>Blanket (page end)</t>
        </is>
      </c>
      <c r="I95" s="30" t="n"/>
      <c r="J95" s="30" t="n"/>
      <c r="K95" s="30" t="n"/>
      <c r="L95" s="30" t="inlineStr">
        <is>
          <t>NO</t>
        </is>
      </c>
      <c r="M95" s="30" t="n">
        <v>-2.521527153856701</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FG_FEAR_THRESHOLD</t>
        </is>
      </c>
      <c r="B96" s="73" t="inlineStr">
        <is>
          <t>31.25</t>
        </is>
      </c>
      <c r="C96" s="38" t="n"/>
      <c r="D96" s="38" t="inlineStr">
        <is>
          <t>GLOBAL_CHECK, STOCKS_EXIT</t>
        </is>
      </c>
      <c r="E96" s="38" t="n"/>
      <c r="F96" s="30" t="n"/>
      <c r="G96" s="38">
        <f>IFERROR(VLOOKUP($A103&amp;"_"&amp;$B103,Results_Deltas!$A$2:$P$15000,5,FALSE),"")</f>
        <v/>
      </c>
      <c r="H96" s="38" t="inlineStr">
        <is>
          <t>Blanket (page end)</t>
        </is>
      </c>
      <c r="I96" s="30" t="n"/>
      <c r="J96" s="30" t="n"/>
      <c r="K96" s="30" t="n"/>
      <c r="L96" s="30" t="inlineStr">
        <is>
          <t>NO</t>
        </is>
      </c>
      <c r="M96" s="30" t="n">
        <v>-2.492847343104325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FG_FEAR_THRESHOLD</t>
        </is>
      </c>
      <c r="B97" s="73" t="inlineStr">
        <is>
          <t>18.75</t>
        </is>
      </c>
      <c r="C97" s="38" t="n"/>
      <c r="D97" s="38" t="inlineStr">
        <is>
          <t>GLOBAL_CHECK, STOCKS_EXIT</t>
        </is>
      </c>
      <c r="E97" s="38" t="n"/>
      <c r="F97" s="30" t="n"/>
      <c r="G97" s="38">
        <f>IFERROR(VLOOKUP($A104&amp;"_"&amp;$B104,Results_Deltas!$A$2:$P$15000,5,FALSE),"")</f>
        <v/>
      </c>
      <c r="H97" s="38" t="inlineStr">
        <is>
          <t>Blanket (page end)</t>
        </is>
      </c>
      <c r="I97" s="30" t="n"/>
      <c r="J97" s="30" t="n"/>
      <c r="K97" s="30" t="n"/>
      <c r="L97" s="30" t="inlineStr">
        <is>
          <t>NO</t>
        </is>
      </c>
      <c r="M97" s="30" t="n">
        <v>-2.41441177858714</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FG_FEAR_THRESHOLD</t>
        </is>
      </c>
      <c r="B98" s="73" t="inlineStr">
        <is>
          <t>12.5</t>
        </is>
      </c>
      <c r="C98" s="38" t="n"/>
      <c r="D98" s="38" t="inlineStr">
        <is>
          <t>GLOBAL_CHECK, STOCKS_EXIT</t>
        </is>
      </c>
      <c r="E98" s="38" t="n"/>
      <c r="F98" s="30" t="n"/>
      <c r="G98" s="38">
        <f>IFERROR(VLOOKUP($A105&amp;"_"&amp;$B105,Results_Deltas!$A$2:$P$15000,5,FALSE),"")</f>
        <v/>
      </c>
      <c r="H98" s="38" t="inlineStr">
        <is>
          <t>Blanket (page end)</t>
        </is>
      </c>
      <c r="I98" s="30" t="n"/>
      <c r="J98" s="30" t="n"/>
      <c r="K98" s="30" t="n"/>
      <c r="L98" s="30" t="inlineStr">
        <is>
          <t>NO</t>
        </is>
      </c>
      <c r="M98" s="30" t="n">
        <v>-2.403757157972316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9" t="inlineStr">
        <is>
          <t>DC_MOMENT_STRONG_THRESHOLD</t>
        </is>
      </c>
      <c r="B99" s="73" t="inlineStr">
        <is>
          <t>40</t>
        </is>
      </c>
      <c r="C99" s="38" t="n"/>
      <c r="D99" s="38" t="inlineStr">
        <is>
          <t>ENTRY, GLOBAL_CHECK, STOCKS_EXIT</t>
        </is>
      </c>
      <c r="E99" s="38" t="n"/>
      <c r="F99" s="30" t="n"/>
      <c r="G99" s="38">
        <f>IFERROR(VLOOKUP($A106&amp;"_"&amp;$B106,Results_Deltas!$A$2:$P$15000,5,FALSE),"")</f>
        <v/>
      </c>
      <c r="H99" s="38" t="inlineStr">
        <is>
          <t>Blanket (page end)</t>
        </is>
      </c>
      <c r="I99" s="30" t="n"/>
      <c r="J99" s="30" t="n"/>
      <c r="K99" s="30" t="n"/>
      <c r="L99" s="30" t="inlineStr">
        <is>
          <t>YES</t>
        </is>
      </c>
      <c r="M99" s="30" t="n">
        <v>-2.351006469869482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HLR_SMA_BAND_PCT</t>
        </is>
      </c>
      <c r="B100" s="73" t="inlineStr">
        <is>
          <t>0.5</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NO</t>
        </is>
      </c>
      <c r="M100" s="30" t="n">
        <v>-2.339920511027429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OI_CONFIRM_MIN_PRICE_PCT</t>
        </is>
      </c>
      <c r="B101" s="73" t="inlineStr">
        <is>
          <t>2.0</t>
        </is>
      </c>
      <c r="C101" s="38" t="n"/>
      <c r="D101" s="38" t="inlineStr">
        <is>
          <t>ENTRY, GLOBAL_CHECK, STOCKS_EXIT</t>
        </is>
      </c>
      <c r="E101" s="38" t="n"/>
      <c r="F101" s="30" t="n"/>
      <c r="G101" s="38">
        <f>IFERROR(VLOOKUP($A119&amp;"_"&amp;$B119,Results_Deltas!$A$2:$P$15000,5,FALSE),"")</f>
        <v/>
      </c>
      <c r="H101" s="38" t="inlineStr">
        <is>
          <t>Blanket (page end)</t>
        </is>
      </c>
      <c r="I101" s="30" t="n"/>
      <c r="J101" s="30" t="n"/>
      <c r="K101" s="30" t="n"/>
      <c r="L101" s="30" t="inlineStr">
        <is>
          <t>NO</t>
        </is>
      </c>
      <c r="M101" s="30" t="n">
        <v>-2.336140768629608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EMA_BLANKET_FILTER_ENABLED</t>
        </is>
      </c>
      <c r="B102" s="73" t="inlineStr">
        <is>
          <t>False</t>
        </is>
      </c>
      <c r="C102" s="38" t="n"/>
      <c r="D102" s="38" t="inlineStr">
        <is>
          <t>GLOBAL_CHECK</t>
        </is>
      </c>
      <c r="E102" s="38" t="n"/>
      <c r="F102" s="30" t="n"/>
      <c r="G102" s="38">
        <f>IFERROR(VLOOKUP($A109&amp;"_"&amp;$B109,Results_Deltas!$A$2:$P$15000,5,FALSE),"")</f>
        <v/>
      </c>
      <c r="H102" s="38" t="inlineStr">
        <is>
          <t>Blanket (page end)</t>
        </is>
      </c>
      <c r="I102" s="30" t="n"/>
      <c r="J102" s="30" t="n"/>
      <c r="K102" s="30" t="n"/>
      <c r="L102" s="30" t="inlineStr">
        <is>
          <t>YES</t>
        </is>
      </c>
      <c r="M102" s="30" t="n">
        <v>-2.291630865032745</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MOVER_THRESHOLD</t>
        </is>
      </c>
      <c r="B103" s="73" t="inlineStr">
        <is>
          <t>6.25</t>
        </is>
      </c>
      <c r="C103" s="38" t="n"/>
      <c r="D103" s="38" t="inlineStr">
        <is>
          <t>ENTRY, GLOBAL_CHECK, STOCKS_EXIT</t>
        </is>
      </c>
      <c r="E103" s="38" t="n"/>
      <c r="F103" s="30" t="n"/>
      <c r="G103" s="38">
        <f>IFERROR(VLOOKUP($A121&amp;"_"&amp;$B121,Results_Deltas!$A$2:$P$15000,5,FALSE),"")</f>
        <v/>
      </c>
      <c r="H103" s="38" t="inlineStr">
        <is>
          <t>Blanket (page end)</t>
        </is>
      </c>
      <c r="I103" s="30" t="n"/>
      <c r="J103" s="30" t="n"/>
      <c r="K103" s="30" t="n"/>
      <c r="L103" s="30" t="inlineStr">
        <is>
          <t>NO</t>
        </is>
      </c>
      <c r="M103" s="30" t="n">
        <v>-2.221838444464229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EMA_BLANKET_FILTER_MIN_TFS</t>
        </is>
      </c>
      <c r="B104" s="73" t="inlineStr">
        <is>
          <t>0</t>
        </is>
      </c>
      <c r="C104" s="38" t="n"/>
      <c r="D104" s="38" t="inlineStr">
        <is>
          <t>GLOBAL_CHECK</t>
        </is>
      </c>
      <c r="E104" s="38" t="n"/>
      <c r="F104" s="30" t="n"/>
      <c r="G104" s="38">
        <f>IFERROR(VLOOKUP($A111&amp;"_"&amp;$B111,Results_Deltas!$A$2:$P$15000,5,FALSE),"")</f>
        <v/>
      </c>
      <c r="H104" s="38" t="inlineStr">
        <is>
          <t>Blanket (page end)</t>
        </is>
      </c>
      <c r="I104" s="30" t="n"/>
      <c r="J104" s="30" t="n"/>
      <c r="K104" s="30" t="n"/>
      <c r="L104" s="30" t="inlineStr">
        <is>
          <t>NO</t>
        </is>
      </c>
      <c r="M104" s="30" t="n">
        <v>-2.218186995222081</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HLR_SMA_BAND_PCT</t>
        </is>
      </c>
      <c r="B105" s="73" t="inlineStr">
        <is>
          <t>2.0</t>
        </is>
      </c>
      <c r="C105" s="38" t="n"/>
      <c r="D105" s="38" t="inlineStr">
        <is>
          <t>ENTRY, GLOBAL_CHECK, STOCKS_EXIT</t>
        </is>
      </c>
      <c r="E105" s="38" t="n"/>
      <c r="F105" s="30" t="n"/>
      <c r="G105" s="38">
        <f>IFERROR(VLOOKUP($A123&amp;"_"&amp;$B123,Results_Deltas!$A$2:$P$15000,5,FALSE),"")</f>
        <v/>
      </c>
      <c r="H105" s="38" t="inlineStr">
        <is>
          <t>Blanket (page end)</t>
        </is>
      </c>
      <c r="I105" s="30" t="n"/>
      <c r="J105" s="30" t="n"/>
      <c r="K105" s="30" t="n"/>
      <c r="L105" s="30" t="inlineStr">
        <is>
          <t>NO</t>
        </is>
      </c>
      <c r="M105" s="30" t="n">
        <v>-2.185817035419912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MANDATORY_REENTRY_WT_FILTER_MIN_TFS</t>
        </is>
      </c>
      <c r="B106" s="73" t="inlineStr">
        <is>
          <t>3</t>
        </is>
      </c>
      <c r="C106" s="38" t="n"/>
      <c r="D106" s="38" t="inlineStr">
        <is>
          <t>GLOBAL_CHECK, STOCKS_EXIT</t>
        </is>
      </c>
      <c r="E106" s="38" t="n"/>
      <c r="F106" s="30" t="n"/>
      <c r="G106" s="38">
        <f>IFERROR(VLOOKUP($A124&amp;"_"&amp;$B124,Results_Deltas!$A$2:$P$15000,5,FALSE),"")</f>
        <v/>
      </c>
      <c r="H106" s="38" t="inlineStr">
        <is>
          <t>Blanket (page end)</t>
        </is>
      </c>
      <c r="I106" s="30" t="n"/>
      <c r="J106" s="30" t="n"/>
      <c r="K106" s="30" t="n"/>
      <c r="L106" s="30" t="inlineStr">
        <is>
          <t>NO</t>
        </is>
      </c>
      <c r="M106" s="30" t="n">
        <v>-2.118816868515562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9" t="inlineStr">
        <is>
          <t>HA_WICK_QUALITY_TF</t>
        </is>
      </c>
      <c r="B107" s="73" t="inlineStr">
        <is>
          <t>1h</t>
        </is>
      </c>
      <c r="C107" s="38" t="n"/>
      <c r="D107" s="38" t="inlineStr">
        <is>
          <t>ENTRY, GLOBAL_CHECK, STOCKS_EXIT</t>
        </is>
      </c>
      <c r="E107" s="38" t="n"/>
      <c r="F107" s="30" t="n"/>
      <c r="G107" s="38">
        <f>IFERROR(VLOOKUP($A125&amp;"_"&amp;$B125,Results_Deltas!$A$2:$P$15000,5,FALSE),"")</f>
        <v/>
      </c>
      <c r="H107" s="38" t="inlineStr">
        <is>
          <t>Blanket (page end)</t>
        </is>
      </c>
      <c r="I107" s="30" t="n"/>
      <c r="J107" s="30" t="n"/>
      <c r="K107" s="30" t="n"/>
      <c r="L107" s="30" t="inlineStr">
        <is>
          <t>NO</t>
        </is>
      </c>
      <c r="M107" s="30" t="n">
        <v>-2.092870241579336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EMA_BLANKET_FILTER_MIN_TFS</t>
        </is>
      </c>
      <c r="B108" s="73" t="inlineStr">
        <is>
          <t>2</t>
        </is>
      </c>
      <c r="C108" s="38" t="n"/>
      <c r="D108" s="38" t="inlineStr">
        <is>
          <t>GLOBAL_CHECK</t>
        </is>
      </c>
      <c r="E108" s="38" t="n"/>
      <c r="F108" s="30" t="n"/>
      <c r="G108" s="38">
        <f>IFERROR(VLOOKUP($A115&amp;"_"&amp;$B115,Results_Deltas!$A$2:$P$15000,5,FALSE),"")</f>
        <v/>
      </c>
      <c r="H108" s="38" t="inlineStr">
        <is>
          <t>Blanket (page end)</t>
        </is>
      </c>
      <c r="I108" s="30" t="n"/>
      <c r="J108" s="30" t="n"/>
      <c r="K108" s="30" t="n"/>
      <c r="L108" s="30" t="inlineStr">
        <is>
          <t>NO</t>
        </is>
      </c>
      <c r="M108" s="30" t="n">
        <v>-2.040921198920915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HLR_TOP_MIN_TFS</t>
        </is>
      </c>
      <c r="B109" s="73" t="inlineStr">
        <is>
          <t>1</t>
        </is>
      </c>
      <c r="C109" s="38" t="n"/>
      <c r="D109" s="38" t="inlineStr">
        <is>
          <t>GLOBAL_CHECK, REENTRY, STOCKS_EXIT</t>
        </is>
      </c>
      <c r="E109" s="38" t="n"/>
      <c r="F109" s="30" t="n"/>
      <c r="G109" s="38">
        <f>IFERROR(VLOOKUP($A127&amp;"_"&amp;$B127,Results_Deltas!$A$2:$P$15000,5,FALSE),"")</f>
        <v/>
      </c>
      <c r="H109" s="38" t="inlineStr">
        <is>
          <t>Blanket (page end)</t>
        </is>
      </c>
      <c r="I109" s="30" t="n"/>
      <c r="J109" s="30" t="n"/>
      <c r="K109" s="30" t="n"/>
      <c r="L109" s="30" t="inlineStr">
        <is>
          <t>NO</t>
        </is>
      </c>
      <c r="M109" s="30" t="n">
        <v>-2.002831040720553</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ADX_RANGING_THRESHOLD</t>
        </is>
      </c>
      <c r="B110" s="73" t="inlineStr">
        <is>
          <t>15</t>
        </is>
      </c>
      <c r="C110" s="38" t="n"/>
      <c r="D110" s="38" t="inlineStr">
        <is>
          <t>ENTRY, GLOBAL_CHECK, STOCKS_EXIT</t>
        </is>
      </c>
      <c r="E110" s="38" t="n"/>
      <c r="F110" s="30" t="n"/>
      <c r="G110" s="38">
        <f>IFERROR(VLOOKUP($A117&amp;"_"&amp;$B117,Results_Deltas!$A$2:$P$15000,5,FALSE),"")</f>
        <v/>
      </c>
      <c r="H110" s="38" t="inlineStr">
        <is>
          <t>Blanket (page end)</t>
        </is>
      </c>
      <c r="I110" s="30" t="n"/>
      <c r="J110" s="30" t="n"/>
      <c r="K110" s="30" t="n"/>
      <c r="L110" s="30" t="inlineStr">
        <is>
          <t>YES</t>
        </is>
      </c>
      <c r="M110" s="30" t="n">
        <v>-1.985274910554064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EMA_9_21_FILTER_MIN_TFS</t>
        </is>
      </c>
      <c r="B111" s="73" t="inlineStr">
        <is>
          <t>0</t>
        </is>
      </c>
      <c r="C111" s="38" t="n"/>
      <c r="D111" s="38" t="inlineStr">
        <is>
          <t>GLOBAL_CHECK</t>
        </is>
      </c>
      <c r="E111" s="38" t="n"/>
      <c r="F111" s="30" t="n"/>
      <c r="G111" s="38">
        <f>IFERROR(VLOOKUP($A118&amp;"_"&amp;$B118,Results_Deltas!$A$2:$P$15000,5,FALSE),"")</f>
        <v/>
      </c>
      <c r="H111" s="38" t="inlineStr">
        <is>
          <t>Blanket (page end)</t>
        </is>
      </c>
      <c r="I111" s="30" t="n"/>
      <c r="J111" s="30" t="n"/>
      <c r="K111" s="30" t="n"/>
      <c r="L111" s="30" t="inlineStr">
        <is>
          <t>NO</t>
        </is>
      </c>
      <c r="M111" s="30" t="n">
        <v>-1.978660103731971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9" t="inlineStr">
        <is>
          <t>LR_BAND_LADDER_STOCH_EXTREME</t>
        </is>
      </c>
      <c r="B112" s="73" t="inlineStr">
        <is>
          <t>30.0</t>
        </is>
      </c>
      <c r="C112" s="38" t="n"/>
      <c r="D112" s="38" t="inlineStr">
        <is>
          <t>GLOBAL_CHECK, STOCKS_EXIT</t>
        </is>
      </c>
      <c r="E112" s="38" t="n"/>
      <c r="F112" s="30" t="n"/>
      <c r="G112" s="38">
        <f>IFERROR(VLOOKUP($A130&amp;"_"&amp;$B130,Results_Deltas!$A$2:$P$15000,5,FALSE),"")</f>
        <v/>
      </c>
      <c r="H112" s="38" t="inlineStr">
        <is>
          <t>Blanket (page end)</t>
        </is>
      </c>
      <c r="I112" s="30" t="n"/>
      <c r="J112" s="30" t="n"/>
      <c r="K112" s="30" t="n"/>
      <c r="L112" s="30" t="inlineStr">
        <is>
          <t>YES</t>
        </is>
      </c>
      <c r="M112" s="30" t="n">
        <v>-1.953410717786056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LR_BAND_LADDER_STOCH_EXTREME</t>
        </is>
      </c>
      <c r="B113" s="73" t="inlineStr">
        <is>
          <t>30.0_ALT</t>
        </is>
      </c>
      <c r="C113" s="38" t="n"/>
      <c r="D113" s="38" t="inlineStr">
        <is>
          <t>GLOBAL_CHECK, STOCKS_EXIT</t>
        </is>
      </c>
      <c r="E113" s="38" t="n"/>
      <c r="F113" s="30" t="n"/>
      <c r="G113" s="38">
        <f>IFERROR(VLOOKUP($A131&amp;"_"&amp;$B131,Results_Deltas!$A$2:$P$15000,5,FALSE),"")</f>
        <v/>
      </c>
      <c r="H113" s="38" t="inlineStr">
        <is>
          <t>Blanket (page end)</t>
        </is>
      </c>
      <c r="I113" s="30" t="n"/>
      <c r="J113" s="30" t="n"/>
      <c r="K113" s="30" t="n"/>
      <c r="L113" s="30" t="inlineStr">
        <is>
          <t>NO</t>
        </is>
      </c>
      <c r="M113" s="30" t="n">
        <v>-1.953410717786056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EMA_9_21_FILTER_MIN_TFS</t>
        </is>
      </c>
      <c r="B114" s="73" t="inlineStr">
        <is>
          <t>2</t>
        </is>
      </c>
      <c r="C114" s="38" t="n"/>
      <c r="D114" s="38" t="inlineStr">
        <is>
          <t>GLOBAL_CHECK</t>
        </is>
      </c>
      <c r="E114" s="38" t="n"/>
      <c r="F114" s="30" t="n"/>
      <c r="G114" s="38">
        <f>IFERROR(VLOOKUP($A121&amp;"_"&amp;$B121,Results_Deltas!$A$2:$P$15000,5,FALSE),"")</f>
        <v/>
      </c>
      <c r="H114" s="38" t="inlineStr">
        <is>
          <t>Blanket (page end)</t>
        </is>
      </c>
      <c r="I114" s="30" t="n"/>
      <c r="J114" s="30" t="n"/>
      <c r="K114" s="30" t="n"/>
      <c r="L114" s="30" t="inlineStr">
        <is>
          <t>NO</t>
        </is>
      </c>
      <c r="M114" s="30" t="n">
        <v>-1.93892792809813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EMA_BLANKET_FILTER_MIN_TFS</t>
        </is>
      </c>
      <c r="B115" s="73" t="inlineStr">
        <is>
          <t>1</t>
        </is>
      </c>
      <c r="C115" s="38" t="n"/>
      <c r="D115" s="38" t="inlineStr">
        <is>
          <t>GLOBAL_CHECK</t>
        </is>
      </c>
      <c r="E115" s="38" t="n"/>
      <c r="F115" s="30" t="n"/>
      <c r="G115" s="38">
        <f>IFERROR(VLOOKUP($A122&amp;"_"&amp;$B122,Results_Deltas!$A$2:$P$15000,5,FALSE),"")</f>
        <v/>
      </c>
      <c r="H115" s="38" t="inlineStr">
        <is>
          <t>Blanket (page end)</t>
        </is>
      </c>
      <c r="I115" s="30" t="n"/>
      <c r="J115" s="30" t="n"/>
      <c r="K115" s="30" t="n"/>
      <c r="L115" s="30" t="inlineStr">
        <is>
          <t>NO</t>
        </is>
      </c>
      <c r="M115" s="30" t="n">
        <v>-1.926280438947388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CRYPTO_SPIKE_FADE_THRESHOLD_PCT</t>
        </is>
      </c>
      <c r="B116" s="73" t="inlineStr">
        <is>
          <t>12.5</t>
        </is>
      </c>
      <c r="C116" s="38" t="n"/>
      <c r="D116" s="38" t="inlineStr">
        <is>
          <t>GLOBAL_CHECK, STOCKS_EXIT</t>
        </is>
      </c>
      <c r="E116" s="38" t="n"/>
      <c r="F116" s="30" t="n"/>
      <c r="G116" s="38">
        <f>IFERROR(VLOOKUP($A123&amp;"_"&amp;$B123,Results_Deltas!$A$2:$P$15000,5,FALSE),"")</f>
        <v/>
      </c>
      <c r="H116" s="38" t="inlineStr">
        <is>
          <t>Blanket (page end)</t>
        </is>
      </c>
      <c r="I116" s="30" t="n"/>
      <c r="J116" s="30" t="n"/>
      <c r="K116" s="30" t="n"/>
      <c r="L116" s="30" t="inlineStr">
        <is>
          <t>NO</t>
        </is>
      </c>
      <c r="M116" s="30" t="n">
        <v>-1.887211083170176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NEW_POSITION_MAX_LOSS_THRESHOLD</t>
        </is>
      </c>
      <c r="B117" s="73" t="inlineStr">
        <is>
          <t>2.0</t>
        </is>
      </c>
      <c r="C117" s="38" t="n"/>
      <c r="D117" s="38" t="inlineStr">
        <is>
          <t>AUGMENT, EXIT, GLOBAL_CHECK, REDUCE, STOCKS_EXIT</t>
        </is>
      </c>
      <c r="E117" s="38" t="n"/>
      <c r="F117" s="30" t="n"/>
      <c r="G117" s="38">
        <f>IFERROR(VLOOKUP($A135&amp;"_"&amp;$B135,Results_Deltas!$A$2:$P$15000,5,FALSE),"")</f>
        <v/>
      </c>
      <c r="H117" s="38" t="inlineStr">
        <is>
          <t>Blanket (page end)</t>
        </is>
      </c>
      <c r="I117" s="30" t="n"/>
      <c r="J117" s="30" t="n"/>
      <c r="K117" s="30" t="n"/>
      <c r="L117" s="30" t="inlineStr">
        <is>
          <t>NO</t>
        </is>
      </c>
      <c r="M117" s="30" t="n">
        <v>-1.881656822855566</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LR_BAND_LADDER_TF_TOP</t>
        </is>
      </c>
      <c r="B118" s="73" t="inlineStr">
        <is>
          <t>1</t>
        </is>
      </c>
      <c r="C118" s="38" t="n"/>
      <c r="D118" s="38" t="inlineStr">
        <is>
          <t>GLOBAL_CHECK, STOCKS_EXIT</t>
        </is>
      </c>
      <c r="E118" s="38" t="n"/>
      <c r="F118" s="30" t="n"/>
      <c r="G118" s="38">
        <f>IFERROR(VLOOKUP($A136&amp;"_"&amp;$B136,Results_Deltas!$A$2:$P$15000,5,FALSE),"")</f>
        <v/>
      </c>
      <c r="H118" s="38" t="inlineStr">
        <is>
          <t>Blanket (page end)</t>
        </is>
      </c>
      <c r="I118" s="30" t="n"/>
      <c r="J118" s="30" t="n"/>
      <c r="K118" s="30" t="n"/>
      <c r="L118" s="30" t="inlineStr">
        <is>
          <t>NO</t>
        </is>
      </c>
      <c r="M118" s="30" t="n">
        <v>-1.870073902222949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LR_BAND_LADDER_TF_BOTTOM</t>
        </is>
      </c>
      <c r="B119" s="73" t="inlineStr">
        <is>
          <t>1</t>
        </is>
      </c>
      <c r="C119" s="38" t="n"/>
      <c r="D119" s="38" t="inlineStr">
        <is>
          <t>GLOBAL_CHECK, STOCKS_EXIT</t>
        </is>
      </c>
      <c r="E119" s="38" t="n"/>
      <c r="F119" s="30" t="n"/>
      <c r="G119" s="38">
        <f>IFERROR(VLOOKUP($A137&amp;"_"&amp;$B137,Results_Deltas!$A$2:$P$15000,5,FALSE),"")</f>
        <v/>
      </c>
      <c r="H119" s="38" t="inlineStr">
        <is>
          <t>Blanket (page end)</t>
        </is>
      </c>
      <c r="I119" s="30" t="n"/>
      <c r="J119" s="30" t="n"/>
      <c r="K119" s="30" t="n"/>
      <c r="L119" s="30" t="inlineStr">
        <is>
          <t>NO</t>
        </is>
      </c>
      <c r="M119" s="30" t="n">
        <v>-1.840637675880816</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DC_MOMENT_STRONG_THRESHOLD</t>
        </is>
      </c>
      <c r="B120" s="73" t="inlineStr">
        <is>
          <t>20</t>
        </is>
      </c>
      <c r="C120" s="38" t="n"/>
      <c r="D120" s="38" t="inlineStr">
        <is>
          <t>ENTRY, GLOBAL_CHECK, STOCKS_EXIT</t>
        </is>
      </c>
      <c r="E120" s="38" t="n"/>
      <c r="F120" s="30" t="n"/>
      <c r="G120" s="38">
        <f>IFERROR(VLOOKUP($A127&amp;"_"&amp;$B127,Results_Deltas!$A$2:$P$15000,5,FALSE),"")</f>
        <v/>
      </c>
      <c r="H120" s="38" t="inlineStr">
        <is>
          <t>Blanket (page end)</t>
        </is>
      </c>
      <c r="I120" s="30" t="n"/>
      <c r="J120" s="30" t="n"/>
      <c r="K120" s="30" t="n"/>
      <c r="L120" s="30" t="inlineStr">
        <is>
          <t>NO</t>
        </is>
      </c>
      <c r="M120" s="30" t="n">
        <v>-1.831896999417412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GR_FILTER_VEC_ENABLED</t>
        </is>
      </c>
      <c r="B121" s="73" t="inlineStr">
        <is>
          <t>True</t>
        </is>
      </c>
      <c r="C121" s="38" t="n"/>
      <c r="D121" s="38" t="inlineStr">
        <is>
          <t>GLOBAL_CHECK</t>
        </is>
      </c>
      <c r="E121" s="38" t="n"/>
      <c r="F121" s="30" t="n"/>
      <c r="G121" s="38">
        <f>IFERROR(VLOOKUP($A139&amp;"_"&amp;$B139,Results_Deltas!$A$2:$P$15000,5,FALSE),"")</f>
        <v/>
      </c>
      <c r="H121" s="38" t="inlineStr">
        <is>
          <t>Blanket (page end)</t>
        </is>
      </c>
      <c r="I121" s="30" t="n"/>
      <c r="J121" s="30" t="n"/>
      <c r="K121" s="30" t="n"/>
      <c r="L121" s="30" t="inlineStr">
        <is>
          <t>NO</t>
        </is>
      </c>
      <c r="M121" s="30" t="n">
        <v>-1.751964457134668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CRYPTO_SPIKE_FADE_THRESHOLD_PCT</t>
        </is>
      </c>
      <c r="B122" s="73" t="inlineStr">
        <is>
          <t>7.5</t>
        </is>
      </c>
      <c r="C122" s="38" t="n"/>
      <c r="D122" s="38" t="inlineStr">
        <is>
          <t>GLOBAL_CHECK, STOCKS_EXIT</t>
        </is>
      </c>
      <c r="E122" s="38" t="n"/>
      <c r="F122" s="30" t="n"/>
      <c r="G122" s="38">
        <f>IFERROR(VLOOKUP($A129&amp;"_"&amp;$B129,Results_Deltas!$A$2:$P$15000,5,FALSE),"")</f>
        <v/>
      </c>
      <c r="H122" s="38" t="inlineStr">
        <is>
          <t>Blanket (page end)</t>
        </is>
      </c>
      <c r="I122" s="30" t="n"/>
      <c r="J122" s="30" t="n"/>
      <c r="K122" s="30" t="n"/>
      <c r="L122" s="30" t="inlineStr">
        <is>
          <t>NO</t>
        </is>
      </c>
      <c r="M122" s="30" t="n">
        <v>-1.739453783208893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GR_FILTER_VEC_MIN_TFS</t>
        </is>
      </c>
      <c r="B123" s="73" t="inlineStr">
        <is>
          <t>1</t>
        </is>
      </c>
      <c r="C123" s="38" t="n"/>
      <c r="D123" s="38" t="inlineStr">
        <is>
          <t>GLOBAL_CHECK</t>
        </is>
      </c>
      <c r="E123" s="38" t="n"/>
      <c r="F123" s="30" t="n"/>
      <c r="G123" s="38">
        <f>IFERROR(VLOOKUP($A141&amp;"_"&amp;$B141,Results_Deltas!$A$2:$P$15000,5,FALSE),"")</f>
        <v/>
      </c>
      <c r="H123" s="38" t="inlineStr">
        <is>
          <t>Blanket (page end)</t>
        </is>
      </c>
      <c r="I123" s="30" t="n"/>
      <c r="J123" s="30" t="n"/>
      <c r="K123" s="30" t="n"/>
      <c r="L123" s="30" t="inlineStr">
        <is>
          <t>YES</t>
        </is>
      </c>
      <c r="M123" s="30" t="n">
        <v>-1.677923878040684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DELTA_REENTRY_FILTER_ENABLED</t>
        </is>
      </c>
      <c r="B124" s="73" t="inlineStr">
        <is>
          <t>True</t>
        </is>
      </c>
      <c r="C124" s="38" t="n"/>
      <c r="D124" s="38" t="inlineStr">
        <is>
          <t>ENTRY, GLOBAL_CHECK, STOCKS_EXIT</t>
        </is>
      </c>
      <c r="E124" s="38" t="n"/>
      <c r="F124" s="30" t="n"/>
      <c r="G124" s="38">
        <f>IFERROR(VLOOKUP($A131&amp;"_"&amp;$B131,Results_Deltas!$A$2:$P$15000,5,FALSE),"")</f>
        <v/>
      </c>
      <c r="H124" s="38" t="inlineStr">
        <is>
          <t>Blanket (page end)</t>
        </is>
      </c>
      <c r="I124" s="30" t="n"/>
      <c r="J124" s="30" t="n"/>
      <c r="K124" s="30" t="n"/>
      <c r="L124" s="30" t="inlineStr">
        <is>
          <t>NO</t>
        </is>
      </c>
      <c r="M124" s="30" t="n">
        <v>-1.648646283092266</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GR_FILTER_VEC_MIN_TFS</t>
        </is>
      </c>
      <c r="B125" s="73" t="inlineStr">
        <is>
          <t>2</t>
        </is>
      </c>
      <c r="C125" s="38" t="n"/>
      <c r="D125" s="38" t="inlineStr">
        <is>
          <t>GLOBAL_CHECK</t>
        </is>
      </c>
      <c r="E125" s="38" t="n"/>
      <c r="F125" s="30" t="n"/>
      <c r="G125" s="38">
        <f>IFERROR(VLOOKUP($A143&amp;"_"&amp;$B143,Results_Deltas!$A$2:$P$15000,5,FALSE),"")</f>
        <v/>
      </c>
      <c r="H125" s="38" t="inlineStr">
        <is>
          <t>Blanket (page end)</t>
        </is>
      </c>
      <c r="I125" s="30" t="n"/>
      <c r="J125" s="30" t="n"/>
      <c r="K125" s="30" t="n"/>
      <c r="L125" s="30" t="inlineStr">
        <is>
          <t>NO</t>
        </is>
      </c>
      <c r="M125" s="30" t="n">
        <v>-1.642957232994114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DELTA_HTF_GATE</t>
        </is>
      </c>
      <c r="B126" s="73" t="inlineStr">
        <is>
          <t>4h</t>
        </is>
      </c>
      <c r="C126" s="38" t="n"/>
      <c r="D126" s="38" t="inlineStr">
        <is>
          <t>ENTRY, GLOBAL_CHECK, STOCKS_EXIT</t>
        </is>
      </c>
      <c r="E126" s="38" t="n"/>
      <c r="F126" s="30" t="n"/>
      <c r="G126" s="38">
        <f>IFERROR(VLOOKUP($A133&amp;"_"&amp;$B133,Results_Deltas!$A$2:$P$15000,5,FALSE),"")</f>
        <v/>
      </c>
      <c r="H126" s="38" t="inlineStr">
        <is>
          <t>Blanket (page end)</t>
        </is>
      </c>
      <c r="I126" s="30" t="n"/>
      <c r="J126" s="30" t="n"/>
      <c r="K126" s="30" t="n"/>
      <c r="L126" s="30" t="inlineStr">
        <is>
          <t>YES</t>
        </is>
      </c>
      <c r="M126" s="30" t="n">
        <v>-1.635336852353887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DELTA_HTF_GATE</t>
        </is>
      </c>
      <c r="B127" s="73" t="inlineStr">
        <is>
          <t>4h_ALT</t>
        </is>
      </c>
      <c r="C127" s="38" t="n"/>
      <c r="D127" s="38" t="inlineStr">
        <is>
          <t>ENTRY, GLOBAL_CHECK, STOCKS_EXIT</t>
        </is>
      </c>
      <c r="E127" s="38" t="n"/>
      <c r="F127" s="30" t="n"/>
      <c r="G127" s="38">
        <f>IFERROR(VLOOKUP($A134&amp;"_"&amp;$B134,Results_Deltas!$A$2:$P$15000,5,FALSE),"")</f>
        <v/>
      </c>
      <c r="H127" s="38" t="inlineStr">
        <is>
          <t>Blanket (page end)</t>
        </is>
      </c>
      <c r="I127" s="30" t="n"/>
      <c r="J127" s="30" t="n"/>
      <c r="K127" s="30" t="n"/>
      <c r="L127" s="30" t="inlineStr">
        <is>
          <t>NO</t>
        </is>
      </c>
      <c r="M127" s="30" t="n">
        <v>-1.635336852353887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NEWBORN_LOSS_KILL_GAIN_THRESHOLD_PCT</t>
        </is>
      </c>
      <c r="B128" s="73" t="inlineStr">
        <is>
          <t>0.5</t>
        </is>
      </c>
      <c r="C128" s="38" t="n"/>
      <c r="D128" s="38" t="inlineStr">
        <is>
          <t>AUGMENT, EXIT, GLOBAL_CHECK, REDUCE, STOCKS_EXIT</t>
        </is>
      </c>
      <c r="E128" s="38" t="n"/>
      <c r="F128" s="30" t="n"/>
      <c r="G128" s="38">
        <f>IFERROR(VLOOKUP($A146&amp;"_"&amp;$B146,Results_Deltas!$A$2:$P$15000,5,FALSE),"")</f>
        <v/>
      </c>
      <c r="H128" s="38" t="inlineStr">
        <is>
          <t>Blanket (page end)</t>
        </is>
      </c>
      <c r="I128" s="30" t="n"/>
      <c r="J128" s="30" t="n"/>
      <c r="K128" s="30" t="n"/>
      <c r="L128" s="30" t="inlineStr">
        <is>
          <t>YES</t>
        </is>
      </c>
      <c r="M128" s="30" t="n">
        <v>-1.552877754660159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NEWBORN_LOSS_KILL_GAIN_THRESHOLD_PCT</t>
        </is>
      </c>
      <c r="B129" s="73" t="inlineStr">
        <is>
          <t>1.0</t>
        </is>
      </c>
      <c r="C129" s="38" t="n"/>
      <c r="D129" s="38" t="inlineStr">
        <is>
          <t>AUGMENT, EXIT, GLOBAL_CHECK, REDUCE, STOCKS_EXIT</t>
        </is>
      </c>
      <c r="E129" s="38" t="n"/>
      <c r="F129" s="30" t="n"/>
      <c r="G129" s="38">
        <f>IFERROR(VLOOKUP($A147&amp;"_"&amp;$B147,Results_Deltas!$A$2:$P$15000,5,FALSE),"")</f>
        <v/>
      </c>
      <c r="H129" s="38" t="inlineStr">
        <is>
          <t>Blanket (page end)</t>
        </is>
      </c>
      <c r="I129" s="30" t="n"/>
      <c r="J129" s="30" t="n"/>
      <c r="K129" s="30" t="n"/>
      <c r="L129" s="30" t="inlineStr">
        <is>
          <t>NO</t>
        </is>
      </c>
      <c r="M129" s="30" t="n">
        <v>-1.539514717928453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EMA_9_21_FILTER_MIN_TFS</t>
        </is>
      </c>
      <c r="B130" s="73" t="inlineStr">
        <is>
          <t>1</t>
        </is>
      </c>
      <c r="C130" s="38" t="n"/>
      <c r="D130" s="38" t="inlineStr">
        <is>
          <t>GLOBAL_CHECK</t>
        </is>
      </c>
      <c r="E130" s="38" t="n"/>
      <c r="F130" s="30" t="n"/>
      <c r="G130" s="38">
        <f>IFERROR(VLOOKUP($A137&amp;"_"&amp;$B137,Results_Deltas!$A$2:$P$15000,5,FALSE),"")</f>
        <v/>
      </c>
      <c r="H130" s="38" t="inlineStr">
        <is>
          <t>Blanket (page end)</t>
        </is>
      </c>
      <c r="I130" s="30" t="n"/>
      <c r="J130" s="30" t="n"/>
      <c r="K130" s="30" t="n"/>
      <c r="L130" s="30" t="inlineStr">
        <is>
          <t>NO</t>
        </is>
      </c>
      <c r="M130" s="30" t="n">
        <v>-1.508742491973165</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LIVE_VEC_EMERGENCY_BRAKE_ENABLED</t>
        </is>
      </c>
      <c r="B131" s="73" t="inlineStr">
        <is>
          <t>True</t>
        </is>
      </c>
      <c r="C131" s="38" t="n"/>
      <c r="D131" s="38" t="inlineStr">
        <is>
          <t>GLOBAL_CHECK, STOCKS_EXIT</t>
        </is>
      </c>
      <c r="E131" s="38" t="n"/>
      <c r="F131" s="30" t="n"/>
      <c r="G131" s="38">
        <f>IFERROR(VLOOKUP($A149&amp;"_"&amp;$B149,Results_Deltas!$A$2:$P$15000,5,FALSE),"")</f>
        <v/>
      </c>
      <c r="H131" s="38" t="inlineStr">
        <is>
          <t>Blanket (page end)</t>
        </is>
      </c>
      <c r="I131" s="30" t="n"/>
      <c r="J131" s="30" t="n"/>
      <c r="K131" s="30" t="n"/>
      <c r="L131" s="30" t="inlineStr">
        <is>
          <t>NO</t>
        </is>
      </c>
      <c r="M131" s="30" t="n">
        <v>-1.423086419166723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NEW_POSITION_MAX_LOSS_THRESHOLD</t>
        </is>
      </c>
      <c r="B132" s="73" t="inlineStr">
        <is>
          <t>1.0</t>
        </is>
      </c>
      <c r="C132" s="38" t="n"/>
      <c r="D132" s="38" t="inlineStr">
        <is>
          <t>AUGMENT, EXIT, GLOBAL_CHECK, REDUCE, STOCKS_EXIT</t>
        </is>
      </c>
      <c r="E132" s="38" t="n"/>
      <c r="F132" s="30" t="n"/>
      <c r="G132" s="38">
        <f>IFERROR(VLOOKUP($A150&amp;"_"&amp;$B150,Results_Deltas!$A$2:$P$15000,5,FALSE),"")</f>
        <v/>
      </c>
      <c r="H132" s="38" t="inlineStr">
        <is>
          <t>Blanket (page end)</t>
        </is>
      </c>
      <c r="I132" s="30" t="n"/>
      <c r="J132" s="30" t="n"/>
      <c r="K132" s="30" t="n"/>
      <c r="L132" s="30" t="inlineStr">
        <is>
          <t>NO</t>
        </is>
      </c>
      <c r="M132" s="30" t="n">
        <v>-1.413526665486559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LR_BAND_LADDER_TF_BOTTOM</t>
        </is>
      </c>
      <c r="B133" s="73" t="inlineStr">
        <is>
          <t>0</t>
        </is>
      </c>
      <c r="C133" s="38" t="n"/>
      <c r="D133" s="38" t="inlineStr">
        <is>
          <t>GLOBAL_CHECK, STOCKS_EXIT</t>
        </is>
      </c>
      <c r="E133" s="38" t="n"/>
      <c r="F133" s="30" t="n"/>
      <c r="G133" s="38">
        <f>IFERROR(VLOOKUP($A151&amp;"_"&amp;$B151,Results_Deltas!$A$2:$P$15000,5,FALSE),"")</f>
        <v/>
      </c>
      <c r="H133" s="38" t="inlineStr">
        <is>
          <t>Blanket (page end)</t>
        </is>
      </c>
      <c r="I133" s="30" t="n"/>
      <c r="J133" s="30" t="n"/>
      <c r="K133" s="30" t="n"/>
      <c r="L133" s="30" t="inlineStr">
        <is>
          <t>YES</t>
        </is>
      </c>
      <c r="M133" s="30" t="n">
        <v>-1.4005393569598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LR_BAND_LADDER_TF_TOP</t>
        </is>
      </c>
      <c r="B134" s="73" t="inlineStr">
        <is>
          <t>0</t>
        </is>
      </c>
      <c r="C134" s="38" t="n"/>
      <c r="D134" s="38" t="inlineStr">
        <is>
          <t>GLOBAL_CHECK, STOCKS_EXIT</t>
        </is>
      </c>
      <c r="E134" s="38" t="n"/>
      <c r="F134" s="30" t="n"/>
      <c r="G134" s="38">
        <f>IFERROR(VLOOKUP($A152&amp;"_"&amp;$B152,Results_Deltas!$A$2:$P$15000,5,FALSE),"")</f>
        <v/>
      </c>
      <c r="H134" s="38" t="inlineStr">
        <is>
          <t>Blanket (page end)</t>
        </is>
      </c>
      <c r="I134" s="30" t="n"/>
      <c r="J134" s="30" t="n"/>
      <c r="K134" s="30" t="n"/>
      <c r="L134" s="30" t="inlineStr">
        <is>
          <t>YES</t>
        </is>
      </c>
      <c r="M134" s="30" t="n">
        <v>-1.33079681316294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NEW_POSITION_MAX_LOSS_THRESHOLD</t>
        </is>
      </c>
      <c r="B135" s="73" t="inlineStr">
        <is>
          <t>0.5</t>
        </is>
      </c>
      <c r="C135" s="38" t="n"/>
      <c r="D135" s="38" t="inlineStr">
        <is>
          <t>AUGMENT, EXIT, GLOBAL_CHECK, REDUCE, STOCKS_EXIT</t>
        </is>
      </c>
      <c r="E135" s="38" t="n"/>
      <c r="F135" s="30" t="n"/>
      <c r="G135" s="38">
        <f>IFERROR(VLOOKUP($A153&amp;"_"&amp;$B153,Results_Deltas!$A$2:$P$15000,5,FALSE),"")</f>
        <v/>
      </c>
      <c r="H135" s="38" t="inlineStr">
        <is>
          <t>Blanket (page end)</t>
        </is>
      </c>
      <c r="I135" s="30" t="n"/>
      <c r="J135" s="30" t="n"/>
      <c r="K135" s="30" t="n"/>
      <c r="L135" s="30" t="inlineStr">
        <is>
          <t>NO</t>
        </is>
      </c>
      <c r="M135" s="30" t="n">
        <v>-1.32841382120452</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9" t="inlineStr">
        <is>
          <t>HTF_TREND_VETO_BYPASS_ENABLED</t>
        </is>
      </c>
      <c r="B136" s="73" t="inlineStr">
        <is>
          <t>True</t>
        </is>
      </c>
      <c r="C136" s="38" t="n"/>
      <c r="D136" s="38" t="inlineStr">
        <is>
          <t>GLOBAL_CHECK, STOCKS_EXIT</t>
        </is>
      </c>
      <c r="E136" s="38" t="n"/>
      <c r="F136" s="30" t="n"/>
      <c r="G136" s="38">
        <f>IFERROR(VLOOKUP($A154&amp;"_"&amp;$B154,Results_Deltas!$A$2:$P$15000,5,FALSE),"")</f>
        <v/>
      </c>
      <c r="H136" s="38" t="inlineStr">
        <is>
          <t>Blanket (page end)</t>
        </is>
      </c>
      <c r="I136" s="30" t="n"/>
      <c r="J136" s="30" t="n"/>
      <c r="K136" s="30" t="n"/>
      <c r="L136" s="30" t="inlineStr">
        <is>
          <t>NO</t>
        </is>
      </c>
      <c r="M136" s="30" t="n">
        <v>-1.236355473276161</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CRYPTO_SPIKE_FADE_THRESHOLD_PCT</t>
        </is>
      </c>
      <c r="B137" s="73" t="inlineStr">
        <is>
          <t>5</t>
        </is>
      </c>
      <c r="C137" s="38" t="n"/>
      <c r="D137" s="38" t="inlineStr">
        <is>
          <t>GLOBAL_CHECK, STOCKS_EXIT</t>
        </is>
      </c>
      <c r="E137" s="38" t="n"/>
      <c r="F137" s="30" t="n"/>
      <c r="G137" s="38">
        <f>IFERROR(VLOOKUP($A144&amp;"_"&amp;$B144,Results_Deltas!$A$2:$P$15000,5,FALSE),"")</f>
        <v/>
      </c>
      <c r="H137" s="38" t="inlineStr">
        <is>
          <t>Blanket (page end)</t>
        </is>
      </c>
      <c r="I137" s="30" t="n"/>
      <c r="J137" s="30" t="n"/>
      <c r="K137" s="30" t="n"/>
      <c r="L137" s="30" t="inlineStr">
        <is>
          <t>YES</t>
        </is>
      </c>
      <c r="M137" s="30" t="n">
        <v>-1.228540337562825</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9" t="inlineStr">
        <is>
          <t>CRYPTO_SPIKE_FADE_THRESHOLD_PCT</t>
        </is>
      </c>
      <c r="B138" s="73" t="inlineStr">
        <is>
          <t>10</t>
        </is>
      </c>
      <c r="C138" s="38" t="n"/>
      <c r="D138" s="38" t="inlineStr">
        <is>
          <t>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-1.167585272301854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9" t="inlineStr">
        <is>
          <t>LH_HL_FILTER_ENABLED</t>
        </is>
      </c>
      <c r="B139" s="73" t="inlineStr">
        <is>
          <t>False</t>
        </is>
      </c>
      <c r="C139" s="38" t="n"/>
      <c r="D139" s="38" t="inlineStr">
        <is>
          <t>ENTRY, GLOBAL_CHECK, STOCKS_EXIT</t>
        </is>
      </c>
      <c r="E139" s="38" t="n"/>
      <c r="F139" s="30" t="n"/>
      <c r="G139" s="38">
        <f>IFERROR(VLOOKUP($A157&amp;"_"&amp;$B157,Results_Deltas!$A$2:$P$15000,5,FALSE),"")</f>
        <v/>
      </c>
      <c r="H139" s="38" t="inlineStr">
        <is>
          <t>Blanket (page end)</t>
        </is>
      </c>
      <c r="I139" s="30" t="n"/>
      <c r="J139" s="30" t="n"/>
      <c r="K139" s="30" t="n"/>
      <c r="L139" s="30" t="inlineStr">
        <is>
          <t>NO</t>
        </is>
      </c>
      <c r="M139" s="30" t="n">
        <v>-1.041831718678776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9" t="inlineStr">
        <is>
          <t>BAND_ARROW_ENABLED</t>
        </is>
      </c>
      <c r="B140" s="73" t="inlineStr">
        <is>
          <t>False</t>
        </is>
      </c>
      <c r="C140" s="38" t="n"/>
      <c r="D140" s="38" t="inlineStr">
        <is>
          <t>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-1.006777249832094</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ADX_RANGING_THRESHOLD</t>
        </is>
      </c>
      <c r="B141" s="73" t="inlineStr">
        <is>
          <t>20</t>
        </is>
      </c>
      <c r="C141" s="38" t="n"/>
      <c r="D141" s="38" t="inlineStr">
        <is>
          <t>ENTRY, 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-1.001118364100254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NEWBORN_LOSS_KILL_GAIN_THRESHOLD_PCT</t>
        </is>
      </c>
      <c r="B142" s="73" t="inlineStr">
        <is>
          <t>2.0</t>
        </is>
      </c>
      <c r="C142" s="38" t="n"/>
      <c r="D142" s="38" t="inlineStr">
        <is>
          <t>AUGMENT, EXIT, GLOBAL_CHECK, REDUCE, STOCKS_EXIT</t>
        </is>
      </c>
      <c r="E142" s="38" t="n"/>
      <c r="F142" s="30" t="n"/>
      <c r="G142" s="38">
        <f>IFERROR(VLOOKUP($A160&amp;"_"&amp;$B160,Results_Deltas!$A$2:$P$15000,5,FALSE),"")</f>
        <v/>
      </c>
      <c r="H142" s="38" t="inlineStr">
        <is>
          <t>Blanket (page end)</t>
        </is>
      </c>
      <c r="I142" s="30" t="n"/>
      <c r="J142" s="30" t="n"/>
      <c r="K142" s="30" t="n"/>
      <c r="L142" s="30" t="inlineStr">
        <is>
          <t>NO</t>
        </is>
      </c>
      <c r="M142" s="30" t="n">
        <v>-0.9730857035124578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BANDAID_OFF_LOSER_RECOVER_PCT</t>
        </is>
      </c>
      <c r="B143" s="73" t="inlineStr">
        <is>
          <t>0</t>
        </is>
      </c>
      <c r="C143" s="38" t="n"/>
      <c r="D143" s="38" t="inlineStr">
        <is>
          <t>AUGMENT, ENTRY, EXIT, GLOBAL_CHECK, REDUCE, STOCKS_EXIT</t>
        </is>
      </c>
      <c r="E143" s="38" t="n"/>
      <c r="F143" s="30" t="n"/>
      <c r="G143" s="38">
        <f>IFERROR(VLOOKUP($A150&amp;"_"&amp;$B150,Results_Deltas!$A$2:$P$15000,5,FALSE),"")</f>
        <v/>
      </c>
      <c r="H143" s="38" t="inlineStr">
        <is>
          <t>Blanket (page end)</t>
        </is>
      </c>
      <c r="I143" s="30" t="n"/>
      <c r="J143" s="30" t="n"/>
      <c r="K143" s="30" t="n"/>
      <c r="L143" s="30" t="inlineStr">
        <is>
          <t>NO</t>
        </is>
      </c>
      <c r="M143" s="30" t="n">
        <v>-0.964665593943831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OI_CONFIRM_MIN_CHANGE_PCT</t>
        </is>
      </c>
      <c r="B144" s="73" t="inlineStr">
        <is>
          <t>0</t>
        </is>
      </c>
      <c r="C144" s="38" t="n"/>
      <c r="D144" s="38" t="inlineStr">
        <is>
          <t>ENTRY, GLOBAL_CHECK, STOCKS_EXIT</t>
        </is>
      </c>
      <c r="E144" s="38" t="n"/>
      <c r="F144" s="30" t="n"/>
      <c r="G144" s="38">
        <f>IFERROR(VLOOKUP($A162&amp;"_"&amp;$B162,Results_Deltas!$A$2:$P$15000,5,FALSE),"")</f>
        <v/>
      </c>
      <c r="H144" s="38" t="inlineStr">
        <is>
          <t>Blanket (page end)</t>
        </is>
      </c>
      <c r="I144" s="30" t="n"/>
      <c r="J144" s="30" t="n"/>
      <c r="K144" s="30" t="n"/>
      <c r="L144" s="30" t="inlineStr">
        <is>
          <t>NO</t>
        </is>
      </c>
      <c r="M144" s="30" t="n">
        <v>-0.964665593943831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OI_CONFIRM_MIN_PRICE_PCT</t>
        </is>
      </c>
      <c r="B145" s="73" t="inlineStr">
        <is>
          <t>0</t>
        </is>
      </c>
      <c r="C145" s="38" t="n"/>
      <c r="D145" s="38" t="inlineStr">
        <is>
          <t>ENTRY, GLOBAL_CHECK, STOCKS_EXIT</t>
        </is>
      </c>
      <c r="E145" s="38" t="n"/>
      <c r="F145" s="30" t="n"/>
      <c r="G145" s="38">
        <f>IFERROR(VLOOKUP($A163&amp;"_"&amp;$B163,Results_Deltas!$A$2:$P$15000,5,FALSE),"")</f>
        <v/>
      </c>
      <c r="H145" s="38" t="inlineStr">
        <is>
          <t>Blanket (page end)</t>
        </is>
      </c>
      <c r="I145" s="30" t="n"/>
      <c r="J145" s="30" t="n"/>
      <c r="K145" s="30" t="n"/>
      <c r="L145" s="30" t="inlineStr">
        <is>
          <t>NO</t>
        </is>
      </c>
      <c r="M145" s="30" t="n">
        <v>-0.964665593943831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9" t="inlineStr">
        <is>
          <t>DUP_GUARD_FILTER_TF</t>
        </is>
      </c>
      <c r="B146" s="73" t="inlineStr">
        <is>
          <t>15m</t>
        </is>
      </c>
      <c r="C146" s="38" t="n"/>
      <c r="D146" s="38" t="inlineStr">
        <is>
          <t>GLOBAL_CHECK</t>
        </is>
      </c>
      <c r="E146" s="38" t="n"/>
      <c r="F146" s="30" t="n"/>
      <c r="G146" s="38">
        <f>IFERROR(VLOOKUP($A153&amp;"_"&amp;$B153,Results_Deltas!$A$2:$P$15000,5,FALSE),"")</f>
        <v/>
      </c>
      <c r="H146" s="38" t="inlineStr">
        <is>
          <t>Blanket (page end)</t>
        </is>
      </c>
      <c r="I146" s="30" t="n"/>
      <c r="J146" s="30" t="n"/>
      <c r="K146" s="30" t="n"/>
      <c r="L146" s="30" t="inlineStr">
        <is>
          <t>NO</t>
        </is>
      </c>
      <c r="M146" s="30" t="n">
        <v>-0.9604808464222028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HTF4_CONF</t>
        </is>
      </c>
      <c r="B147" s="73" t="inlineStr">
        <is>
          <t>False_ALT</t>
        </is>
      </c>
      <c r="C147" s="38" t="n"/>
      <c r="D147" s="38" t="inlineStr">
        <is>
          <t>GLOBAL_CHECK, STOCKS_EXIT</t>
        </is>
      </c>
      <c r="E147" s="38" t="n"/>
      <c r="F147" s="30" t="n"/>
      <c r="G147" s="38">
        <f>IFERROR(VLOOKUP($A165&amp;"_"&amp;$B165,Results_Deltas!$A$2:$P$15000,5,FALSE),"")</f>
        <v/>
      </c>
      <c r="H147" s="38" t="inlineStr">
        <is>
          <t>Blanket (page end)</t>
        </is>
      </c>
      <c r="I147" s="30" t="n"/>
      <c r="J147" s="30" t="n"/>
      <c r="K147" s="30" t="n"/>
      <c r="L147" s="30" t="inlineStr">
        <is>
          <t>NO</t>
        </is>
      </c>
      <c r="M147" s="30" t="n">
        <v>-0.9463662563979737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MI_TF_AGREE_MIN</t>
        </is>
      </c>
      <c r="B148" s="73" t="inlineStr">
        <is>
          <t>0.0</t>
        </is>
      </c>
      <c r="C148" s="38" t="n"/>
      <c r="D148" s="38" t="inlineStr">
        <is>
          <t>ENTRY, GLOBAL_CHECK, STOCKS_EXIT</t>
        </is>
      </c>
      <c r="E148" s="38" t="n"/>
      <c r="F148" s="30" t="n"/>
      <c r="G148" s="38">
        <f>IFERROR(VLOOKUP($A166&amp;"_"&amp;$B166,Results_Deltas!$A$2:$P$15000,5,FALSE),"")</f>
        <v/>
      </c>
      <c r="H148" s="38" t="inlineStr">
        <is>
          <t>Blanket (page end)</t>
        </is>
      </c>
      <c r="I148" s="30" t="n"/>
      <c r="J148" s="30" t="n"/>
      <c r="K148" s="30" t="n"/>
      <c r="L148" s="30" t="inlineStr">
        <is>
          <t>YES</t>
        </is>
      </c>
      <c r="M148" s="30" t="n">
        <v>-0.9354333032182603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MI_TF_AGREE_MIN</t>
        </is>
      </c>
      <c r="B149" s="73" t="inlineStr">
        <is>
          <t>0.0_ALT</t>
        </is>
      </c>
      <c r="C149" s="38" t="n"/>
      <c r="D149" s="38" t="inlineStr">
        <is>
          <t>ENTRY, GLOBAL_CHECK, STOCKS_EXIT</t>
        </is>
      </c>
      <c r="E149" s="38" t="n"/>
      <c r="F149" s="30" t="n"/>
      <c r="G149" s="38">
        <f>IFERROR(VLOOKUP($A167&amp;"_"&amp;$B167,Results_Deltas!$A$2:$P$15000,5,FALSE),"")</f>
        <v/>
      </c>
      <c r="H149" s="38" t="inlineStr">
        <is>
          <t>Blanket (page end)</t>
        </is>
      </c>
      <c r="I149" s="30" t="n"/>
      <c r="J149" s="30" t="n"/>
      <c r="K149" s="30" t="n"/>
      <c r="L149" s="30" t="inlineStr">
        <is>
          <t>NO</t>
        </is>
      </c>
      <c r="M149" s="30" t="n">
        <v>-0.9354333032182603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HLR_SMA_BAND_PCT</t>
        </is>
      </c>
      <c r="B150" s="73" t="inlineStr">
        <is>
          <t>0</t>
        </is>
      </c>
      <c r="C150" s="38" t="n"/>
      <c r="D150" s="38" t="inlineStr">
        <is>
          <t>ENTRY, GLOBAL_CHECK, STOCKS_EXIT</t>
        </is>
      </c>
      <c r="E150" s="38" t="n"/>
      <c r="F150" s="30" t="n"/>
      <c r="G150" s="38">
        <f>IFERROR(VLOOKUP($A168&amp;"_"&amp;$B168,Results_Deltas!$A$2:$P$15000,5,FALSE),"")</f>
        <v/>
      </c>
      <c r="H150" s="38" t="inlineStr">
        <is>
          <t>Blanket (page end)</t>
        </is>
      </c>
      <c r="I150" s="30" t="n"/>
      <c r="J150" s="30" t="n"/>
      <c r="K150" s="30" t="n"/>
      <c r="L150" s="30" t="inlineStr">
        <is>
          <t>NO</t>
        </is>
      </c>
      <c r="M150" s="30" t="n">
        <v>-0.9079205590059586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HLR_TOP_MIN_TFS</t>
        </is>
      </c>
      <c r="B151" s="73" t="inlineStr">
        <is>
          <t>0</t>
        </is>
      </c>
      <c r="C151" s="38" t="n"/>
      <c r="D151" s="38" t="inlineStr">
        <is>
          <t>GLOBAL_CHECK, REENTRY, STOCKS_EXIT</t>
        </is>
      </c>
      <c r="E151" s="38" t="n"/>
      <c r="F151" s="30" t="n"/>
      <c r="G151" s="38">
        <f>IFERROR(VLOOKUP($A169&amp;"_"&amp;$B169,Results_Deltas!$A$2:$P$15000,5,FALSE),"")</f>
        <v/>
      </c>
      <c r="H151" s="38" t="inlineStr">
        <is>
          <t>Blanket (page end)</t>
        </is>
      </c>
      <c r="I151" s="30" t="n"/>
      <c r="J151" s="30" t="n"/>
      <c r="K151" s="30" t="n"/>
      <c r="L151" s="30" t="inlineStr">
        <is>
          <t>NO</t>
        </is>
      </c>
      <c r="M151" s="30" t="n">
        <v>-0.9079205590059586</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HTF_GATE_MIN_CONFIRMATIONS</t>
        </is>
      </c>
      <c r="B152" s="73" t="inlineStr">
        <is>
          <t>0.0</t>
        </is>
      </c>
      <c r="C152" s="38" t="n"/>
      <c r="D152" s="38" t="inlineStr">
        <is>
          <t>ENTRY, GLOBAL_CHECK, STOCKS_EXIT</t>
        </is>
      </c>
      <c r="E152" s="38" t="n"/>
      <c r="F152" s="30" t="n"/>
      <c r="G152" s="38">
        <f>IFERROR(VLOOKUP($A170&amp;"_"&amp;$B170,Results_Deltas!$A$2:$P$15000,5,FALSE),"")</f>
        <v/>
      </c>
      <c r="H152" s="38" t="inlineStr">
        <is>
          <t>Blanket (page end)</t>
        </is>
      </c>
      <c r="I152" s="30" t="n"/>
      <c r="J152" s="30" t="n"/>
      <c r="K152" s="30" t="n"/>
      <c r="L152" s="30" t="inlineStr">
        <is>
          <t>NO</t>
        </is>
      </c>
      <c r="M152" s="30" t="n">
        <v>-0.9079205590059586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HTF_GATE_MIN_CONFIRMATIONS</t>
        </is>
      </c>
      <c r="B153" s="73" t="inlineStr">
        <is>
          <t>0.0_ALT</t>
        </is>
      </c>
      <c r="C153" s="38" t="n"/>
      <c r="D153" s="38" t="inlineStr">
        <is>
          <t>ENTRY, GLOBAL_CHECK, STOCKS_EXIT</t>
        </is>
      </c>
      <c r="E153" s="38" t="n"/>
      <c r="F153" s="30" t="n"/>
      <c r="G153" s="38">
        <f>IFERROR(VLOOKUP($A171&amp;"_"&amp;$B171,Results_Deltas!$A$2:$P$15000,5,FALSE),"")</f>
        <v/>
      </c>
      <c r="H153" s="38" t="inlineStr">
        <is>
          <t>Blanket (page end)</t>
        </is>
      </c>
      <c r="I153" s="30" t="n"/>
      <c r="J153" s="30" t="n"/>
      <c r="K153" s="30" t="n"/>
      <c r="L153" s="30" t="inlineStr">
        <is>
          <t>NO</t>
        </is>
      </c>
      <c r="M153" s="30" t="n">
        <v>-0.9079205590059586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LEADERBOARD_FILTER</t>
        </is>
      </c>
      <c r="B154" s="73" t="inlineStr">
        <is>
          <t>False_ALT</t>
        </is>
      </c>
      <c r="C154" s="38" t="n"/>
      <c r="D154" s="38" t="inlineStr">
        <is>
          <t>AUGMENT, ENTRY, EXIT, GLOBAL_CHECK, REDUCE, STOCKS_EXIT</t>
        </is>
      </c>
      <c r="E154" s="38" t="n"/>
      <c r="F154" s="30" t="n"/>
      <c r="G154" s="38">
        <f>IFERROR(VLOOKUP($A172&amp;"_"&amp;$B172,Results_Deltas!$A$2:$P$15000,5,FALSE),"")</f>
        <v/>
      </c>
      <c r="H154" s="38" t="inlineStr">
        <is>
          <t>Blanket (page end)</t>
        </is>
      </c>
      <c r="I154" s="30" t="n"/>
      <c r="J154" s="30" t="n"/>
      <c r="K154" s="30" t="n"/>
      <c r="L154" s="30" t="inlineStr">
        <is>
          <t>YES</t>
        </is>
      </c>
      <c r="M154" s="30" t="n">
        <v>-0.9079205590059586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LH_HL_FILTER_REQUIRE_BOTH</t>
        </is>
      </c>
      <c r="B155" s="73" t="inlineStr">
        <is>
          <t>False_ALT</t>
        </is>
      </c>
      <c r="C155" s="38" t="n"/>
      <c r="D155" s="38" t="inlineStr">
        <is>
          <t>ENTRY, GLOBAL_CHECK, STOCKS_EXIT</t>
        </is>
      </c>
      <c r="E155" s="38" t="n"/>
      <c r="F155" s="30" t="n"/>
      <c r="G155" s="38">
        <f>IFERROR(VLOOKUP($A173&amp;"_"&amp;$B173,Results_Deltas!$A$2:$P$15000,5,FALSE),"")</f>
        <v/>
      </c>
      <c r="H155" s="38" t="inlineStr">
        <is>
          <t>Blanket (page end)</t>
        </is>
      </c>
      <c r="I155" s="30" t="n"/>
      <c r="J155" s="30" t="n"/>
      <c r="K155" s="30" t="n"/>
      <c r="L155" s="30" t="inlineStr">
        <is>
          <t>NO</t>
        </is>
      </c>
      <c r="M155" s="30" t="n">
        <v>-0.9079205590059586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MANDATORY_REENTRY_WT_FILTER_MIN_VELOCITY</t>
        </is>
      </c>
      <c r="B156" s="73" t="inlineStr">
        <is>
          <t>0.0</t>
        </is>
      </c>
      <c r="C156" s="38" t="n"/>
      <c r="D156" s="38" t="inlineStr">
        <is>
          <t>GLOBAL_CHECK, STOCKS_EXIT</t>
        </is>
      </c>
      <c r="E156" s="38" t="n"/>
      <c r="F156" s="30" t="n"/>
      <c r="G156" s="38">
        <f>IFERROR(VLOOKUP($A174&amp;"_"&amp;$B174,Results_Deltas!$A$2:$P$15000,5,FALSE),"")</f>
        <v/>
      </c>
      <c r="H156" s="38" t="inlineStr">
        <is>
          <t>Blanket (page end)</t>
        </is>
      </c>
      <c r="I156" s="30" t="n"/>
      <c r="J156" s="30" t="n"/>
      <c r="K156" s="30" t="n"/>
      <c r="L156" s="30" t="inlineStr">
        <is>
          <t>NO</t>
        </is>
      </c>
      <c r="M156" s="30" t="n">
        <v>-0.8950601157584042</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MANDATORY_REENTRY_WT_FILTER_MIN_VELOCITY</t>
        </is>
      </c>
      <c r="B157" s="73" t="inlineStr">
        <is>
          <t>0.0_ALT</t>
        </is>
      </c>
      <c r="C157" s="38" t="n"/>
      <c r="D157" s="38" t="inlineStr">
        <is>
          <t>GLOBAL_CHECK, STOCKS_EXIT</t>
        </is>
      </c>
      <c r="E157" s="38" t="n"/>
      <c r="F157" s="30" t="n"/>
      <c r="G157" s="38">
        <f>IFERROR(VLOOKUP($A175&amp;"_"&amp;$B175,Results_Deltas!$A$2:$P$15000,5,FALSE),"")</f>
        <v/>
      </c>
      <c r="H157" s="38" t="inlineStr">
        <is>
          <t>Blanket (page end)</t>
        </is>
      </c>
      <c r="I157" s="30" t="n"/>
      <c r="J157" s="30" t="n"/>
      <c r="K157" s="30" t="n"/>
      <c r="L157" s="30" t="inlineStr">
        <is>
          <t>YES</t>
        </is>
      </c>
      <c r="M157" s="30" t="n">
        <v>-0.8950601157584042</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MANDATORY_REENTRY_WT_FILTER_REQUIRE_FLIP</t>
        </is>
      </c>
      <c r="B158" s="73" t="inlineStr">
        <is>
          <t>False_ALT</t>
        </is>
      </c>
      <c r="C158" s="38" t="n"/>
      <c r="D158" s="38" t="inlineStr">
        <is>
          <t>GLOBAL_CHECK, STOCKS_EXIT</t>
        </is>
      </c>
      <c r="E158" s="38" t="n"/>
      <c r="F158" s="30" t="n"/>
      <c r="G158" s="38">
        <f>IFERROR(VLOOKUP($A176&amp;"_"&amp;$B176,Results_Deltas!$A$2:$P$15000,5,FALSE),"")</f>
        <v/>
      </c>
      <c r="H158" s="38" t="inlineStr">
        <is>
          <t>Blanket (page end)</t>
        </is>
      </c>
      <c r="I158" s="30" t="n"/>
      <c r="J158" s="30" t="n"/>
      <c r="K158" s="30" t="n"/>
      <c r="L158" s="30" t="inlineStr">
        <is>
          <t>NO</t>
        </is>
      </c>
      <c r="M158" s="30" t="n">
        <v>-0.8950601157584042</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EZ_MANAGE_THROTTLER_RATE</t>
        </is>
      </c>
      <c r="B159" s="73" t="inlineStr">
        <is>
          <t>0.0</t>
        </is>
      </c>
      <c r="C159" s="38" t="n"/>
      <c r="D159" s="38" t="inlineStr">
        <is>
          <t>GLOBAL_CHECK, STOCKS_EXIT</t>
        </is>
      </c>
      <c r="E159" s="38" t="n"/>
      <c r="F159" s="30" t="n"/>
      <c r="G159" s="38">
        <f>IFERROR(VLOOKUP($A166&amp;"_"&amp;$B166,Results_Deltas!$A$2:$P$15000,5,FALSE),"")</f>
        <v/>
      </c>
      <c r="H159" s="38" t="inlineStr">
        <is>
          <t>Blanket (page end)</t>
        </is>
      </c>
      <c r="I159" s="30" t="n"/>
      <c r="J159" s="30" t="n"/>
      <c r="K159" s="30" t="n"/>
      <c r="L159" s="30" t="inlineStr">
        <is>
          <t>NO</t>
        </is>
      </c>
      <c r="M159" s="30" t="n">
        <v>-0.8819799716057883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EZ_MANAGE_THROTTLER_RATE</t>
        </is>
      </c>
      <c r="B160" s="73" t="inlineStr">
        <is>
          <t>0.0_ALT</t>
        </is>
      </c>
      <c r="C160" s="38" t="n"/>
      <c r="D160" s="38" t="inlineStr">
        <is>
          <t>GLOBAL_CHECK, STOCKS_EXIT</t>
        </is>
      </c>
      <c r="E160" s="38" t="n"/>
      <c r="F160" s="30" t="n"/>
      <c r="G160" s="38">
        <f>IFERROR(VLOOKUP($A167&amp;"_"&amp;$B167,Results_Deltas!$A$2:$P$15000,5,FALSE),"")</f>
        <v/>
      </c>
      <c r="H160" s="38" t="inlineStr">
        <is>
          <t>Blanket (page end)</t>
        </is>
      </c>
      <c r="I160" s="30" t="n"/>
      <c r="J160" s="30" t="n"/>
      <c r="K160" s="30" t="n"/>
      <c r="L160" s="30" t="inlineStr">
        <is>
          <t>NO</t>
        </is>
      </c>
      <c r="M160" s="30" t="n">
        <v>-0.8819799716057883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HTF_GATE_D_MANDATORY</t>
        </is>
      </c>
      <c r="B161" s="73" t="inlineStr">
        <is>
          <t>0.0_ALT</t>
        </is>
      </c>
      <c r="C161" s="38" t="n"/>
      <c r="D161" s="38" t="inlineStr">
        <is>
          <t>ENTRY, GLOBAL_CHECK, STOCKS_EXIT</t>
        </is>
      </c>
      <c r="E161" s="38" t="n"/>
      <c r="F161" s="30" t="n"/>
      <c r="G161" s="38">
        <f>IFERROR(VLOOKUP($A179&amp;"_"&amp;$B179,Results_Deltas!$A$2:$P$15000,5,FALSE),"")</f>
        <v/>
      </c>
      <c r="H161" s="38" t="inlineStr">
        <is>
          <t>Blanket (page end)</t>
        </is>
      </c>
      <c r="I161" s="30" t="n"/>
      <c r="J161" s="30" t="n"/>
      <c r="K161" s="30" t="n"/>
      <c r="L161" s="30" t="inlineStr">
        <is>
          <t>NO</t>
        </is>
      </c>
      <c r="M161" s="30" t="n">
        <v>-0.8818974669972511</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OI_CONFIRM_ENABLED</t>
        </is>
      </c>
      <c r="B162" s="73" t="inlineStr">
        <is>
          <t>False</t>
        </is>
      </c>
      <c r="C162" s="38" t="n"/>
      <c r="D162" s="38" t="inlineStr">
        <is>
          <t>ENTRY, GLOBAL_CHECK, STOCKS_EXIT</t>
        </is>
      </c>
      <c r="E162" s="38" t="n"/>
      <c r="F162" s="30" t="n"/>
      <c r="G162" s="38">
        <f>IFERROR(VLOOKUP($A180&amp;"_"&amp;$B180,Results_Deltas!$A$2:$P$15000,5,FALSE),"")</f>
        <v/>
      </c>
      <c r="H162" s="38" t="inlineStr">
        <is>
          <t>Blanket (page end)</t>
        </is>
      </c>
      <c r="I162" s="30" t="n"/>
      <c r="J162" s="30" t="n"/>
      <c r="K162" s="30" t="n"/>
      <c r="L162" s="30" t="inlineStr">
        <is>
          <t>NO</t>
        </is>
      </c>
      <c r="M162" s="30" t="n">
        <v>-0.8812338206358249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HTF4_CONF</t>
        </is>
      </c>
      <c r="B163" s="73" t="inlineStr">
        <is>
          <t>False</t>
        </is>
      </c>
      <c r="C163" s="38" t="n"/>
      <c r="D163" s="38" t="inlineStr">
        <is>
          <t>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-0.8676423600405074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MTS_GATE_ENABLED</t>
        </is>
      </c>
      <c r="B164" s="73" t="inlineStr">
        <is>
          <t>False</t>
        </is>
      </c>
      <c r="C164" s="38" t="n"/>
      <c r="D164" s="38" t="inlineStr">
        <is>
          <t>ENTRY, GLOBAL_CHECK, STOCKS_EXIT</t>
        </is>
      </c>
      <c r="E164" s="38" t="n"/>
      <c r="F164" s="30" t="n"/>
      <c r="G164" s="38">
        <f>IFERROR(VLOOKUP($A182&amp;"_"&amp;$B182,Results_Deltas!$A$2:$P$15000,5,FALSE),"")</f>
        <v/>
      </c>
      <c r="H164" s="38" t="inlineStr">
        <is>
          <t>Blanket (page end)</t>
        </is>
      </c>
      <c r="I164" s="30" t="n"/>
      <c r="J164" s="30" t="n"/>
      <c r="K164" s="30" t="n"/>
      <c r="L164" s="30" t="inlineStr">
        <is>
          <t>YES</t>
        </is>
      </c>
      <c r="M164" s="30" t="n">
        <v>-0.8674645421883901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9" t="inlineStr">
        <is>
          <t>MARKET_QUALITY_SCORE_ENABLED</t>
        </is>
      </c>
      <c r="B165" s="73" t="inlineStr">
        <is>
          <t>False</t>
        </is>
      </c>
      <c r="C165" s="38" t="n"/>
      <c r="D165" s="38" t="inlineStr">
        <is>
          <t>ENTRY, GLOBAL_CHECK, STOCKS_EXIT</t>
        </is>
      </c>
      <c r="E165" s="38" t="n"/>
      <c r="F165" s="30" t="n"/>
      <c r="G165" s="38">
        <f>IFERROR(VLOOKUP($A183&amp;"_"&amp;$B183,Results_Deltas!$A$2:$P$15000,5,FALSE),"")</f>
        <v/>
      </c>
      <c r="H165" s="38" t="inlineStr">
        <is>
          <t>Blanket (page end)</t>
        </is>
      </c>
      <c r="I165" s="30" t="n"/>
      <c r="J165" s="30" t="n"/>
      <c r="K165" s="30" t="n"/>
      <c r="L165" s="30" t="inlineStr">
        <is>
          <t>YES</t>
        </is>
      </c>
      <c r="M165" s="30" t="n">
        <v>-0.8541189338470302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9" t="inlineStr">
        <is>
          <t>HTF_DIRECTION_GATE_ENABLED</t>
        </is>
      </c>
      <c r="B166" s="73" t="inlineStr">
        <is>
          <t>False</t>
        </is>
      </c>
      <c r="C166" s="38" t="n"/>
      <c r="D166" s="38" t="inlineStr">
        <is>
          <t>ENTRY, GLOBAL_CHECK, STOCKS_EXIT</t>
        </is>
      </c>
      <c r="E166" s="38" t="n"/>
      <c r="F166" s="30" t="n"/>
      <c r="G166" s="38">
        <f>IFERROR(VLOOKUP($A184&amp;"_"&amp;$B184,Results_Deltas!$A$2:$P$15000,5,FALSE),"")</f>
        <v/>
      </c>
      <c r="H166" s="38" t="inlineStr">
        <is>
          <t>Blanket (page end)</t>
        </is>
      </c>
      <c r="I166" s="30" t="n"/>
      <c r="J166" s="30" t="n"/>
      <c r="K166" s="30" t="n"/>
      <c r="L166" s="30" t="inlineStr">
        <is>
          <t>YES</t>
        </is>
      </c>
      <c r="M166" s="30" t="n">
        <v>-0.828622846269507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LEADERBOARD_FILTER</t>
        </is>
      </c>
      <c r="B167" s="73" t="inlineStr">
        <is>
          <t>False</t>
        </is>
      </c>
      <c r="C167" s="38" t="n"/>
      <c r="D167" s="38" t="inlineStr">
        <is>
          <t>AUGMENT, ENTRY, EXIT, GLOBAL_CHECK, REDUCE, STOCKS_EXIT</t>
        </is>
      </c>
      <c r="E167" s="38" t="n"/>
      <c r="F167" s="30" t="n"/>
      <c r="G167" s="38">
        <f>IFERROR(VLOOKUP($A185&amp;"_"&amp;$B185,Results_Deltas!$A$2:$P$15000,5,FALSE),"")</f>
        <v/>
      </c>
      <c r="H167" s="38" t="inlineStr">
        <is>
          <t>Blanket (page end)</t>
        </is>
      </c>
      <c r="I167" s="30" t="n"/>
      <c r="J167" s="30" t="n"/>
      <c r="K167" s="30" t="n"/>
      <c r="L167" s="30" t="inlineStr">
        <is>
          <t>NO</t>
        </is>
      </c>
      <c r="M167" s="30" t="n">
        <v>-0.828622846269507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9" t="inlineStr">
        <is>
          <t>LH_HL_FILTER_REQUIRE_BOTH</t>
        </is>
      </c>
      <c r="B168" s="73" t="inlineStr">
        <is>
          <t>False</t>
        </is>
      </c>
      <c r="C168" s="38" t="n"/>
      <c r="D168" s="38" t="inlineStr">
        <is>
          <t>ENTRY, GLOBAL_CHECK, STOCKS_EXIT</t>
        </is>
      </c>
      <c r="E168" s="38" t="n"/>
      <c r="F168" s="30" t="n"/>
      <c r="G168" s="38">
        <f>IFERROR(VLOOKUP($A186&amp;"_"&amp;$B186,Results_Deltas!$A$2:$P$15000,5,FALSE),"")</f>
        <v/>
      </c>
      <c r="H168" s="38" t="inlineStr">
        <is>
          <t>Blanket (page end)</t>
        </is>
      </c>
      <c r="I168" s="30" t="n"/>
      <c r="J168" s="30" t="n"/>
      <c r="K168" s="30" t="n"/>
      <c r="L168" s="30" t="inlineStr">
        <is>
          <t>YES</t>
        </is>
      </c>
      <c r="M168" s="30" t="n">
        <v>-0.828622846269507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9" t="inlineStr">
        <is>
          <t>HA_WICK_QUALITY_ENABLED</t>
        </is>
      </c>
      <c r="B169" s="73" t="inlineStr">
        <is>
          <t>False</t>
        </is>
      </c>
      <c r="C169" s="38" t="n"/>
      <c r="D169" s="38" t="inlineStr">
        <is>
          <t>ENTRY, GLOBAL_CHECK, STOCKS_EXIT</t>
        </is>
      </c>
      <c r="E169" s="38" t="n"/>
      <c r="F169" s="30" t="n"/>
      <c r="G169" s="38">
        <f>IFERROR(VLOOKUP($A187&amp;"_"&amp;$B187,Results_Deltas!$A$2:$P$15000,5,FALSE),"")</f>
        <v/>
      </c>
      <c r="H169" s="38" t="inlineStr">
        <is>
          <t>Blanket (page end)</t>
        </is>
      </c>
      <c r="I169" s="30" t="n"/>
      <c r="J169" s="30" t="n"/>
      <c r="K169" s="30" t="n"/>
      <c r="L169" s="30" t="inlineStr">
        <is>
          <t>NO</t>
        </is>
      </c>
      <c r="M169" s="30" t="n">
        <v>-0.8164372161773084</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HA_WICK_QUALITY_TF</t>
        </is>
      </c>
      <c r="B170" s="73" t="inlineStr">
        <is>
          <t>15m</t>
        </is>
      </c>
      <c r="C170" s="38" t="n"/>
      <c r="D170" s="38" t="inlineStr">
        <is>
          <t>ENTRY, GLOBAL_CHECK, STOCKS_EXIT</t>
        </is>
      </c>
      <c r="E170" s="38" t="n"/>
      <c r="F170" s="30" t="n"/>
      <c r="G170" s="38">
        <f>IFERROR(VLOOKUP($A188&amp;"_"&amp;$B188,Results_Deltas!$A$2:$P$15000,5,FALSE),"")</f>
        <v/>
      </c>
      <c r="H170" s="38" t="inlineStr">
        <is>
          <t>Blanket (page end)</t>
        </is>
      </c>
      <c r="I170" s="30" t="n"/>
      <c r="J170" s="30" t="n"/>
      <c r="K170" s="30" t="n"/>
      <c r="L170" s="30" t="inlineStr">
        <is>
          <t>NO</t>
        </is>
      </c>
      <c r="M170" s="30" t="n">
        <v>-0.8164372161773084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MANDATORY_REENTRY_WT_FILTER_REQUIRE_FLIP</t>
        </is>
      </c>
      <c r="B171" s="73" t="inlineStr">
        <is>
          <t>False</t>
        </is>
      </c>
      <c r="C171" s="38" t="n"/>
      <c r="D171" s="38" t="inlineStr">
        <is>
          <t>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-0.8143660673252252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GR_FILTER_VEC_MIN_TFS</t>
        </is>
      </c>
      <c r="B172" s="73" t="inlineStr">
        <is>
          <t>0</t>
        </is>
      </c>
      <c r="C172" s="38" t="n"/>
      <c r="D172" s="38" t="inlineStr">
        <is>
          <t>GLOBAL_CHECK</t>
        </is>
      </c>
      <c r="E172" s="38" t="n"/>
      <c r="F172" s="30" t="n"/>
      <c r="G172" s="38">
        <f>IFERROR(VLOOKUP($A190&amp;"_"&amp;$B190,Results_Deltas!$A$2:$P$15000,5,FALSE),"")</f>
        <v/>
      </c>
      <c r="H172" s="38" t="inlineStr">
        <is>
          <t>Blanket (page end)</t>
        </is>
      </c>
      <c r="I172" s="30" t="n"/>
      <c r="J172" s="30" t="n"/>
      <c r="K172" s="30" t="n"/>
      <c r="L172" s="30" t="inlineStr">
        <is>
          <t>NO</t>
        </is>
      </c>
      <c r="M172" s="30" t="n">
        <v>-0.7939516781149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NEW_POSITION_MAX_LOSS_THRESHOLD</t>
        </is>
      </c>
      <c r="B173" s="73" t="inlineStr">
        <is>
          <t>0</t>
        </is>
      </c>
      <c r="C173" s="38" t="n"/>
      <c r="D173" s="38" t="inlineStr">
        <is>
          <t>AUGMENT, EXIT, GLOBAL_CHECK, REDUCE, STOCKS_EXIT</t>
        </is>
      </c>
      <c r="E173" s="38" t="n"/>
      <c r="F173" s="30" t="n"/>
      <c r="G173" s="38">
        <f>IFERROR(VLOOKUP($A191&amp;"_"&amp;$B191,Results_Deltas!$A$2:$P$15000,5,FALSE),"")</f>
        <v/>
      </c>
      <c r="H173" s="38" t="inlineStr">
        <is>
          <t>Blanket (page end)</t>
        </is>
      </c>
      <c r="I173" s="30" t="n"/>
      <c r="J173" s="30" t="n"/>
      <c r="K173" s="30" t="n"/>
      <c r="L173" s="30" t="inlineStr">
        <is>
          <t>NO</t>
        </is>
      </c>
      <c r="M173" s="30" t="n">
        <v>-0.775264253107978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7" t="inlineStr">
        <is>
          <t>NEWBORN_LOSS_KILL_REQUIRE_VEL_AGAINST</t>
        </is>
      </c>
      <c r="B174" s="73" t="inlineStr">
        <is>
          <t>0.0</t>
        </is>
      </c>
      <c r="C174" s="38" t="n"/>
      <c r="D174" s="38" t="inlineStr">
        <is>
          <t>AUGMENT, EXIT, GLOBAL_CHECK, REDUCE, STOCKS_EXIT</t>
        </is>
      </c>
      <c r="E174" s="38" t="n"/>
      <c r="F174" s="30" t="n"/>
      <c r="G174" s="38">
        <f>IFERROR(VLOOKUP($A192&amp;"_"&amp;$B192,Results_Deltas!$A$2:$P$15000,5,FALSE),"")</f>
        <v/>
      </c>
      <c r="H174" s="38" t="inlineStr">
        <is>
          <t>Blanket (page end)</t>
        </is>
      </c>
      <c r="I174" s="30" t="n"/>
      <c r="J174" s="30" t="n"/>
      <c r="K174" s="30" t="n"/>
      <c r="L174" s="30" t="inlineStr">
        <is>
          <t>YES</t>
        </is>
      </c>
      <c r="M174" s="30" t="n">
        <v>-0.7720804737835049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NEWBORN_LOSS_KILL_REQUIRE_VEL_AGAINST</t>
        </is>
      </c>
      <c r="B175" s="73" t="inlineStr">
        <is>
          <t>0.0_ALT</t>
        </is>
      </c>
      <c r="C175" s="38" t="n"/>
      <c r="D175" s="38" t="inlineStr">
        <is>
          <t>AUGMENT, EXIT, GLOBAL_CHECK, REDUCE, STOCKS_EXIT</t>
        </is>
      </c>
      <c r="E175" s="38" t="n"/>
      <c r="F175" s="30" t="n"/>
      <c r="G175" s="38">
        <f>IFERROR(VLOOKUP($A193&amp;"_"&amp;$B193,Results_Deltas!$A$2:$P$15000,5,FALSE),"")</f>
        <v/>
      </c>
      <c r="H175" s="38" t="inlineStr">
        <is>
          <t>Blanket (page end)</t>
        </is>
      </c>
      <c r="I175" s="30" t="n"/>
      <c r="J175" s="30" t="n"/>
      <c r="K175" s="30" t="n"/>
      <c r="L175" s="30" t="inlineStr">
        <is>
          <t>NO</t>
        </is>
      </c>
      <c r="M175" s="30" t="n">
        <v>-0.7720804737835049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9" t="inlineStr">
        <is>
          <t>COOLDOWN_LOCKS_FILTER_TF</t>
        </is>
      </c>
      <c r="B176" s="73" t="inlineStr">
        <is>
          <t>15m</t>
        </is>
      </c>
      <c r="C176" s="38" t="n"/>
      <c r="D176" s="38" t="inlineStr">
        <is>
          <t>GLOBAL_CHECK</t>
        </is>
      </c>
      <c r="E176" s="38" t="n"/>
      <c r="F176" s="30" t="n"/>
      <c r="G176" s="38">
        <f>IFERROR(VLOOKUP($A183&amp;"_"&amp;$B183,Results_Deltas!$A$2:$P$15000,5,FALSE),"")</f>
        <v/>
      </c>
      <c r="H176" s="38" t="inlineStr">
        <is>
          <t>Blanket (page end)</t>
        </is>
      </c>
      <c r="I176" s="30" t="n"/>
      <c r="J176" s="30" t="n"/>
      <c r="K176" s="30" t="n"/>
      <c r="L176" s="30" t="inlineStr">
        <is>
          <t>NO</t>
        </is>
      </c>
      <c r="M176" s="30" t="n">
        <v>-0.7660311655829102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MTF_FILTER_STRONG_BUY_QUICK_BYPASS</t>
        </is>
      </c>
      <c r="B177" s="73" t="inlineStr">
        <is>
          <t>0.0_ALT</t>
        </is>
      </c>
      <c r="C177" s="38" t="n"/>
      <c r="D177" s="38" t="inlineStr">
        <is>
          <t>GLOBAL_CHECK, STOCKS_EXIT</t>
        </is>
      </c>
      <c r="E177" s="38" t="n"/>
      <c r="F177" s="30" t="n"/>
      <c r="G177" s="38">
        <f>IFERROR(VLOOKUP($A195&amp;"_"&amp;$B195,Results_Deltas!$A$2:$P$15000,5,FALSE),"")</f>
        <v/>
      </c>
      <c r="H177" s="38" t="inlineStr">
        <is>
          <t>Blanket (page end)</t>
        </is>
      </c>
      <c r="I177" s="30" t="n"/>
      <c r="J177" s="30" t="n"/>
      <c r="K177" s="30" t="n"/>
      <c r="L177" s="30" t="inlineStr">
        <is>
          <t>NO</t>
        </is>
      </c>
      <c r="M177" s="30" t="n">
        <v>-0.7584669842639047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7" t="inlineStr">
        <is>
          <t>HTF_GATE_D_MANDATORY</t>
        </is>
      </c>
      <c r="B178" s="73" t="inlineStr">
        <is>
          <t>0.0</t>
        </is>
      </c>
      <c r="C178" s="38" t="n"/>
      <c r="D178" s="38" t="inlineStr">
        <is>
          <t>ENTRY, GLOBAL_CHECK, STOCKS_EXIT</t>
        </is>
      </c>
      <c r="E178" s="38" t="n"/>
      <c r="F178" s="30" t="n"/>
      <c r="G178" s="38">
        <f>IFERROR(VLOOKUP($A196&amp;"_"&amp;$B196,Results_Deltas!$A$2:$P$15000,5,FALSE),"")</f>
        <v/>
      </c>
      <c r="H178" s="38" t="inlineStr">
        <is>
          <t>Blanket (page end)</t>
        </is>
      </c>
      <c r="I178" s="30" t="n"/>
      <c r="J178" s="30" t="n"/>
      <c r="K178" s="30" t="n"/>
      <c r="L178" s="30" t="inlineStr">
        <is>
          <t>YES</t>
        </is>
      </c>
      <c r="M178" s="30" t="n">
        <v>-0.7484364273970557</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MTF_FILTER_STRONG_BUY_QUICK_BYPASS</t>
        </is>
      </c>
      <c r="B179" s="73" t="inlineStr">
        <is>
          <t>0.0</t>
        </is>
      </c>
      <c r="C179" s="38" t="n"/>
      <c r="D179" s="38" t="inlineStr">
        <is>
          <t>GLOBAL_CHECK, STOCKS_EXIT</t>
        </is>
      </c>
      <c r="E179" s="38" t="n"/>
      <c r="F179" s="30" t="n"/>
      <c r="G179" s="38">
        <f>IFERROR(VLOOKUP($A197&amp;"_"&amp;$B197,Results_Deltas!$A$2:$P$15000,5,FALSE),"")</f>
        <v/>
      </c>
      <c r="H179" s="38" t="inlineStr">
        <is>
          <t>Blanket (page end)</t>
        </is>
      </c>
      <c r="I179" s="30" t="n"/>
      <c r="J179" s="30" t="n"/>
      <c r="K179" s="30" t="n"/>
      <c r="L179" s="30" t="inlineStr">
        <is>
          <t>YES</t>
        </is>
      </c>
      <c r="M179" s="30" t="n">
        <v>-0.7469750602599061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EXECUTE_NOW_SINGLE_GATE_ENFORCE</t>
        </is>
      </c>
      <c r="B180" s="73" t="inlineStr">
        <is>
          <t>0.0</t>
        </is>
      </c>
      <c r="C180" s="38" t="n"/>
      <c r="D180" s="38" t="inlineStr">
        <is>
          <t>ENTRY, GLOBAL_CHECK, STOCKS_EXIT</t>
        </is>
      </c>
      <c r="E180" s="38" t="n"/>
      <c r="F180" s="30" t="n"/>
      <c r="G180" s="38">
        <f>IFERROR(VLOOKUP($A187&amp;"_"&amp;$B187,Results_Deltas!$A$2:$P$15000,5,FALSE),"")</f>
        <v/>
      </c>
      <c r="H180" s="38" t="inlineStr">
        <is>
          <t>Blanket (page end)</t>
        </is>
      </c>
      <c r="I180" s="30" t="n"/>
      <c r="J180" s="30" t="n"/>
      <c r="K180" s="30" t="n"/>
      <c r="L180" s="30" t="inlineStr">
        <is>
          <t>YES</t>
        </is>
      </c>
      <c r="M180" s="30" t="n">
        <v>-0.7429211263877847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EXECUTE_NOW_SINGLE_GATE_ENFORCE</t>
        </is>
      </c>
      <c r="B181" s="73" t="inlineStr">
        <is>
          <t>0.0_ALT</t>
        </is>
      </c>
      <c r="C181" s="38" t="n"/>
      <c r="D181" s="38" t="inlineStr">
        <is>
          <t>ENTRY, GLOBAL_CHECK, STOCKS_EXIT</t>
        </is>
      </c>
      <c r="E181" s="38" t="n"/>
      <c r="F181" s="30" t="n"/>
      <c r="G181" s="38">
        <f>IFERROR(VLOOKUP($A188&amp;"_"&amp;$B188,Results_Deltas!$A$2:$P$15000,5,FALSE),"")</f>
        <v/>
      </c>
      <c r="H181" s="38" t="inlineStr">
        <is>
          <t>Blanket (page end)</t>
        </is>
      </c>
      <c r="I181" s="30" t="n"/>
      <c r="J181" s="30" t="n"/>
      <c r="K181" s="30" t="n"/>
      <c r="L181" s="30" t="inlineStr">
        <is>
          <t>NO</t>
        </is>
      </c>
      <c r="M181" s="30" t="n">
        <v>-0.7429211263877847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HTF_TREND_VETO_BYPASS_ENABLED</t>
        </is>
      </c>
      <c r="B182" s="73" t="inlineStr">
        <is>
          <t>False</t>
        </is>
      </c>
      <c r="C182" s="38" t="n"/>
      <c r="D182" s="38" t="inlineStr">
        <is>
          <t>GLOBAL_CHECK, STOCKS_EXIT</t>
        </is>
      </c>
      <c r="E182" s="38" t="n"/>
      <c r="F182" s="30" t="n"/>
      <c r="G182" s="38">
        <f>IFERROR(VLOOKUP($A200&amp;"_"&amp;$B200,Results_Deltas!$A$2:$P$15000,5,FALSE),"")</f>
        <v/>
      </c>
      <c r="H182" s="38" t="inlineStr">
        <is>
          <t>Blanket (page end)</t>
        </is>
      </c>
      <c r="I182" s="30" t="n"/>
      <c r="J182" s="30" t="n"/>
      <c r="K182" s="30" t="n"/>
      <c r="L182" s="30" t="inlineStr">
        <is>
          <t>NO</t>
        </is>
      </c>
      <c r="M182" s="30" t="n">
        <v>-0.7380640498730279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9" t="inlineStr">
        <is>
          <t>NEWBORN_LOSS_KILL_GAIN_THRESHOLD_PCT</t>
        </is>
      </c>
      <c r="B183" s="73" t="inlineStr">
        <is>
          <t>0</t>
        </is>
      </c>
      <c r="C183" s="38" t="n"/>
      <c r="D183" s="38" t="inlineStr">
        <is>
          <t>AUGMENT, EXIT, GLOBAL_CHECK, REDUCE, STOCKS_EXIT</t>
        </is>
      </c>
      <c r="E183" s="38" t="n"/>
      <c r="F183" s="30" t="n"/>
      <c r="G183" s="38">
        <f>IFERROR(VLOOKUP($A201&amp;"_"&amp;$B201,Results_Deltas!$A$2:$P$15000,5,FALSE),"")</f>
        <v/>
      </c>
      <c r="H183" s="38" t="inlineStr">
        <is>
          <t>Blanket (page end)</t>
        </is>
      </c>
      <c r="I183" s="30" t="n"/>
      <c r="J183" s="30" t="n"/>
      <c r="K183" s="30" t="n"/>
      <c r="L183" s="30" t="inlineStr">
        <is>
          <t>NO</t>
        </is>
      </c>
      <c r="M183" s="30" t="n">
        <v>-0.7348248107223457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GOLDEN_RULE_BASE_USD</t>
        </is>
      </c>
      <c r="B184" s="73" t="inlineStr">
        <is>
          <t>0.0</t>
        </is>
      </c>
      <c r="C184" s="38" t="n"/>
      <c r="D184" s="38" t="inlineStr">
        <is>
          <t>GLOBAL_CHECK, STOCKS_EXIT</t>
        </is>
      </c>
      <c r="E184" s="38" t="n"/>
      <c r="F184" s="30" t="n"/>
      <c r="G184" s="38">
        <f>IFERROR(VLOOKUP($A202&amp;"_"&amp;$B202,Results_Deltas!$A$2:$P$15000,5,FALSE),"")</f>
        <v/>
      </c>
      <c r="H184" s="38" t="inlineStr">
        <is>
          <t>Blanket (page end)</t>
        </is>
      </c>
      <c r="I184" s="30" t="n"/>
      <c r="J184" s="30" t="n"/>
      <c r="K184" s="30" t="n"/>
      <c r="L184" s="30" t="inlineStr">
        <is>
          <t>NO</t>
        </is>
      </c>
      <c r="M184" s="30" t="n">
        <v>-0.7280472665262887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7" t="inlineStr">
        <is>
          <t>GOLDEN_RULE_BASE_USD</t>
        </is>
      </c>
      <c r="B185" s="73" t="inlineStr">
        <is>
          <t>0.0_ALT</t>
        </is>
      </c>
      <c r="C185" s="38" t="n"/>
      <c r="D185" s="38" t="inlineStr">
        <is>
          <t>GLOBAL_CHECK, STOCKS_EXIT</t>
        </is>
      </c>
      <c r="E185" s="38" t="n"/>
      <c r="F185" s="30" t="n"/>
      <c r="G185" s="38">
        <f>IFERROR(VLOOKUP($A203&amp;"_"&amp;$B203,Results_Deltas!$A$2:$P$15000,5,FALSE),"")</f>
        <v/>
      </c>
      <c r="H185" s="38" t="inlineStr">
        <is>
          <t>Blanket (page end)</t>
        </is>
      </c>
      <c r="I185" s="30" t="n"/>
      <c r="J185" s="30" t="n"/>
      <c r="K185" s="30" t="n"/>
      <c r="L185" s="30" t="inlineStr">
        <is>
          <t>NO</t>
        </is>
      </c>
      <c r="M185" s="30" t="n">
        <v>-0.7280472665262887</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HTF_GATE_BYPASS_RZ</t>
        </is>
      </c>
      <c r="B186" s="73" t="inlineStr">
        <is>
          <t>0.0</t>
        </is>
      </c>
      <c r="C186" s="38" t="n"/>
      <c r="D186" s="38" t="inlineStr">
        <is>
          <t>ENTRY, GLOBAL_CHECK, STOCKS_EXIT</t>
        </is>
      </c>
      <c r="E186" s="38" t="n"/>
      <c r="F186" s="30" t="n"/>
      <c r="G186" s="38">
        <f>IFERROR(VLOOKUP($A204&amp;"_"&amp;$B204,Results_Deltas!$A$2:$P$15000,5,FALSE),"")</f>
        <v/>
      </c>
      <c r="H186" s="38" t="inlineStr">
        <is>
          <t>Blanket (page end)</t>
        </is>
      </c>
      <c r="I186" s="30" t="n"/>
      <c r="J186" s="30" t="n"/>
      <c r="K186" s="30" t="n"/>
      <c r="L186" s="30" t="inlineStr">
        <is>
          <t>NO</t>
        </is>
      </c>
      <c r="M186" s="30" t="n">
        <v>-0.7250052055463795</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HTF_GATE_BYPASS_RZ</t>
        </is>
      </c>
      <c r="B187" s="73" t="inlineStr">
        <is>
          <t>0.0_ALT</t>
        </is>
      </c>
      <c r="C187" s="38" t="n"/>
      <c r="D187" s="38" t="inlineStr">
        <is>
          <t>ENTRY, GLOBAL_CHECK, STOCKS_EXIT</t>
        </is>
      </c>
      <c r="E187" s="38" t="n"/>
      <c r="F187" s="30" t="n"/>
      <c r="G187" s="38">
        <f>IFERROR(VLOOKUP($A205&amp;"_"&amp;$B205,Results_Deltas!$A$2:$P$15000,5,FALSE),"")</f>
        <v/>
      </c>
      <c r="H187" s="38" t="inlineStr">
        <is>
          <t>Blanket (page end)</t>
        </is>
      </c>
      <c r="I187" s="30" t="n"/>
      <c r="J187" s="30" t="n"/>
      <c r="K187" s="30" t="n"/>
      <c r="L187" s="30" t="inlineStr">
        <is>
          <t>NO</t>
        </is>
      </c>
      <c r="M187" s="30" t="n">
        <v>-0.7250052055463795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HTF_TREND_VETO_BYPASS_REASONS</t>
        </is>
      </c>
      <c r="B188" s="73" t="inlineStr">
        <is>
          <t>0.0</t>
        </is>
      </c>
      <c r="C188" s="38" t="n"/>
      <c r="D188" s="38" t="inlineStr">
        <is>
          <t>GLOBAL_CHECK, STOCKS_EXIT</t>
        </is>
      </c>
      <c r="E188" s="38" t="n"/>
      <c r="F188" s="30" t="n"/>
      <c r="G188" s="38">
        <f>IFERROR(VLOOKUP($A206&amp;"_"&amp;$B206,Results_Deltas!$A$2:$P$15000,5,FALSE),"")</f>
        <v/>
      </c>
      <c r="H188" s="38" t="inlineStr">
        <is>
          <t>Blanket (page end)</t>
        </is>
      </c>
      <c r="I188" s="30" t="n"/>
      <c r="J188" s="30" t="n"/>
      <c r="K188" s="30" t="n"/>
      <c r="L188" s="30" t="inlineStr">
        <is>
          <t>NO</t>
        </is>
      </c>
      <c r="M188" s="30" t="n">
        <v>-0.7250052055463795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HTF_TREND_VETO_BYPASS_REASONS</t>
        </is>
      </c>
      <c r="B189" s="73" t="inlineStr">
        <is>
          <t>0.0_ALT</t>
        </is>
      </c>
      <c r="C189" s="38" t="n"/>
      <c r="D189" s="38" t="inlineStr">
        <is>
          <t>GLOBAL_CHECK, STOCKS_EXIT</t>
        </is>
      </c>
      <c r="E189" s="38" t="n"/>
      <c r="F189" s="30" t="n"/>
      <c r="G189" s="38">
        <f>IFERROR(VLOOKUP($A207&amp;"_"&amp;$B207,Results_Deltas!$A$2:$P$15000,5,FALSE),"")</f>
        <v/>
      </c>
      <c r="H189" s="38" t="inlineStr">
        <is>
          <t>Blanket (page end)</t>
        </is>
      </c>
      <c r="I189" s="30" t="n"/>
      <c r="J189" s="30" t="n"/>
      <c r="K189" s="30" t="n"/>
      <c r="L189" s="30" t="inlineStr">
        <is>
          <t>NO</t>
        </is>
      </c>
      <c r="M189" s="30" t="n">
        <v>-0.7250052055463795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GR_FILTER_ALL_ENTRIES</t>
        </is>
      </c>
      <c r="B190" s="73" t="inlineStr">
        <is>
          <t>0.0</t>
        </is>
      </c>
      <c r="C190" s="38" t="n"/>
      <c r="D190" s="38" t="inlineStr">
        <is>
          <t>GLOBAL_CHECK, STOCKS_EXIT</t>
        </is>
      </c>
      <c r="E190" s="38" t="n"/>
      <c r="F190" s="30" t="n"/>
      <c r="G190" s="38">
        <f>IFERROR(VLOOKUP($A208&amp;"_"&amp;$B208,Results_Deltas!$A$2:$P$15000,5,FALSE),"")</f>
        <v/>
      </c>
      <c r="H190" s="38" t="inlineStr">
        <is>
          <t>Blanket (page end)</t>
        </is>
      </c>
      <c r="I190" s="30" t="n"/>
      <c r="J190" s="30" t="n"/>
      <c r="K190" s="30" t="n"/>
      <c r="L190" s="30" t="inlineStr">
        <is>
          <t>NO</t>
        </is>
      </c>
      <c r="M190" s="30" t="n">
        <v>-0.6958293645132196</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GR_FILTER_ALL_ENTRIES</t>
        </is>
      </c>
      <c r="B191" s="73" t="inlineStr">
        <is>
          <t>0.0_ALT</t>
        </is>
      </c>
      <c r="C191" s="38" t="n"/>
      <c r="D191" s="38" t="inlineStr">
        <is>
          <t>GLOBAL_CHECK, STOCKS_EXIT</t>
        </is>
      </c>
      <c r="E191" s="38" t="n"/>
      <c r="F191" s="30" t="n"/>
      <c r="G191" s="38">
        <f>IFERROR(VLOOKUP($A209&amp;"_"&amp;$B209,Results_Deltas!$A$2:$P$15000,5,FALSE),"")</f>
        <v/>
      </c>
      <c r="H191" s="38" t="inlineStr">
        <is>
          <t>Blanket (page end)</t>
        </is>
      </c>
      <c r="I191" s="30" t="n"/>
      <c r="J191" s="30" t="n"/>
      <c r="K191" s="30" t="n"/>
      <c r="L191" s="30" t="inlineStr">
        <is>
          <t>NO</t>
        </is>
      </c>
      <c r="M191" s="30" t="n">
        <v>-0.6958293645132196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IFERROR(VLOOKUP($A199&amp;"_"&amp;$B199,Results_Deltas!$A$2:$P$15000,5,FALSE),"")</f>
        <v/>
      </c>
      <c r="H192" s="38" t="inlineStr">
        <is>
          <t>Blanket (page end)</t>
        </is>
      </c>
      <c r="I192" s="30" t="n"/>
      <c r="J192" s="30" t="n"/>
      <c r="K192" s="30" t="n"/>
      <c r="L192" s="30" t="inlineStr">
        <is>
          <t>NO</t>
        </is>
      </c>
      <c r="M192" s="30" t="n">
        <v>-0.6898107901426948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EMA_BLANKET_FILTER_ENABLED</t>
        </is>
      </c>
      <c r="B193" s="73" t="inlineStr">
        <is>
          <t>True</t>
        </is>
      </c>
      <c r="C193" s="38" t="n"/>
      <c r="D193" s="38" t="inlineStr">
        <is>
          <t>GLOBAL_CHECK</t>
        </is>
      </c>
      <c r="E193" s="38" t="n"/>
      <c r="F193" s="30" t="n"/>
      <c r="G193" s="38">
        <f>IFERROR(VLOOKUP($A200&amp;"_"&amp;$B200,Results_Deltas!$A$2:$P$15000,5,FALSE),"")</f>
        <v/>
      </c>
      <c r="H193" s="38" t="inlineStr">
        <is>
          <t>Blanket (page end)</t>
        </is>
      </c>
      <c r="I193" s="30" t="n"/>
      <c r="J193" s="30" t="n"/>
      <c r="K193" s="30" t="n"/>
      <c r="L193" s="30" t="inlineStr">
        <is>
          <t>NO</t>
        </is>
      </c>
      <c r="M193" s="30" t="n">
        <v>-0.6507664417452673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9" t="inlineStr">
        <is>
          <t>LIVE_VEC_EMERGENCY_BRAKE_ENABLED</t>
        </is>
      </c>
      <c r="B194" s="73" t="inlineStr">
        <is>
          <t>False</t>
        </is>
      </c>
      <c r="C194" s="38" t="n"/>
      <c r="D194" s="38" t="inlineStr">
        <is>
          <t>GLOBAL_CHECK, STOCKS_EXIT</t>
        </is>
      </c>
      <c r="E194" s="38" t="n"/>
      <c r="F194" s="30" t="n"/>
      <c r="G194" s="38">
        <f>IFERROR(VLOOKUP($A212&amp;"_"&amp;$B212,Results_Deltas!$A$2:$P$15000,5,FALSE),"")</f>
        <v/>
      </c>
      <c r="H194" s="38" t="inlineStr">
        <is>
          <t>Blanket (page end)</t>
        </is>
      </c>
      <c r="I194" s="30" t="n"/>
      <c r="J194" s="30" t="n"/>
      <c r="K194" s="30" t="n"/>
      <c r="L194" s="30" t="inlineStr">
        <is>
          <t>YES</t>
        </is>
      </c>
      <c r="M194" s="30" t="n">
        <v>-0.6445438380291894</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9" t="inlineStr">
        <is>
          <t>GR_FILTER_VEC_ENABLED</t>
        </is>
      </c>
      <c r="B195" s="73" t="inlineStr">
        <is>
          <t>False</t>
        </is>
      </c>
      <c r="C195" s="38" t="n"/>
      <c r="D195" s="38" t="inlineStr">
        <is>
          <t>GLOBAL_CHECK</t>
        </is>
      </c>
      <c r="E195" s="38" t="n"/>
      <c r="F195" s="30" t="n"/>
      <c r="G195" s="38">
        <f>IFERROR(VLOOKUP($A213&amp;"_"&amp;$B213,Results_Deltas!$A$2:$P$15000,5,FALSE),"")</f>
        <v/>
      </c>
      <c r="H195" s="38" t="inlineStr">
        <is>
          <t>Blanket (page end)</t>
        </is>
      </c>
      <c r="I195" s="30" t="n"/>
      <c r="J195" s="30" t="n"/>
      <c r="K195" s="30" t="n"/>
      <c r="L195" s="30" t="inlineStr">
        <is>
          <t>NO</t>
        </is>
      </c>
      <c r="M195" s="30" t="n">
        <v>-0.5693079964450954</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2026-09-18T17:29:37Z</dcterms:modified>
</cp:coreProperties>
</file>