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3">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b val="1"/>
      <color rgb="FF2E75B6"/>
      <sz val="7"/>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8" borderId="0" pivotButton="0" quotePrefix="0" xfId="0"/>
    <xf numFmtId="0" fontId="32" fillId="19"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7">
      <c r="A7" s="9" t="inlineStr">
        <is>
          <t>Color</t>
        </is>
      </c>
      <c r="B7" s="9" t="inlineStr">
        <is>
          <t>Meaning</t>
        </is>
      </c>
      <c r="C7" s="9" t="inlineStr">
        <is>
          <t>Applies to</t>
        </is>
      </c>
    </row>
    <row r="8">
      <c r="A8" s="10" t="inlineStr">
        <is>
          <t>YELLOW #FFFF00</t>
        </is>
      </c>
      <c r="B8" s="36" t="inlineStr">
        <is>
          <t>Per-switch required: this filter MUST be tested together with this switch (one column per filter=opt)</t>
        </is>
      </c>
      <c r="C8" s="36" t="inlineStr">
        <is>
          <t>Cells at intersection of switch row × filter column (L:..)</t>
        </is>
      </c>
    </row>
    <row r="9">
      <c r="A9" s="13" t="inlineStr">
        <is>
          <t>ORANGE #FFC000 / light #FFE699</t>
        </is>
      </c>
      <c r="B9" s="36" t="inlineStr">
        <is>
          <t>Blanket required: this GENERAL filter must be tested vs FINAL cumulative after sheet finishes</t>
        </is>
      </c>
      <c r="C9" s="36" t="inlineStr">
        <is>
          <t>Rows appended below last switch (separator + blanket table)</t>
        </is>
      </c>
    </row>
    <row r="10">
      <c r="A10" s="17" t="inlineStr">
        <is>
          <t>BLUE #DDEBF7 header</t>
        </is>
      </c>
      <c r="B10" s="36" t="inlineStr">
        <is>
          <t>Existing header background for filter columns (row 2)</t>
        </is>
      </c>
      <c r="C10" s="36"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68" t="inlineStr">
        <is>
          <t>01 ENTRY_REVERSAL_BOUNCE - 8 bases -&gt; 21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c r="IO2" s="71" t="inlineStr">
        <is>
          <t>AUDIT_STATUS 2026-09-16 (4 sheets direct)</t>
        </is>
      </c>
    </row>
    <row r="3" ht="10.5" customHeight="1" s="67">
      <c r="A3" s="31" t="inlineStr">
        <is>
          <t>WT_15M_BOUNCE_OPEN_ENABLED</t>
        </is>
      </c>
      <c r="B3" s="72" t="inlineStr">
        <is>
          <t>False</t>
        </is>
      </c>
      <c r="C3" s="30" t="n"/>
      <c r="D3" s="30" t="n"/>
      <c r="E3" s="30">
        <f>TEMPLATE_BASELINE_METRICS!B2</f>
        <v/>
      </c>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2" t="n">
        <v>-6.994601955509144</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30" t="n"/>
      <c r="IL3" s="30" t="inlineStr">
        <is>
          <t>ez_manage.py:6076 top()</t>
        </is>
      </c>
      <c r="IM3" s="30" t="inlineStr">
        <is>
          <t>v12_quick_engine.py:4288 x7</t>
        </is>
      </c>
      <c r="IN3" s="30" t="n"/>
      <c r="IO3" s="76" t="inlineStr">
        <is>
          <t>CANDIDATE for default: avg&lt;0 but pos&gt;=0.5 — many pos, consider promotion</t>
        </is>
      </c>
    </row>
    <row r="4" ht="10.5" customHeight="1" s="67">
      <c r="A4" s="30" t="inlineStr">
        <is>
          <t>WT_15M_BOUNCE_OPEN_ENABLED</t>
        </is>
      </c>
      <c r="B4" s="72" t="inlineStr">
        <is>
          <t>True</t>
        </is>
      </c>
      <c r="C4" s="30" t="n"/>
      <c r="D4" s="30" t="n"/>
      <c r="E4" s="30">
        <f>IF(G4="",E3,IF(G4&gt;0,E3+G4,E3))</f>
        <v/>
      </c>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2" t="n">
        <v>-0.2211394098783427</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30" t="n"/>
      <c r="IL4" s="30" t="inlineStr">
        <is>
          <t>ez_manage.py:6076 top()</t>
        </is>
      </c>
      <c r="IM4" s="30" t="inlineStr">
        <is>
          <t>v12_quick_engine.py:4288 x7</t>
        </is>
      </c>
      <c r="IN4" s="30" t="n"/>
      <c r="IO4" s="76" t="inlineStr">
        <is>
          <t>CANDIDATE for default: avg&lt;0 but pos&gt;=0.5 — many pos, consider promotion</t>
        </is>
      </c>
    </row>
    <row r="5" ht="10.5" customHeight="1" s="67">
      <c r="A5" s="30" t="inlineStr">
        <is>
          <t>BB_SQUEEZE_WIDTH_PERCENTILE</t>
        </is>
      </c>
      <c r="B5" s="72" t="inlineStr">
        <is>
          <t>0.15</t>
        </is>
      </c>
      <c r="C5" s="30" t="n"/>
      <c r="D5" s="30" t="n"/>
      <c r="E5" s="30">
        <f>IF(G6="",E5,IF(G6&gt;0,E5+G6,E5))</f>
        <v/>
      </c>
      <c r="F5" s="30" t="n"/>
      <c r="G5" s="30">
        <f>IFERROR(VLOOKUP($A6&amp;"_"&amp;$B6,Results_Deltas!$A$2:$P$15000,5,FALSE),"")</f>
        <v/>
      </c>
      <c r="H5" s="30">
        <f>IFERROR(VLOOKUP($A6,Results_30d_Deltas!$A$2:$H$5000,7,FALSE)-E5,"")</f>
        <v/>
      </c>
      <c r="I5" s="30">
        <f>IFERROR(VLOOKUP($A6,Results_30d_Deltas!$A$2:$H$5000,6,FALSE),"")</f>
        <v/>
      </c>
      <c r="J5" s="30" t="n"/>
      <c r="K5" s="30" t="n"/>
      <c r="L5" s="30" t="inlineStr">
        <is>
          <t>NO</t>
        </is>
      </c>
      <c r="M5" s="32" t="n">
        <v>-3.51449004970393</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inlineStr">
        <is>
          <t>ez_manage.py:4375 top()</t>
        </is>
      </c>
      <c r="IM5" s="30" t="inlineStr">
        <is>
          <t>v12_quick_engine.py:1285 x7</t>
        </is>
      </c>
      <c r="IN5" s="30" t="n"/>
      <c r="IO5" s="77" t="inlineStr">
        <is>
          <t>SUSPICIOUS n=0 for stocks_short — keep, needs S1 fills (backtest-expert: &lt;30 trades, seek plateaus, punish)</t>
        </is>
      </c>
    </row>
    <row r="6" ht="15.75" customHeight="1" s="67">
      <c r="A6" s="30" t="inlineStr">
        <is>
          <t>BB_SQUEEZE_WIDTH_PERCENTILE</t>
        </is>
      </c>
      <c r="B6" s="72" t="inlineStr">
        <is>
          <t>0.3</t>
        </is>
      </c>
      <c r="C6" s="30" t="n"/>
      <c r="D6" s="30" t="n"/>
      <c r="E6" s="30">
        <f>IF(G7="",E6,IF(G7&gt;0,E6+G7,E6))</f>
        <v/>
      </c>
      <c r="F6" s="30" t="n"/>
      <c r="G6" s="30">
        <f>IFERROR(VLOOKUP($A7&amp;"_"&amp;$B7,Results_Deltas!$A$2:$P$15000,5,FALSE),"")</f>
        <v/>
      </c>
      <c r="H6" s="30">
        <f>IFERROR(VLOOKUP($A7,Results_30d_Deltas!$A$2:$H$5000,7,FALSE)-E6,"")</f>
        <v/>
      </c>
      <c r="I6" s="30">
        <f>IFERROR(VLOOKUP($A7,Results_30d_Deltas!$A$2:$H$5000,6,FALSE),"")</f>
        <v/>
      </c>
      <c r="J6" s="30" t="n"/>
      <c r="K6" s="30" t="n"/>
      <c r="L6" s="30" t="inlineStr">
        <is>
          <t>NO</t>
        </is>
      </c>
      <c r="M6" s="32" t="n">
        <v>-3.476150759081875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ez_manage.py:4375 top()</t>
        </is>
      </c>
      <c r="IM6" s="30" t="inlineStr">
        <is>
          <t>v12_quick_engine.py:1285 x7</t>
        </is>
      </c>
      <c r="IN6" s="30" t="n"/>
      <c r="IO6" s="77" t="inlineStr">
        <is>
          <t>SUSPICIOUS n=0 for stocks_short — keep, needs S1 fills (backtest-expert: &lt;30 trades, seek plateaus, punish)</t>
        </is>
      </c>
    </row>
    <row r="7" ht="10.5" customHeight="1" s="67">
      <c r="A7" s="30" t="inlineStr">
        <is>
          <t>BB_SQUEEZE_WIDTH_PERCENTILE</t>
        </is>
      </c>
      <c r="B7" s="72" t="inlineStr">
        <is>
          <t>0.1</t>
        </is>
      </c>
      <c r="C7" s="30" t="n"/>
      <c r="D7" s="30" t="n"/>
      <c r="E7" s="30">
        <f>IF(G8="",E6,IF(G8&gt;0,E6+G8,E6))</f>
        <v/>
      </c>
      <c r="F7" s="30" t="n"/>
      <c r="G7" s="30">
        <f>IFERROR(VLOOKUP($A8&amp;"_"&amp;$B8,Results_Deltas!$A$2:$P$15000,5,FALSE),"")</f>
        <v/>
      </c>
      <c r="H7" s="30">
        <f>IFERROR(VLOOKUP($A8,Results_30d_Deltas!$A$2:$H$5000,7,FALSE)-E6,"")</f>
        <v/>
      </c>
      <c r="I7" s="30">
        <f>IFERROR(VLOOKUP($A8,Results_30d_Deltas!$A$2:$H$5000,6,FALSE),"")</f>
        <v/>
      </c>
      <c r="J7" s="30" t="n"/>
      <c r="K7" s="30" t="n"/>
      <c r="L7" s="30" t="inlineStr">
        <is>
          <t>NO</t>
        </is>
      </c>
      <c r="M7" s="32" t="n">
        <v>-3.277852207915006</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ez_manage.py:4375 top()</t>
        </is>
      </c>
      <c r="IM7" s="30" t="inlineStr">
        <is>
          <t>v12_quick_engine.py:1285 x7</t>
        </is>
      </c>
      <c r="IN7" s="30" t="n"/>
      <c r="IO7" s="77" t="inlineStr">
        <is>
          <t>SUSPICIOUS n=0 for stocks_short — keep, needs S1 fills (backtest-expert: &lt;30 trades, seek plateaus, punish)</t>
        </is>
      </c>
    </row>
    <row r="8" ht="10.5" customHeight="1" s="67">
      <c r="A8" s="30" t="inlineStr">
        <is>
          <t>BB_SQUEEZE_WIDTH_PERCENTILE</t>
        </is>
      </c>
      <c r="B8" s="72" t="inlineStr">
        <is>
          <t>0.25</t>
        </is>
      </c>
      <c r="C8" s="30" t="n"/>
      <c r="D8" s="30" t="n"/>
      <c r="E8" s="30">
        <f>IF(G9="",E8,IF(G9&gt;0,E8+G9,E8))</f>
        <v/>
      </c>
      <c r="F8" s="30" t="n"/>
      <c r="G8" s="30">
        <f>IFERROR(VLOOKUP($A9&amp;"_"&amp;$B9,Results_Deltas!$A$2:$P$15000,5,FALSE),"")</f>
        <v/>
      </c>
      <c r="H8" s="30">
        <f>IFERROR(VLOOKUP($A9,Results_30d_Deltas!$A$2:$H$5000,7,FALSE)-E8,"")</f>
        <v/>
      </c>
      <c r="I8" s="30">
        <f>IFERROR(VLOOKUP($A9,Results_30d_Deltas!$A$2:$H$5000,6,FALSE),"")</f>
        <v/>
      </c>
      <c r="J8" s="30" t="n"/>
      <c r="K8" s="30" t="n"/>
      <c r="L8" s="30" t="inlineStr">
        <is>
          <t>NO</t>
        </is>
      </c>
      <c r="M8" s="32" t="n">
        <v>-3.246345030077637</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ez_manage.py:4375 top()</t>
        </is>
      </c>
      <c r="IM8" s="30" t="inlineStr">
        <is>
          <t>v12_quick_engine.py:1285 x7</t>
        </is>
      </c>
      <c r="IN8" s="30" t="n"/>
      <c r="IO8" s="77" t="inlineStr">
        <is>
          <t>SUSPICIOUS n=0 for stocks_short — keep, needs S1 fills (backtest-expert: &lt;30 trades, seek plateaus, punish)</t>
        </is>
      </c>
    </row>
    <row r="9" ht="10.5" customHeight="1" s="67">
      <c r="A9" s="30" t="inlineStr">
        <is>
          <t>BB_PULLBACK_GATE_TF</t>
        </is>
      </c>
      <c r="B9" s="72" t="inlineStr">
        <is>
          <t>1h</t>
        </is>
      </c>
      <c r="C9" s="30" t="n"/>
      <c r="D9" s="30" t="n"/>
      <c r="E9" s="30">
        <f>IF(G10="",E9,IF(G10&gt;0,E9+G10,E9))</f>
        <v/>
      </c>
      <c r="F9" s="30" t="n"/>
      <c r="G9" s="30">
        <f>IFERROR(VLOOKUP($A10&amp;"_"&amp;$B10,Results_Deltas!$A$2:$P$15000,5,FALSE),"")</f>
        <v/>
      </c>
      <c r="H9" s="30">
        <f>IFERROR(VLOOKUP($A10,Results_30d_Deltas!$A$2:$H$5000,7,FALSE)-E9,"")</f>
        <v/>
      </c>
      <c r="I9" s="30">
        <f>IFERROR(VLOOKUP($A10,Results_30d_Deltas!$A$2:$H$5000,6,FALSE),"")</f>
        <v/>
      </c>
      <c r="J9" s="30" t="n"/>
      <c r="K9" s="30" t="n"/>
      <c r="L9" s="30" t="inlineStr">
        <is>
          <t>NO</t>
        </is>
      </c>
      <c r="M9" s="32" t="n">
        <v>-2.6194950763634</v>
      </c>
      <c r="N9" s="33" t="n"/>
      <c r="O9" s="33" t="n"/>
      <c r="P9" s="33" t="n"/>
      <c r="Q9" s="33" t="n"/>
      <c r="R9" s="33" t="n"/>
      <c r="S9" s="33" t="n"/>
      <c r="T9" s="33" t="n"/>
      <c r="U9" s="33" t="n"/>
      <c r="V9" s="33" t="n"/>
      <c r="W9" s="33" t="n"/>
      <c r="X9" s="34" t="n"/>
      <c r="Y9" s="34" t="n"/>
      <c r="Z9" s="34" t="n"/>
      <c r="AA9" s="34" t="n"/>
      <c r="AB9" s="34"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ez_manage.py:4361 top()</t>
        </is>
      </c>
      <c r="IM9" s="30" t="inlineStr">
        <is>
          <t>v12_quick_engine.py:288 x12</t>
        </is>
      </c>
      <c r="IN9" s="30" t="n"/>
      <c r="IO9" s="77" t="inlineStr">
        <is>
          <t>SUSPICIOUS n=0 for stocks_short — keep, needs S1 fills (backtest-expert: &lt;30 trades, seek plateaus, punish)</t>
        </is>
      </c>
    </row>
    <row r="10" ht="10.5" customHeight="1" s="67">
      <c r="A10" s="30" t="inlineStr">
        <is>
          <t>WT_ACCEL_EXIT_ENABLED</t>
        </is>
      </c>
      <c r="B10" s="72" t="inlineStr">
        <is>
          <t>True</t>
        </is>
      </c>
      <c r="C10" s="30" t="n"/>
      <c r="D10" s="30" t="n"/>
      <c r="E10" s="30">
        <f>IF(G11="",E10,IF(G11&gt;0,E10+G11,E10))</f>
        <v/>
      </c>
      <c r="F10" s="30" t="n"/>
      <c r="G10" s="30">
        <f>IFERROR(VLOOKUP($A11&amp;"_"&amp;$B11,Results_Deltas!$A$2:$P$15000,5,FALSE),"")</f>
        <v/>
      </c>
      <c r="H10" s="30">
        <f>IFERROR(VLOOKUP($A11,Results_30d_Deltas!$A$2:$H$5000,7,FALSE)-E10,"")</f>
        <v/>
      </c>
      <c r="I10" s="30">
        <f>IFERROR(VLOOKUP($A11,Results_30d_Deltas!$A$2:$H$5000,6,FALSE),"")</f>
        <v/>
      </c>
      <c r="J10" s="30" t="n"/>
      <c r="K10" s="30" t="n"/>
      <c r="L10" s="30" t="inlineStr">
        <is>
          <t>NO</t>
        </is>
      </c>
      <c r="M10" s="32" t="n">
        <v>-2.441307611290619</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4" t="n"/>
      <c r="HZ10" s="34" t="n"/>
      <c r="IA10" s="34" t="n"/>
      <c r="IB10" s="34" t="n"/>
      <c r="IC10" s="34" t="n"/>
      <c r="ID10" s="34" t="n"/>
      <c r="IE10" s="34" t="n"/>
      <c r="IF10" s="34" t="n"/>
      <c r="IG10" s="34" t="n"/>
      <c r="IH10" s="34" t="n"/>
      <c r="II10" s="34" t="n"/>
      <c r="IJ10" s="34" t="n"/>
      <c r="IK10" s="30" t="n"/>
      <c r="IL10" s="30" t="inlineStr">
        <is>
          <t>ez_manage.py:6083 top()</t>
        </is>
      </c>
      <c r="IM10" s="30" t="inlineStr">
        <is>
          <t>v12_quick_engine.py:4290 x3</t>
        </is>
      </c>
      <c r="IN10" s="30" t="n"/>
      <c r="IO10" s="77" t="inlineStr">
        <is>
          <t>SUSPICIOUS n=0 for stocks_short — keep, needs S1 fills (backtest-expert: &lt;30 trades, seek plateaus, punish)</t>
        </is>
      </c>
    </row>
    <row r="11" ht="10.5" customHeight="1" s="67">
      <c r="A11" s="30" t="inlineStr">
        <is>
          <t>BB_PULLBACK_GATE_TF</t>
        </is>
      </c>
      <c r="B11" s="72" t="inlineStr">
        <is>
          <t>OFF</t>
        </is>
      </c>
      <c r="C11" s="30" t="n"/>
      <c r="D11" s="30" t="n"/>
      <c r="E11" s="30">
        <f>IF(G12="",E10,IF(G12&gt;0,E10+G12,E10))</f>
        <v/>
      </c>
      <c r="F11" s="30" t="n"/>
      <c r="G11" s="30">
        <f>IFERROR(VLOOKUP($A12&amp;"_"&amp;$B12,Results_Deltas!$A$2:$P$15000,5,FALSE),"")</f>
        <v/>
      </c>
      <c r="H11" s="30">
        <f>IFERROR(VLOOKUP($A12,Results_30d_Deltas!$A$2:$H$5000,7,FALSE)-E10,"")</f>
        <v/>
      </c>
      <c r="I11" s="30">
        <f>IFERROR(VLOOKUP($A12,Results_30d_Deltas!$A$2:$H$5000,6,FALSE),"")</f>
        <v/>
      </c>
      <c r="J11" s="30" t="n"/>
      <c r="K11" s="30" t="n"/>
      <c r="L11" s="30" t="inlineStr">
        <is>
          <t>NO</t>
        </is>
      </c>
      <c r="M11" s="32" t="n">
        <v>-2.426372554841061</v>
      </c>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ez_manage.py:4361 top()</t>
        </is>
      </c>
      <c r="IM11" s="30" t="inlineStr">
        <is>
          <t>v12_quick_engine.py:288 x12</t>
        </is>
      </c>
      <c r="IN11" s="30" t="n"/>
      <c r="IO11" s="77" t="inlineStr">
        <is>
          <t>SUSPICIOUS n=0 for stocks_short — keep, needs S1 fills (backtest-expert: &lt;30 trades, seek plateaus, punish)</t>
        </is>
      </c>
    </row>
    <row r="12" ht="10.5" customHeight="1" s="67">
      <c r="A12" s="31" t="inlineStr">
        <is>
          <t>BB_SQUEEZE_WIDTH_PERCENTILE</t>
        </is>
      </c>
      <c r="B12" s="72" t="inlineStr">
        <is>
          <t>0.2</t>
        </is>
      </c>
      <c r="C12" s="30" t="n"/>
      <c r="D12" s="30" t="n"/>
      <c r="E12" s="30">
        <f>IF(G13="",E12,IF(G13&gt;0,E12+G13,E12))</f>
        <v/>
      </c>
      <c r="F12" s="30" t="n"/>
      <c r="G12" s="30">
        <f>IFERROR(VLOOKUP($A13&amp;"_"&amp;$B13,Results_Deltas!$A$2:$P$15000,5,FALSE),"")</f>
        <v/>
      </c>
      <c r="H12" s="30">
        <f>IFERROR(VLOOKUP($A13,Results_30d_Deltas!$A$2:$H$5000,7,FALSE)-E12,"")</f>
        <v/>
      </c>
      <c r="I12" s="30">
        <f>IFERROR(VLOOKUP($A13,Results_30d_Deltas!$A$2:$H$5000,6,FALSE),"")</f>
        <v/>
      </c>
      <c r="J12" s="30" t="n"/>
      <c r="K12" s="30" t="n"/>
      <c r="L12" s="30" t="inlineStr">
        <is>
          <t>YES</t>
        </is>
      </c>
      <c r="M12" s="32" t="n">
        <v>-2.318632763414715</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ez_manage.py:4375 top()</t>
        </is>
      </c>
      <c r="IM12" s="30" t="inlineStr">
        <is>
          <t>v12_quick_engine.py:1285 x7</t>
        </is>
      </c>
      <c r="IN12" s="30" t="n"/>
      <c r="IO12" s="77" t="inlineStr">
        <is>
          <t>SUSPICIOUS n=0 for stocks_short — keep, needs S1 fills (backtest-expert: &lt;30 trades, seek plateaus, punish)</t>
        </is>
      </c>
    </row>
    <row r="13" ht="10.5" customHeight="1" s="67">
      <c r="A13" s="30" t="inlineStr">
        <is>
          <t>BB_PULLBACK_GATE_TF</t>
        </is>
      </c>
      <c r="B13" s="72" t="inlineStr">
        <is>
          <t>4h</t>
        </is>
      </c>
      <c r="C13" s="30" t="n"/>
      <c r="D13" s="30" t="n"/>
      <c r="E13" s="30">
        <f>IF(G14="",E13,IF(G14&gt;0,E13+G14,E13))</f>
        <v/>
      </c>
      <c r="F13" s="30" t="n"/>
      <c r="G13" s="30">
        <f>IFERROR(VLOOKUP($A14&amp;"_"&amp;$B14,Results_Deltas!$A$2:$P$15000,5,FALSE),"")</f>
        <v/>
      </c>
      <c r="H13" s="30">
        <f>IFERROR(VLOOKUP($A14,Results_30d_Deltas!$A$2:$H$5000,7,FALSE)-E13,"")</f>
        <v/>
      </c>
      <c r="I13" s="30">
        <f>IFERROR(VLOOKUP($A14,Results_30d_Deltas!$A$2:$H$5000,6,FALSE),"")</f>
        <v/>
      </c>
      <c r="J13" s="30" t="n"/>
      <c r="K13" s="30" t="n"/>
      <c r="L13" s="30" t="inlineStr">
        <is>
          <t>NO</t>
        </is>
      </c>
      <c r="M13" s="32" t="n">
        <v>-2.12377257299013</v>
      </c>
      <c r="N13" s="33" t="n"/>
      <c r="O13" s="33" t="n"/>
      <c r="P13" s="33" t="n"/>
      <c r="Q13" s="33" t="n"/>
      <c r="R13" s="33" t="n"/>
      <c r="S13" s="33" t="n"/>
      <c r="T13" s="33" t="n"/>
      <c r="U13" s="33" t="n"/>
      <c r="V13" s="33" t="n"/>
      <c r="W13" s="33" t="n"/>
      <c r="X13" s="34" t="n"/>
      <c r="Y13" s="34" t="n"/>
      <c r="Z13" s="34" t="n"/>
      <c r="AA13" s="34" t="n"/>
      <c r="AB13" s="34"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ez_manage.py:4361 top()</t>
        </is>
      </c>
      <c r="IM13" s="30" t="inlineStr">
        <is>
          <t>v12_quick_engine.py:288 x12</t>
        </is>
      </c>
      <c r="IN13" s="30" t="n"/>
      <c r="IO13" s="77" t="inlineStr">
        <is>
          <t>SUSPICIOUS n=0 for stocks_short — keep, needs S1 fills (backtest-expert: &lt;30 trades, seek plateaus, punish)</t>
        </is>
      </c>
    </row>
    <row r="14" ht="10.5" customHeight="1" s="67">
      <c r="A14" s="30" t="inlineStr">
        <is>
          <t>BB_PULLBACK_GATE_TF</t>
        </is>
      </c>
      <c r="B14" s="72" t="inlineStr">
        <is>
          <t>D</t>
        </is>
      </c>
      <c r="C14" s="30" t="n"/>
      <c r="D14" s="30" t="n"/>
      <c r="E14" s="30">
        <f>IF(G15="",E14,IF(G15&gt;0,E14+G15,E14))</f>
        <v/>
      </c>
      <c r="F14" s="30" t="n"/>
      <c r="G14" s="30">
        <f>IFERROR(VLOOKUP($A15&amp;"_"&amp;$B15,Results_Deltas!$A$2:$P$15000,5,FALSE),"")</f>
        <v/>
      </c>
      <c r="H14" s="30">
        <f>IFERROR(VLOOKUP($A15,Results_30d_Deltas!$A$2:$H$5000,7,FALSE)-E14,"")</f>
        <v/>
      </c>
      <c r="I14" s="30">
        <f>IFERROR(VLOOKUP($A15,Results_30d_Deltas!$A$2:$H$5000,6,FALSE),"")</f>
        <v/>
      </c>
      <c r="J14" s="30" t="n"/>
      <c r="K14" s="30" t="n"/>
      <c r="L14" s="30" t="inlineStr">
        <is>
          <t>NO</t>
        </is>
      </c>
      <c r="M14" s="32" t="n">
        <v>-2.11731163752078</v>
      </c>
      <c r="N14" s="33" t="n"/>
      <c r="O14" s="33" t="n"/>
      <c r="P14" s="33" t="n"/>
      <c r="Q14" s="33" t="n"/>
      <c r="R14" s="33" t="n"/>
      <c r="S14" s="33" t="n"/>
      <c r="T14" s="33" t="n"/>
      <c r="U14" s="33" t="n"/>
      <c r="V14" s="33" t="n"/>
      <c r="W14" s="33" t="n"/>
      <c r="X14" s="34" t="n"/>
      <c r="Y14" s="34" t="n"/>
      <c r="Z14" s="34" t="n"/>
      <c r="AA14" s="34" t="n"/>
      <c r="AB14" s="34"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ez_manage.py:4361 top()</t>
        </is>
      </c>
      <c r="IM14" s="30" t="inlineStr">
        <is>
          <t>v12_quick_engine.py:288 x12</t>
        </is>
      </c>
      <c r="IN14" s="30" t="n"/>
      <c r="IO14" s="77" t="inlineStr">
        <is>
          <t>SUSPICIOUS n=0 for stocks_short — keep, needs S1 fills (backtest-expert: &lt;30 trades, seek plateaus, punish)</t>
        </is>
      </c>
    </row>
    <row r="15" ht="10.5" customHeight="1" s="67">
      <c r="A15" s="30" t="inlineStr">
        <is>
          <t>WT_MOMENTUM_EXIT_THRESHOLD</t>
        </is>
      </c>
      <c r="B15" s="72" t="inlineStr">
        <is>
          <t>0</t>
        </is>
      </c>
      <c r="C15" s="30" t="n"/>
      <c r="D15" s="30" t="n"/>
      <c r="E15" s="30">
        <f>IF(G16="",E15,IF(G16&gt;0,E15+G16,E15))</f>
        <v/>
      </c>
      <c r="F15" s="30" t="n"/>
      <c r="G15" s="30">
        <f>IFERROR(VLOOKUP($A16&amp;"_"&amp;$B16,Results_Deltas!$A$2:$P$15000,5,FALSE),"")</f>
        <v/>
      </c>
      <c r="H15" s="30">
        <f>IFERROR(VLOOKUP($A16,Results_30d_Deltas!$A$2:$H$5000,7,FALSE)-E15,"")</f>
        <v/>
      </c>
      <c r="I15" s="30">
        <f>IFERROR(VLOOKUP($A16,Results_30d_Deltas!$A$2:$H$5000,6,FALSE),"")</f>
        <v/>
      </c>
      <c r="J15" s="30" t="n"/>
      <c r="K15" s="30" t="n"/>
      <c r="L15" s="30" t="inlineStr">
        <is>
          <t>NO</t>
        </is>
      </c>
      <c r="M15" s="32" t="n">
        <v>-2.059958960022861</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4" t="n"/>
      <c r="BW15" s="34" t="n"/>
      <c r="BX15" s="34" t="n"/>
      <c r="BY15" s="34" t="n"/>
      <c r="BZ15" s="34"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3" t="n"/>
      <c r="DP15" s="33" t="n"/>
      <c r="DQ15" s="33" t="n"/>
      <c r="DR15" s="33" t="n"/>
      <c r="DS15" s="33" t="n"/>
      <c r="DT15" s="34" t="n"/>
      <c r="DU15" s="34" t="n"/>
      <c r="DV15" s="34" t="n"/>
      <c r="DW15" s="34" t="n"/>
      <c r="DX15" s="34"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ez_manage.py:6087 top()</t>
        </is>
      </c>
      <c r="IM15" s="30" t="inlineStr">
        <is>
          <t>v12_quick_engine.py:4293 x3</t>
        </is>
      </c>
      <c r="IN15" s="30" t="n"/>
      <c r="IO15" s="77" t="inlineStr">
        <is>
          <t>SUSPICIOUS n=0 for stocks_short — keep, needs S1 fills (backtest-expert: &lt;30 trades, seek plateaus, punish)</t>
        </is>
      </c>
    </row>
    <row r="16" ht="10.5" customHeight="1" s="67">
      <c r="A16" s="30" t="inlineStr">
        <is>
          <t>WT_DIV_EXIT_ENABLED</t>
        </is>
      </c>
      <c r="B16" s="72" t="inlineStr">
        <is>
          <t>True</t>
        </is>
      </c>
      <c r="C16" s="30" t="n"/>
      <c r="D16" s="30" t="n"/>
      <c r="E16" s="30">
        <f>IF(G17="",E16,IF(G17&gt;0,E16+G17,E16))</f>
        <v/>
      </c>
      <c r="F16" s="30" t="n"/>
      <c r="G16" s="30">
        <f>IFERROR(VLOOKUP($A17&amp;"_"&amp;$B17,Results_Deltas!$A$2:$P$15000,5,FALSE),"")</f>
        <v/>
      </c>
      <c r="H16" s="30">
        <f>IFERROR(VLOOKUP($A17,Results_30d_Deltas!$A$2:$H$5000,7,FALSE)-E16,"")</f>
        <v/>
      </c>
      <c r="I16" s="30">
        <f>IFERROR(VLOOKUP($A17,Results_30d_Deltas!$A$2:$H$5000,6,FALSE),"")</f>
        <v/>
      </c>
      <c r="J16" s="30" t="n"/>
      <c r="K16" s="30" t="n"/>
      <c r="L16" s="30" t="inlineStr">
        <is>
          <t>NO</t>
        </is>
      </c>
      <c r="M16" s="32" t="n">
        <v>-1.945156415389073</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4" t="n"/>
      <c r="HZ16" s="34" t="n"/>
      <c r="IA16" s="34" t="n"/>
      <c r="IB16" s="34" t="n"/>
      <c r="IC16" s="34" t="n"/>
      <c r="ID16" s="34" t="n"/>
      <c r="IE16" s="34" t="n"/>
      <c r="IF16" s="34" t="n"/>
      <c r="IG16" s="34" t="n"/>
      <c r="IH16" s="34" t="n"/>
      <c r="II16" s="34" t="n"/>
      <c r="IJ16" s="34" t="n"/>
      <c r="IK16" s="30" t="n"/>
      <c r="IL16" s="30" t="inlineStr">
        <is>
          <t>ez_manage.py:6086 top()</t>
        </is>
      </c>
      <c r="IM16" s="30" t="inlineStr">
        <is>
          <t>v12_quick_engine.py:4292 x3</t>
        </is>
      </c>
      <c r="IN16" s="30" t="n"/>
      <c r="IO16" s="77" t="inlineStr">
        <is>
          <t>SUSPICIOUS n=0 for stocks_short — keep, needs S1 fills (backtest-expert: &lt;30 trades, seek plateaus, punish)</t>
        </is>
      </c>
    </row>
    <row r="17" ht="10.5" customHeight="1" s="67">
      <c r="A17" s="30" t="inlineStr">
        <is>
          <t>DELTA_GATE_BB_SQUEEZE</t>
        </is>
      </c>
      <c r="B17" s="72" t="inlineStr">
        <is>
          <t>False</t>
        </is>
      </c>
      <c r="C17" s="30" t="n"/>
      <c r="D17" s="30" t="n"/>
      <c r="E17" s="30" t="n"/>
      <c r="F17" s="30" t="n"/>
      <c r="G17" s="30" t="n"/>
      <c r="H17" s="30" t="n"/>
      <c r="I17" s="30" t="n"/>
      <c r="J17" s="30" t="n"/>
      <c r="K17" s="30" t="n"/>
      <c r="L17" s="30" t="inlineStr">
        <is>
          <t>NO</t>
        </is>
      </c>
      <c r="M17" s="32" t="n">
        <v>-1.85343690672049</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2" t="n"/>
      <c r="CB17" s="32" t="n"/>
      <c r="CC17" s="32" t="n"/>
      <c r="CD17" s="32" t="n"/>
      <c r="CE17" s="32"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n"/>
      <c r="IM17" s="30" t="n"/>
      <c r="IN17" s="30" t="n"/>
    </row>
    <row r="18" ht="10.5" customHeight="1" s="67">
      <c r="A18" s="30" t="inlineStr">
        <is>
          <t>WT_MOMENTUM_EXIT_THRESHOLD</t>
        </is>
      </c>
      <c r="B18" s="72" t="inlineStr">
        <is>
          <t>2</t>
        </is>
      </c>
      <c r="C18" s="30" t="n"/>
      <c r="D18" s="30" t="n"/>
      <c r="E18" s="30">
        <f>IF(G19="",E18,IF(G19&gt;0,E18+G19,E18))</f>
        <v/>
      </c>
      <c r="F18" s="30" t="n"/>
      <c r="G18" s="30">
        <f>IFERROR(VLOOKUP($A19&amp;"_"&amp;$B19,Results_Deltas!$A$2:$P$15000,5,FALSE),"")</f>
        <v/>
      </c>
      <c r="H18" s="30">
        <f>IFERROR(VLOOKUP($A19,Results_30d_Deltas!$A$2:$H$5000,7,FALSE)-E18,"")</f>
        <v/>
      </c>
      <c r="I18" s="30">
        <f>IFERROR(VLOOKUP($A19,Results_30d_Deltas!$A$2:$H$5000,6,FALSE),"")</f>
        <v/>
      </c>
      <c r="J18" s="30" t="n"/>
      <c r="K18" s="30" t="n"/>
      <c r="L18" s="30" t="inlineStr">
        <is>
          <t>NO</t>
        </is>
      </c>
      <c r="M18" s="32" t="n">
        <v>-1.695826221895035</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4" t="n"/>
      <c r="BW18" s="34" t="n"/>
      <c r="BX18" s="34" t="n"/>
      <c r="BY18" s="34" t="n"/>
      <c r="BZ18" s="34"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4" t="n"/>
      <c r="DO18" s="33" t="n"/>
      <c r="DP18" s="33" t="n"/>
      <c r="DQ18" s="33" t="n"/>
      <c r="DR18" s="33" t="n"/>
      <c r="DS18" s="33" t="n"/>
      <c r="DT18" s="34" t="n"/>
      <c r="DU18" s="34" t="n"/>
      <c r="DV18" s="34" t="n"/>
      <c r="DW18" s="34" t="n"/>
      <c r="DX18" s="34"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4" t="n"/>
      <c r="GB18" s="34" t="n"/>
      <c r="GC18" s="34" t="n"/>
      <c r="GD18" s="34" t="n"/>
      <c r="GE18" s="34"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ez_manage.py:6087 top()</t>
        </is>
      </c>
      <c r="IM18" s="30" t="inlineStr">
        <is>
          <t>v12_quick_engine.py:4293 x3</t>
        </is>
      </c>
      <c r="IN18" s="30" t="n"/>
      <c r="IO18" s="77" t="inlineStr">
        <is>
          <t>SUSPICIOUS n=0 for stocks_short — keep, needs S1 fills (backtest-expert: &lt;30 trades, seek plateaus, punish)</t>
        </is>
      </c>
    </row>
    <row r="19" ht="10.5" customHeight="1" s="67">
      <c r="A19" s="31" t="inlineStr">
        <is>
          <t>WT_MOMENTUM_EXIT_THRESHOLD</t>
        </is>
      </c>
      <c r="B19" s="72" t="inlineStr">
        <is>
          <t>1</t>
        </is>
      </c>
      <c r="C19" s="30" t="n"/>
      <c r="D19" s="30" t="n"/>
      <c r="E19" s="30">
        <f>IF(G20="",E19,IF(G20&gt;0,E19+G20,E19))</f>
        <v/>
      </c>
      <c r="F19" s="30" t="n"/>
      <c r="G19" s="30">
        <f>IFERROR(VLOOKUP($A20&amp;"_"&amp;$B20,Results_Deltas!$A$2:$P$15000,5,FALSE),"")</f>
        <v/>
      </c>
      <c r="H19" s="30">
        <f>IFERROR(VLOOKUP($A20,Results_30d_Deltas!$A$2:$H$5000,7,FALSE)-E19,"")</f>
        <v/>
      </c>
      <c r="I19" s="30">
        <f>IFERROR(VLOOKUP($A20,Results_30d_Deltas!$A$2:$H$5000,6,FALSE),"")</f>
        <v/>
      </c>
      <c r="J19" s="30" t="n"/>
      <c r="K19" s="30" t="n"/>
      <c r="L19" s="30" t="inlineStr">
        <is>
          <t>YES</t>
        </is>
      </c>
      <c r="M19" s="32" t="n">
        <v>-1.396887998244849</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4" t="n"/>
      <c r="BW19" s="34" t="n"/>
      <c r="BX19" s="34" t="n"/>
      <c r="BY19" s="34" t="n"/>
      <c r="BZ19" s="34"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3" t="n"/>
      <c r="DP19" s="33" t="n"/>
      <c r="DQ19" s="33" t="n"/>
      <c r="DR19" s="33" t="n"/>
      <c r="DS19" s="33" t="n"/>
      <c r="DT19" s="34" t="n"/>
      <c r="DU19" s="34" t="n"/>
      <c r="DV19" s="34" t="n"/>
      <c r="DW19" s="34" t="n"/>
      <c r="DX19" s="34"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4" t="n"/>
      <c r="GB19" s="34" t="n"/>
      <c r="GC19" s="34" t="n"/>
      <c r="GD19" s="34" t="n"/>
      <c r="GE19" s="34"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0" t="n"/>
      <c r="IL19" s="30" t="inlineStr">
        <is>
          <t>ez_manage.py:6087 top()</t>
        </is>
      </c>
      <c r="IM19" s="30" t="inlineStr">
        <is>
          <t>v12_quick_engine.py:4293 x3</t>
        </is>
      </c>
      <c r="IN19" s="30" t="n"/>
      <c r="IO19" s="77" t="inlineStr">
        <is>
          <t>SUSPICIOUS n=0 for stocks_short — keep, needs S1 fills (backtest-expert: &lt;30 trades, seek plateaus, punish)</t>
        </is>
      </c>
    </row>
    <row r="20" ht="10.5" customHeight="1" s="67">
      <c r="A20" s="31" t="inlineStr">
        <is>
          <t>BB_PULLBACK_GATE_TF</t>
        </is>
      </c>
      <c r="B20" s="72" t="inlineStr">
        <is>
          <t>15m</t>
        </is>
      </c>
      <c r="C20" s="30" t="n"/>
      <c r="D20" s="30" t="n"/>
      <c r="E20" s="30">
        <f>IF(G21="",E20,IF(G21&gt;0,E20+G21,E20))</f>
        <v/>
      </c>
      <c r="F20" s="30" t="n"/>
      <c r="G20" s="30">
        <f>IFERROR(VLOOKUP($A21&amp;"_"&amp;$B21,Results_Deltas!$A$2:$P$15000,5,FALSE),"")</f>
        <v/>
      </c>
      <c r="H20" s="30">
        <f>IFERROR(VLOOKUP($A21,Results_30d_Deltas!$A$2:$H$5000,7,FALSE)-E20,"")</f>
        <v/>
      </c>
      <c r="I20" s="30">
        <f>IFERROR(VLOOKUP($A21,Results_30d_Deltas!$A$2:$H$5000,6,FALSE),"")</f>
        <v/>
      </c>
      <c r="J20" s="30" t="n"/>
      <c r="K20" s="30" t="n"/>
      <c r="L20" s="30" t="inlineStr">
        <is>
          <t>YES</t>
        </is>
      </c>
      <c r="M20" s="32" t="n">
        <v>-0.4680922521025986</v>
      </c>
      <c r="N20" s="33" t="n"/>
      <c r="O20" s="33" t="n"/>
      <c r="P20" s="33" t="n"/>
      <c r="Q20" s="33" t="n"/>
      <c r="R20" s="33" t="n"/>
      <c r="S20" s="33" t="n"/>
      <c r="T20" s="33" t="n"/>
      <c r="U20" s="33" t="n"/>
      <c r="V20" s="33" t="n"/>
      <c r="W20" s="33" t="n"/>
      <c r="X20" s="34" t="n"/>
      <c r="Y20" s="34" t="n"/>
      <c r="Z20" s="34" t="n"/>
      <c r="AA20" s="34" t="n"/>
      <c r="AB20" s="34"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0" t="n"/>
      <c r="IL20" s="30" t="inlineStr">
        <is>
          <t>ez_manage.py:4361 top()</t>
        </is>
      </c>
      <c r="IM20" s="30" t="inlineStr">
        <is>
          <t>v12_quick_engine.py:288 x12</t>
        </is>
      </c>
      <c r="IN20" s="30" t="n"/>
      <c r="IO20" s="77" t="inlineStr">
        <is>
          <t>SUSPICIOUS n=0 for stocks_short — keep, needs S1 fills (backtest-expert: &lt;30 trades, seek plateaus, punish)</t>
        </is>
      </c>
    </row>
    <row r="21" ht="10.5" customHeight="1" s="67">
      <c r="A21" s="31" t="inlineStr">
        <is>
          <t>DELTA_GATE_BB_SQUEEZE</t>
        </is>
      </c>
      <c r="B21" s="72" t="inlineStr">
        <is>
          <t>True</t>
        </is>
      </c>
      <c r="C21" s="30" t="n"/>
      <c r="D21" s="30" t="n"/>
      <c r="E21" s="30">
        <f>IF(G22="",E21,IF(G22&gt;0,E21+G22,E21))</f>
        <v/>
      </c>
      <c r="F21" s="30" t="n"/>
      <c r="G21" s="30">
        <f>IFERROR(VLOOKUP($A22&amp;"_"&amp;$B22,Results_Deltas!$A$2:$P$15000,5,FALSE),"")</f>
        <v/>
      </c>
      <c r="H21" s="30">
        <f>IFERROR(VLOOKUP($A22,Results_30d_Deltas!$A$2:$H$5000,7,FALSE)-E21,"")</f>
        <v/>
      </c>
      <c r="I21" s="30">
        <f>IFERROR(VLOOKUP($A22,Results_30d_Deltas!$A$2:$H$5000,6,FALSE),"")</f>
        <v/>
      </c>
      <c r="J21" s="30" t="n"/>
      <c r="K21" s="30" t="n"/>
      <c r="L21" s="30" t="inlineStr">
        <is>
          <t>YES</t>
        </is>
      </c>
      <c r="M21" s="32" t="n">
        <v>-0.4205946533929308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4" t="n"/>
      <c r="CB21" s="34" t="n"/>
      <c r="CC21" s="34" t="n"/>
      <c r="CD21" s="34" t="n"/>
      <c r="CE21" s="34"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inlineStr">
        <is>
          <t>ez_manage.py:4603 top()</t>
        </is>
      </c>
      <c r="IM21" s="30" t="inlineStr">
        <is>
          <t>v12_quick_engine.py:969 x9</t>
        </is>
      </c>
      <c r="IN21" s="30" t="n"/>
    </row>
    <row r="22" ht="10.5" customHeight="1" s="67">
      <c r="A22" s="31" t="inlineStr">
        <is>
          <t>WT_DIV_EXIT_ENABLED</t>
        </is>
      </c>
      <c r="B22" s="72" t="inlineStr">
        <is>
          <t>False</t>
        </is>
      </c>
      <c r="C22" s="30" t="n"/>
      <c r="D22" s="30" t="n"/>
      <c r="E22" s="30">
        <f>IF(G23="",E22,IF(G23&gt;0,E22+G23,E22))</f>
        <v/>
      </c>
      <c r="F22" s="30" t="n"/>
      <c r="G22" s="30">
        <f>IFERROR(VLOOKUP($A23&amp;"_"&amp;$B23,Results_Deltas!$A$2:$P$15000,5,FALSE),"")</f>
        <v/>
      </c>
      <c r="H22" s="30">
        <f>IFERROR(VLOOKUP($A23,Results_30d_Deltas!$A$2:$H$5000,7,FALSE)-E22,"")</f>
        <v/>
      </c>
      <c r="I22" s="30">
        <f>IFERROR(VLOOKUP($A23,Results_30d_Deltas!$A$2:$H$5000,6,FALSE),"")</f>
        <v/>
      </c>
      <c r="J22" s="30" t="n"/>
      <c r="K22" s="30" t="n"/>
      <c r="L22" s="30" t="inlineStr">
        <is>
          <t>YES</t>
        </is>
      </c>
      <c r="M22" s="32" t="n">
        <v>-0.3827794441380352</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4" t="n"/>
      <c r="HZ22" s="34" t="n"/>
      <c r="IA22" s="34" t="n"/>
      <c r="IB22" s="34" t="n"/>
      <c r="IC22" s="34" t="n"/>
      <c r="ID22" s="34" t="n"/>
      <c r="IE22" s="34" t="n"/>
      <c r="IF22" s="34" t="n"/>
      <c r="IG22" s="34" t="n"/>
      <c r="IH22" s="34" t="n"/>
      <c r="II22" s="34" t="n"/>
      <c r="IJ22" s="34" t="n"/>
      <c r="IK22" s="30" t="n"/>
      <c r="IL22" s="30" t="inlineStr">
        <is>
          <t>ez_manage.py:6086 top()</t>
        </is>
      </c>
      <c r="IM22" s="30" t="inlineStr">
        <is>
          <t>v12_quick_engine.py:4292 x3</t>
        </is>
      </c>
      <c r="IN22" s="30" t="n"/>
      <c r="IO22" s="77" t="inlineStr">
        <is>
          <t>SUSPICIOUS n=0 for stocks_short — keep, needs S1 fills (backtest-expert: &lt;30 trades, seek plateaus, punish)</t>
        </is>
      </c>
    </row>
    <row r="23" ht="10.5" customHeight="1" s="67">
      <c r="A23" s="31" t="inlineStr">
        <is>
          <t>WT_ACCEL_EXIT_ENABLED</t>
        </is>
      </c>
      <c r="B23" s="72" t="inlineStr">
        <is>
          <t>False</t>
        </is>
      </c>
      <c r="C23" s="30" t="n"/>
      <c r="D23" s="30" t="n"/>
      <c r="E23" s="30">
        <f>IF(G24="",E23,IF(G24&gt;0,E23+G24,E23))</f>
        <v/>
      </c>
      <c r="F23" s="30" t="n"/>
      <c r="G23" s="30">
        <f>IFERROR(VLOOKUP($A24&amp;"_"&amp;$B24,Results_Deltas!$A$2:$P$15000,5,FALSE),"")</f>
        <v/>
      </c>
      <c r="H23" s="30">
        <f>IFERROR(VLOOKUP($A24,Results_30d_Deltas!$A$2:$H$5000,7,FALSE)-E23,"")</f>
        <v/>
      </c>
      <c r="I23" s="30">
        <f>IFERROR(VLOOKUP($A24,Results_30d_Deltas!$A$2:$H$5000,6,FALSE),"")</f>
        <v/>
      </c>
      <c r="J23" s="30" t="n"/>
      <c r="K23" s="30" t="n"/>
      <c r="L23" s="30" t="inlineStr">
        <is>
          <t>YES</t>
        </is>
      </c>
      <c r="M23" s="32" t="n">
        <v>-0.3740926841241953</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4" t="n"/>
      <c r="HZ23" s="34" t="n"/>
      <c r="IA23" s="34" t="n"/>
      <c r="IB23" s="34" t="n"/>
      <c r="IC23" s="34" t="n"/>
      <c r="ID23" s="34" t="n"/>
      <c r="IE23" s="34" t="n"/>
      <c r="IF23" s="34" t="n"/>
      <c r="IG23" s="34" t="n"/>
      <c r="IH23" s="34" t="n"/>
      <c r="II23" s="34" t="n"/>
      <c r="IJ23" s="34" t="n"/>
      <c r="IK23" s="30" t="n"/>
      <c r="IL23" s="30" t="inlineStr">
        <is>
          <t>ez_manage.py:6083 top()</t>
        </is>
      </c>
      <c r="IM23" s="30" t="inlineStr">
        <is>
          <t>v12_quick_engine.py:4290 x3</t>
        </is>
      </c>
      <c r="IN23" s="30" t="n"/>
      <c r="IO23" s="77" t="inlineStr">
        <is>
          <t>SUSPICIOUS n=0 for stocks_short — keep, needs S1 fills (backtest-expert: &lt;30 trades, seek plateaus, punish)</t>
        </is>
      </c>
    </row>
    <row r="24" ht="10.5" customHeight="1" s="67">
      <c r="A24" s="31" t="inlineStr">
        <is>
          <t>BB_SQUEEZE_ENTRY_ENABLED</t>
        </is>
      </c>
      <c r="B24" s="72" t="inlineStr">
        <is>
          <t>True</t>
        </is>
      </c>
      <c r="C24" s="30" t="n"/>
      <c r="D24" s="30" t="n"/>
      <c r="E24" s="30">
        <f>IF(G24="",E23,IF(G24&gt;0,E23+G24,E23))</f>
        <v/>
      </c>
      <c r="F24" s="30" t="n"/>
      <c r="G24" s="30">
        <f>IFERROR(VLOOKUP($A24&amp;"_"&amp;$B24,Results_Deltas!$A$2:$P$15000,5,FALSE),"")</f>
        <v/>
      </c>
      <c r="H24" s="30">
        <f>IFERROR(VLOOKUP($A24,Results_30d_Deltas!$A$2:$H$5000,7,FALSE)-E23,"")</f>
        <v/>
      </c>
      <c r="I24" s="30">
        <f>IFERROR(VLOOKUP($A24,Results_30d_Deltas!$A$2:$H$5000,6,FALSE),"")</f>
        <v/>
      </c>
      <c r="J24" s="30" t="n"/>
      <c r="K24" s="30" t="n"/>
      <c r="L24" s="30" t="inlineStr">
        <is>
          <t>YES</t>
        </is>
      </c>
      <c r="M24" s="32" t="n">
        <v>-0.3096696396562207</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4" t="n"/>
      <c r="FK24" s="34" t="n"/>
      <c r="FL24" s="34" t="n"/>
      <c r="FM24" s="34" t="n"/>
      <c r="FN24" s="34"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4" t="n"/>
      <c r="HZ24" s="34" t="n"/>
      <c r="IA24" s="34" t="n"/>
      <c r="IB24" s="34" t="n"/>
      <c r="IC24" s="34" t="n"/>
      <c r="ID24" s="34" t="n"/>
      <c r="IE24" s="34" t="n"/>
      <c r="IF24" s="34" t="n"/>
      <c r="IG24" s="34" t="n"/>
      <c r="IH24" s="34" t="n"/>
      <c r="II24" s="34" t="n"/>
      <c r="IJ24" s="34" t="n"/>
      <c r="IK24" s="30" t="n"/>
      <c r="IL24" s="30" t="inlineStr">
        <is>
          <t>ez_manage.py:4371 top()</t>
        </is>
      </c>
      <c r="IM24" s="30" t="inlineStr">
        <is>
          <t>v12_quick_engine.py:889 x9</t>
        </is>
      </c>
      <c r="IN24" s="30" t="n"/>
    </row>
    <row r="25" ht="10.5" customHeight="1" s="67">
      <c r="A25" s="37" t="inlineStr">
        <is>
          <t>BANDAID_OFF_LOSER_RECOVER_PCT</t>
        </is>
      </c>
      <c r="B25" s="73" t="inlineStr">
        <is>
          <t>2.0</t>
        </is>
      </c>
      <c r="C25" s="38" t="n"/>
      <c r="D25" s="38" t="inlineStr">
        <is>
          <t>AUGMENT, ENTRY, EXIT, GLOBAL_CHECK, REDUCE, STOCKS_EXIT</t>
        </is>
      </c>
      <c r="E25" s="38">
        <f>IF(G26="",E25,IF(G26&gt;0,E25+G26,E25))</f>
        <v/>
      </c>
      <c r="F25" s="30" t="n"/>
      <c r="G25" s="38">
        <f>IFERROR(VLOOKUP($A26&amp;"_"&amp;$B26,Results_Deltas!$A$2:$P$15000,5,FALSE),"")</f>
        <v/>
      </c>
      <c r="H25" s="38" t="inlineStr">
        <is>
          <t>Blanket (page end)</t>
        </is>
      </c>
      <c r="I25" s="30" t="n"/>
      <c r="J25" s="30" t="n"/>
      <c r="K25" s="30" t="n"/>
      <c r="L25" s="30" t="inlineStr">
        <is>
          <t>NO</t>
        </is>
      </c>
      <c r="M25" s="30" t="n">
        <v>-4.962023794417443</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c r="IN25" s="30" t="n"/>
      <c r="IO25" s="77" t="inlineStr">
        <is>
          <t>SUSPICIOUS n=0 for stocks_short — keep, needs S1 fills (backtest-expert: &lt;30 trades, seek plateaus, punish)</t>
        </is>
      </c>
    </row>
    <row r="26" ht="15.75" customHeight="1" s="67">
      <c r="A26" s="37" t="inlineStr">
        <is>
          <t>BANDAID_OFF_LOSER_RECOVER_PCT</t>
        </is>
      </c>
      <c r="B26" s="73" t="inlineStr">
        <is>
          <t>0.5</t>
        </is>
      </c>
      <c r="C26" s="38" t="n"/>
      <c r="D26" s="38" t="inlineStr">
        <is>
          <t>AUGMENT, ENTRY, EXIT, GLOBAL_CHECK, REDUCE, STOCKS_EXIT</t>
        </is>
      </c>
      <c r="E26" s="38">
        <f>IF(G27="",E26,IF(G27&gt;0,E26+G27,E26))</f>
        <v/>
      </c>
      <c r="F26" s="30" t="n"/>
      <c r="G26" s="38">
        <f>IFERROR(VLOOKUP($A27&amp;"_"&amp;$B27,Results_Deltas!$A$2:$P$15000,5,FALSE),"")</f>
        <v/>
      </c>
      <c r="H26" s="38" t="inlineStr">
        <is>
          <t>Blanket (page end)</t>
        </is>
      </c>
      <c r="I26" s="30" t="n"/>
      <c r="J26" s="30" t="n"/>
      <c r="K26" s="30" t="n"/>
      <c r="L26" s="30" t="inlineStr">
        <is>
          <t>NO</t>
        </is>
      </c>
      <c r="M26" s="30" t="n">
        <v>-4.949935953897969</v>
      </c>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30" t="n"/>
      <c r="IO26" s="77" t="inlineStr">
        <is>
          <t>SUSPICIOUS n=0 for stocks_short — keep, needs S1 fills (backtest-expert: &lt;30 trades, seek plateaus, punish)</t>
        </is>
      </c>
    </row>
    <row r="27" ht="15.75" customHeight="1" s="67">
      <c r="A27" s="37" t="inlineStr">
        <is>
          <t>BANDAID_OFF_LOSER_RECOVER_PCT</t>
        </is>
      </c>
      <c r="B27" s="73" t="inlineStr">
        <is>
          <t>1.0</t>
        </is>
      </c>
      <c r="C27" s="38" t="n"/>
      <c r="D27" s="38" t="inlineStr">
        <is>
          <t>AUGMENT, ENTRY, EXIT, GLOBAL_CHECK, REDUCE, STOCKS_EXIT</t>
        </is>
      </c>
      <c r="E27" s="38">
        <f>IF(G28="",E27,IF(G28&gt;0,E27+G28,E27))</f>
        <v/>
      </c>
      <c r="F27" s="30" t="n"/>
      <c r="G27" s="38">
        <f>IFERROR(VLOOKUP($A28&amp;"_"&amp;$B28,Results_Deltas!$A$2:$P$15000,5,FALSE),"")</f>
        <v/>
      </c>
      <c r="H27" s="38" t="inlineStr">
        <is>
          <t>Blanket (page end)</t>
        </is>
      </c>
      <c r="I27" s="30" t="n"/>
      <c r="J27" s="30" t="n"/>
      <c r="K27" s="30" t="n"/>
      <c r="L27" s="30" t="inlineStr">
        <is>
          <t>NO</t>
        </is>
      </c>
      <c r="M27" s="30" t="n">
        <v>-4.808560686657981</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30" t="n"/>
      <c r="IO27" s="77" t="inlineStr">
        <is>
          <t>SUSPICIOUS n=0 for stocks_short — keep, needs S1 fills (backtest-expert: &lt;30 trades, seek plateaus, punish)</t>
        </is>
      </c>
    </row>
    <row r="28" ht="15.75" customHeight="1" s="67">
      <c r="A28" s="39" t="inlineStr">
        <is>
          <t>DC_MOMENT_STRONG_THRESHOLD</t>
        </is>
      </c>
      <c r="B28" s="73" t="inlineStr">
        <is>
          <t>40</t>
        </is>
      </c>
      <c r="C28" s="38" t="n"/>
      <c r="D28" s="38" t="inlineStr">
        <is>
          <t>ENTRY, GLOBAL_CHECK, STOCKS_EXIT</t>
        </is>
      </c>
      <c r="E28" s="38">
        <f>IF(G35="",E34,IF(G35&gt;0,E34+G35,E34))</f>
        <v/>
      </c>
      <c r="F28" s="30" t="n"/>
      <c r="G28" s="38">
        <f>IFERROR(VLOOKUP($A35&amp;"_"&amp;$B35,Results_Deltas!$A$2:$P$15000,5,FALSE),"")</f>
        <v/>
      </c>
      <c r="H28" s="38" t="inlineStr">
        <is>
          <t>Blanket (page end)</t>
        </is>
      </c>
      <c r="I28" s="30" t="n"/>
      <c r="J28" s="30" t="n"/>
      <c r="K28" s="30" t="n"/>
      <c r="L28" s="30" t="inlineStr">
        <is>
          <t>YES</t>
        </is>
      </c>
      <c r="M28" s="30" t="n">
        <v>-4.313170452658241</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30" t="n"/>
      <c r="IO28" s="77" t="inlineStr">
        <is>
          <t>SUSPICIOUS n=0 for stocks_short — keep, needs S1 fills (backtest-expert: &lt;30 trades, seek plateaus, punish)</t>
        </is>
      </c>
    </row>
    <row r="29" ht="15.75" customHeight="1" s="67">
      <c r="A29" s="37" t="inlineStr">
        <is>
          <t>DUP_GUARD_FILTER_TF</t>
        </is>
      </c>
      <c r="B29" s="73" t="inlineStr">
        <is>
          <t>OFF</t>
        </is>
      </c>
      <c r="C29" s="38" t="n"/>
      <c r="D29" s="38" t="inlineStr">
        <is>
          <t>GLOBAL_CHECK</t>
        </is>
      </c>
      <c r="E29" s="38">
        <f>IF(G36="",E35,IF(G36&gt;0,E35+G36,E35))</f>
        <v/>
      </c>
      <c r="F29" s="30" t="n"/>
      <c r="G29" s="38">
        <f>IFERROR(VLOOKUP($A36&amp;"_"&amp;$B36,Results_Deltas!$A$2:$P$15000,5,FALSE),"")</f>
        <v/>
      </c>
      <c r="H29" s="38" t="inlineStr">
        <is>
          <t>Blanket (page end)</t>
        </is>
      </c>
      <c r="I29" s="30" t="n"/>
      <c r="J29" s="30" t="n"/>
      <c r="K29" s="30" t="n"/>
      <c r="L29" s="30" t="inlineStr">
        <is>
          <t>NO</t>
        </is>
      </c>
      <c r="M29" s="30" t="n">
        <v>-4.103527821282189</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30" t="n"/>
      <c r="IO29" s="77" t="inlineStr">
        <is>
          <t>SUSPICIOUS n=0 for stocks_short — keep, needs S1 fills (backtest-expert: &lt;30 trades, seek plateaus, punish)</t>
        </is>
      </c>
    </row>
    <row r="30" ht="15.75" customHeight="1" s="67">
      <c r="A30" s="37" t="inlineStr">
        <is>
          <t>ADX_RANGING_THRESHOLD</t>
        </is>
      </c>
      <c r="B30" s="73" t="inlineStr">
        <is>
          <t>15</t>
        </is>
      </c>
      <c r="C30" s="38" t="n"/>
      <c r="D30" s="38" t="inlineStr">
        <is>
          <t>ENTRY, GLOBAL_CHECK, STOCKS_EXIT</t>
        </is>
      </c>
      <c r="E30" s="38">
        <f>IF(G31="",E30,IF(G31&gt;0,E30+G31,E30))</f>
        <v/>
      </c>
      <c r="F30" s="30" t="n"/>
      <c r="G30" s="38">
        <f>IFERROR(VLOOKUP($A31&amp;"_"&amp;$B31,Results_Deltas!$A$2:$P$15000,5,FALSE),"")</f>
        <v/>
      </c>
      <c r="H30" s="38" t="inlineStr">
        <is>
          <t>Blanket (page end)</t>
        </is>
      </c>
      <c r="I30" s="30" t="n"/>
      <c r="J30" s="30" t="n"/>
      <c r="K30" s="30" t="n"/>
      <c r="L30" s="30" t="inlineStr">
        <is>
          <t>NO</t>
        </is>
      </c>
      <c r="M30" s="30" t="n">
        <v>-4.037715445755865</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30" t="n"/>
      <c r="IO30" s="77" t="inlineStr">
        <is>
          <t>SUSPICIOUS n=0 for stocks_short — keep, needs S1 fills (backtest-expert: &lt;30 trades, seek plateaus, punish)</t>
        </is>
      </c>
    </row>
    <row r="31" ht="15.75" customHeight="1" s="67">
      <c r="A31" s="37" t="inlineStr">
        <is>
          <t>COOLDOWN_LOCKS_FILTER_TF</t>
        </is>
      </c>
      <c r="B31" s="73" t="inlineStr">
        <is>
          <t>1h</t>
        </is>
      </c>
      <c r="C31" s="38" t="n"/>
      <c r="D31" s="38" t="inlineStr">
        <is>
          <t>GLOBAL_CHECK</t>
        </is>
      </c>
      <c r="E31" s="38">
        <f>IF(G38="",E37,IF(G38&gt;0,E37+G38,E37))</f>
        <v/>
      </c>
      <c r="F31" s="30" t="n"/>
      <c r="G31" s="38">
        <f>IFERROR(VLOOKUP($A38&amp;"_"&amp;$B38,Results_Deltas!$A$2:$P$15000,5,FALSE),"")</f>
        <v/>
      </c>
      <c r="H31" s="38" t="inlineStr">
        <is>
          <t>Blanket (page end)</t>
        </is>
      </c>
      <c r="I31" s="30" t="n"/>
      <c r="J31" s="30" t="n"/>
      <c r="K31" s="30" t="n"/>
      <c r="L31" s="30" t="inlineStr">
        <is>
          <t>NO</t>
        </is>
      </c>
      <c r="M31" s="30" t="n">
        <v>-3.941038556606291</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30" t="n"/>
      <c r="IO31" s="77" t="inlineStr">
        <is>
          <t>SUSPICIOUS n=0 for stocks_short — keep, needs S1 fills (backtest-expert: &lt;30 trades, seek plateaus, punish)</t>
        </is>
      </c>
    </row>
    <row r="32" ht="15.75" customHeight="1" s="67">
      <c r="A32" s="37" t="inlineStr">
        <is>
          <t>DC_MOMENT_STRONG_THRESHOLD</t>
        </is>
      </c>
      <c r="B32" s="73" t="inlineStr">
        <is>
          <t>30</t>
        </is>
      </c>
      <c r="C32" s="38" t="n"/>
      <c r="D32" s="38" t="inlineStr">
        <is>
          <t>ENTRY, GLOBAL_CHECK, STOCKS_EXIT</t>
        </is>
      </c>
      <c r="E32" s="38">
        <f>IF(G39="",E38,IF(G39&gt;0,E38+G39,E38))</f>
        <v/>
      </c>
      <c r="F32" s="30" t="n"/>
      <c r="G32" s="38">
        <f>IFERROR(VLOOKUP($A39&amp;"_"&amp;$B39,Results_Deltas!$A$2:$P$15000,5,FALSE),"")</f>
        <v/>
      </c>
      <c r="H32" s="38" t="inlineStr">
        <is>
          <t>Blanket (page end)</t>
        </is>
      </c>
      <c r="I32" s="30" t="n"/>
      <c r="J32" s="30" t="n"/>
      <c r="K32" s="30" t="n"/>
      <c r="L32" s="30" t="inlineStr">
        <is>
          <t>NO</t>
        </is>
      </c>
      <c r="M32" s="30" t="n">
        <v>-3.892962198522615</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30" t="n"/>
      <c r="IO32" s="77" t="inlineStr">
        <is>
          <t>SUSPICIOUS n=0 for stocks_short — keep, needs S1 fills (backtest-expert: &lt;30 trades, seek plateaus, punish)</t>
        </is>
      </c>
    </row>
    <row r="33" ht="15.75" customHeight="1" s="67">
      <c r="A33" s="37" t="inlineStr">
        <is>
          <t>DC_MOMENT_STRONG_THRESHOLD</t>
        </is>
      </c>
      <c r="B33" s="73" t="inlineStr">
        <is>
          <t>20</t>
        </is>
      </c>
      <c r="C33" s="38" t="n"/>
      <c r="D33" s="38" t="inlineStr">
        <is>
          <t>ENTRY, GLOBAL_CHECK, STOCKS_EXIT</t>
        </is>
      </c>
      <c r="E33" s="38">
        <f>IF(G40="",E39,IF(G40&gt;0,E39+G40,E39))</f>
        <v/>
      </c>
      <c r="F33" s="30" t="n"/>
      <c r="G33" s="38">
        <f>IFERROR(VLOOKUP($A40&amp;"_"&amp;$B40,Results_Deltas!$A$2:$P$15000,5,FALSE),"")</f>
        <v/>
      </c>
      <c r="H33" s="38" t="inlineStr">
        <is>
          <t>Blanket (page end)</t>
        </is>
      </c>
      <c r="I33" s="30" t="n"/>
      <c r="J33" s="30" t="n"/>
      <c r="K33" s="30" t="n"/>
      <c r="L33" s="30" t="inlineStr">
        <is>
          <t>NO</t>
        </is>
      </c>
      <c r="M33" s="30" t="n">
        <v>-3.879342749163977</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30" t="n"/>
      <c r="IO33" s="77" t="inlineStr">
        <is>
          <t>SUSPICIOUS n=0 for stocks_short — keep, needs S1 fills (backtest-expert: &lt;30 trades, seek plateaus, punish)</t>
        </is>
      </c>
    </row>
    <row r="34" ht="15.75" customHeight="1" s="67">
      <c r="A34" s="37" t="inlineStr">
        <is>
          <t>COOLDOWN_LOCKS_FILTER_TF</t>
        </is>
      </c>
      <c r="B34" s="73" t="inlineStr">
        <is>
          <t>D</t>
        </is>
      </c>
      <c r="C34" s="38" t="n"/>
      <c r="D34" s="38" t="inlineStr">
        <is>
          <t>GLOBAL_CHECK</t>
        </is>
      </c>
      <c r="E34" s="38">
        <f>IF(G41="",E40,IF(G41&gt;0,E40+G41,E40))</f>
        <v/>
      </c>
      <c r="F34" s="30" t="n"/>
      <c r="G34" s="38">
        <f>IFERROR(VLOOKUP($A41&amp;"_"&amp;$B41,Results_Deltas!$A$2:$P$15000,5,FALSE),"")</f>
        <v/>
      </c>
      <c r="H34" s="38" t="inlineStr">
        <is>
          <t>Blanket (page end)</t>
        </is>
      </c>
      <c r="I34" s="30" t="n"/>
      <c r="J34" s="30" t="n"/>
      <c r="K34" s="30" t="n"/>
      <c r="L34" s="30" t="inlineStr">
        <is>
          <t>NO</t>
        </is>
      </c>
      <c r="M34" s="30" t="n">
        <v>-3.787825189751283</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30" t="n"/>
      <c r="IO34" s="77" t="inlineStr">
        <is>
          <t>SUSPICIOUS n=0 for stocks_short — keep, needs S1 fills (backtest-expert: &lt;30 trades, seek plateaus, punish)</t>
        </is>
      </c>
    </row>
    <row r="35" ht="15.75" customHeight="1" s="67">
      <c r="A35" s="37" t="inlineStr">
        <is>
          <t>DUP_GUARD_FILTER_TF</t>
        </is>
      </c>
      <c r="B35" s="73" t="inlineStr">
        <is>
          <t>4h</t>
        </is>
      </c>
      <c r="C35" s="38" t="n"/>
      <c r="D35" s="38" t="inlineStr">
        <is>
          <t>GLOBAL_CHECK</t>
        </is>
      </c>
      <c r="E35" s="38">
        <f>IF(G42="",E41,IF(G42&gt;0,E41+G42,E41))</f>
        <v/>
      </c>
      <c r="F35" s="30" t="n"/>
      <c r="G35" s="38">
        <f>IFERROR(VLOOKUP($A42&amp;"_"&amp;$B42,Results_Deltas!$A$2:$P$15000,5,FALSE),"")</f>
        <v/>
      </c>
      <c r="H35" s="38" t="inlineStr">
        <is>
          <t>Blanket (page end)</t>
        </is>
      </c>
      <c r="I35" s="30" t="n"/>
      <c r="J35" s="30" t="n"/>
      <c r="K35" s="30" t="n"/>
      <c r="L35" s="30" t="inlineStr">
        <is>
          <t>NO</t>
        </is>
      </c>
      <c r="M35" s="30" t="n">
        <v>-3.774515097389108</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30" t="n"/>
      <c r="IO35" s="77" t="inlineStr">
        <is>
          <t>SUSPICIOUS n=0 for stocks_short — keep, needs S1 fills (backtest-expert: &lt;30 trades, seek plateaus, punish)</t>
        </is>
      </c>
    </row>
    <row r="36" ht="15.75" customHeight="1" s="67">
      <c r="A36" s="37" t="inlineStr">
        <is>
          <t>DC_MOMENT_STRONG_THRESHOLD</t>
        </is>
      </c>
      <c r="B36" s="73" t="inlineStr">
        <is>
          <t>50</t>
        </is>
      </c>
      <c r="C36" s="38" t="n"/>
      <c r="D36" s="38" t="inlineStr">
        <is>
          <t>ENTRY, GLOBAL_CHECK, STOCKS_EXIT</t>
        </is>
      </c>
      <c r="E36" s="38">
        <f>IF(G43="",E42,IF(G43&gt;0,E42+G43,E42))</f>
        <v/>
      </c>
      <c r="F36" s="30" t="n"/>
      <c r="G36" s="38">
        <f>IFERROR(VLOOKUP($A43&amp;"_"&amp;$B43,Results_Deltas!$A$2:$P$15000,5,FALSE),"")</f>
        <v/>
      </c>
      <c r="H36" s="38" t="inlineStr">
        <is>
          <t>Blanket (page end)</t>
        </is>
      </c>
      <c r="I36" s="30" t="n"/>
      <c r="J36" s="30" t="n"/>
      <c r="K36" s="30" t="n"/>
      <c r="L36" s="30" t="inlineStr">
        <is>
          <t>NO</t>
        </is>
      </c>
      <c r="M36" s="30" t="n">
        <v>-3.766493587240839</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30" t="n"/>
      <c r="IO36" s="77" t="inlineStr">
        <is>
          <t>SUSPICIOUS n=0 for stocks_short — keep, needs S1 fills (backtest-expert: &lt;30 trades, seek plateaus, punish)</t>
        </is>
      </c>
    </row>
    <row r="37" ht="15.75" customHeight="1" s="67">
      <c r="A37" s="37" t="inlineStr">
        <is>
          <t>DUP_GUARD_FILTER_TF</t>
        </is>
      </c>
      <c r="B37" s="73" t="inlineStr">
        <is>
          <t>D</t>
        </is>
      </c>
      <c r="C37" s="38" t="n"/>
      <c r="D37" s="38" t="inlineStr">
        <is>
          <t>GLOBAL_CHECK</t>
        </is>
      </c>
      <c r="E37" s="38">
        <f>IF(G44="",E43,IF(G44&gt;0,E43+G44,E43))</f>
        <v/>
      </c>
      <c r="F37" s="30" t="n"/>
      <c r="G37" s="38">
        <f>IFERROR(VLOOKUP($A44&amp;"_"&amp;$B44,Results_Deltas!$A$2:$P$15000,5,FALSE),"")</f>
        <v/>
      </c>
      <c r="H37" s="38" t="inlineStr">
        <is>
          <t>Blanket (page end)</t>
        </is>
      </c>
      <c r="I37" s="30" t="n"/>
      <c r="J37" s="30" t="n"/>
      <c r="K37" s="30" t="n"/>
      <c r="L37" s="30" t="inlineStr">
        <is>
          <t>NO</t>
        </is>
      </c>
      <c r="M37" s="30" t="n">
        <v>-3.758445636271674</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30" t="n"/>
      <c r="IO37" s="77" t="inlineStr">
        <is>
          <t>SUSPICIOUS n=0 for stocks_short — keep, needs S1 fills (backtest-expert: &lt;30 trades, seek plateaus, punish)</t>
        </is>
      </c>
    </row>
    <row r="38" ht="15.75" customHeight="1" s="67">
      <c r="A38" s="37" t="inlineStr">
        <is>
          <t>ADX_RANGING_THRESHOLD</t>
        </is>
      </c>
      <c r="B38" s="73" t="inlineStr">
        <is>
          <t>25</t>
        </is>
      </c>
      <c r="C38" s="38" t="n"/>
      <c r="D38" s="38" t="inlineStr">
        <is>
          <t>ENTRY, GLOBAL_CHECK, STOCKS_EXIT</t>
        </is>
      </c>
      <c r="E38" s="38">
        <f>IF(G39="",E38,IF(G39&gt;0,E38+G39,E38))</f>
        <v/>
      </c>
      <c r="F38" s="30" t="n"/>
      <c r="G38" s="38">
        <f>IFERROR(VLOOKUP($A39&amp;"_"&amp;$B39,Results_Deltas!$A$2:$P$15000,5,FALSE),"")</f>
        <v/>
      </c>
      <c r="H38" s="38" t="inlineStr">
        <is>
          <t>Blanket (page end)</t>
        </is>
      </c>
      <c r="I38" s="30" t="n"/>
      <c r="J38" s="30" t="n"/>
      <c r="K38" s="30" t="n"/>
      <c r="L38" s="30" t="inlineStr">
        <is>
          <t>NO</t>
        </is>
      </c>
      <c r="M38" s="30" t="n">
        <v>-3.719625659251042</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30" t="n"/>
      <c r="IO38" s="77" t="inlineStr">
        <is>
          <t>SUSPICIOUS n=0 for stocks_short — keep, needs S1 fills (backtest-expert: &lt;30 trades, seek plateaus, punish)</t>
        </is>
      </c>
    </row>
    <row r="39" ht="15.75" customHeight="1" s="67">
      <c r="A39" s="37" t="inlineStr">
        <is>
          <t>COOLDOWN_LOCKS_FILTER_TF</t>
        </is>
      </c>
      <c r="B39" s="73" t="inlineStr">
        <is>
          <t>OFF</t>
        </is>
      </c>
      <c r="C39" s="38" t="n"/>
      <c r="D39" s="38" t="inlineStr">
        <is>
          <t>GLOBAL_CHECK</t>
        </is>
      </c>
      <c r="E39" s="38">
        <f>IF(G46="",E45,IF(G46&gt;0,E45+G46,E45))</f>
        <v/>
      </c>
      <c r="F39" s="30" t="n"/>
      <c r="G39" s="38">
        <f>IFERROR(VLOOKUP($A46&amp;"_"&amp;$B46,Results_Deltas!$A$2:$P$15000,5,FALSE),"")</f>
        <v/>
      </c>
      <c r="H39" s="38" t="inlineStr">
        <is>
          <t>Blanket (page end)</t>
        </is>
      </c>
      <c r="I39" s="30" t="n"/>
      <c r="J39" s="30" t="n"/>
      <c r="K39" s="30" t="n"/>
      <c r="L39" s="30" t="inlineStr">
        <is>
          <t>NO</t>
        </is>
      </c>
      <c r="M39" s="30" t="n">
        <v>-3.596872658679553</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30" t="n"/>
      <c r="IO39" s="77" t="inlineStr">
        <is>
          <t>SUSPICIOUS n=0 for stocks_short — keep, needs S1 fills (backtest-expert: &lt;30 trades, seek plateaus, punish)</t>
        </is>
      </c>
    </row>
    <row r="40" ht="15.75" customHeight="1" s="67">
      <c r="A40" s="37" t="inlineStr">
        <is>
          <t>LH_HL_FILTER_MODE</t>
        </is>
      </c>
      <c r="B40" s="73" t="inlineStr">
        <is>
          <t>STRICT_2BAR_ALT</t>
        </is>
      </c>
      <c r="C40" s="38" t="n"/>
      <c r="D40" s="38" t="inlineStr">
        <is>
          <t>ENTRY, GLOBAL_CHECK, STOCKS_EXIT</t>
        </is>
      </c>
      <c r="E40" s="38">
        <f>IF(G58="",E57,IF(G58&gt;0,E57+G58,E57))</f>
        <v/>
      </c>
      <c r="F40" s="30" t="n"/>
      <c r="G40" s="38">
        <f>IFERROR(VLOOKUP($A58&amp;"_"&amp;$B58,Results_Deltas!$A$2:$P$15000,5,FALSE),"")</f>
        <v/>
      </c>
      <c r="H40" s="38" t="inlineStr">
        <is>
          <t>Blanket (page end)</t>
        </is>
      </c>
      <c r="I40" s="30" t="n"/>
      <c r="J40" s="30" t="n"/>
      <c r="K40" s="30" t="n"/>
      <c r="L40" s="30" t="inlineStr">
        <is>
          <t>NO</t>
        </is>
      </c>
      <c r="M40" s="30" t="n">
        <v>-3.579786433915827</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30" t="n"/>
      <c r="IO40" s="77" t="inlineStr">
        <is>
          <t>SUSPICIOUS n=0 for stocks_short — keep, needs S1 fills (backtest-expert: &lt;30 trades, seek plateaus, punish)</t>
        </is>
      </c>
    </row>
    <row r="41" ht="15.75" customHeight="1" s="67">
      <c r="A41" s="39" t="inlineStr">
        <is>
          <t>ADX_RANGING_THRESHOLD</t>
        </is>
      </c>
      <c r="B41" s="73" t="inlineStr">
        <is>
          <t>10</t>
        </is>
      </c>
      <c r="C41" s="38" t="n"/>
      <c r="D41" s="38" t="inlineStr">
        <is>
          <t>ENTRY, GLOBAL_CHECK, STOCKS_EXIT</t>
        </is>
      </c>
      <c r="E41" s="38">
        <f>IF(G42="",E41,IF(G42&gt;0,E41+G42,E41))</f>
        <v/>
      </c>
      <c r="F41" s="30" t="n"/>
      <c r="G41" s="38">
        <f>IFERROR(VLOOKUP($A42&amp;"_"&amp;$B42,Results_Deltas!$A$2:$P$15000,5,FALSE),"")</f>
        <v/>
      </c>
      <c r="H41" s="38" t="inlineStr">
        <is>
          <t>Blanket (page end)</t>
        </is>
      </c>
      <c r="I41" s="30" t="n"/>
      <c r="J41" s="30" t="n"/>
      <c r="K41" s="30" t="n"/>
      <c r="L41" s="30" t="inlineStr">
        <is>
          <t>YES</t>
        </is>
      </c>
      <c r="M41" s="30" t="n">
        <v>-3.546138678830761</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c r="IO41" s="77" t="inlineStr">
        <is>
          <t>SUSPICIOUS n=0 for stocks_short — keep, needs S1 fills (backtest-expert: &lt;30 trades, seek plateaus, punish)</t>
        </is>
      </c>
    </row>
    <row r="42" ht="15.75" customHeight="1" s="67">
      <c r="A42" s="37" t="inlineStr">
        <is>
          <t>BAND_ARROW_ENABLED</t>
        </is>
      </c>
      <c r="B42" s="73" t="inlineStr">
        <is>
          <t>True</t>
        </is>
      </c>
      <c r="C42" s="38" t="n"/>
      <c r="D42" s="38" t="inlineStr">
        <is>
          <t>GLOBAL_CHECK, STOCKS_EXIT</t>
        </is>
      </c>
      <c r="E42" s="38">
        <f>IF(G43="",E42,IF(G43&gt;0,E42+G43,E42))</f>
        <v/>
      </c>
      <c r="F42" s="30" t="n"/>
      <c r="G42" s="38">
        <f>IFERROR(VLOOKUP($A43&amp;"_"&amp;$B43,Results_Deltas!$A$2:$P$15000,5,FALSE),"")</f>
        <v/>
      </c>
      <c r="H42" s="38" t="inlineStr">
        <is>
          <t>Blanket (page end)</t>
        </is>
      </c>
      <c r="I42" s="30" t="n"/>
      <c r="J42" s="30" t="n"/>
      <c r="K42" s="30" t="n"/>
      <c r="L42" s="30" t="inlineStr">
        <is>
          <t>NO</t>
        </is>
      </c>
      <c r="M42" s="30" t="n">
        <v>-3.497425031752499</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c r="IO42" s="77" t="inlineStr">
        <is>
          <t>SUSPICIOUS n=0 for stocks_short — keep, needs S1 fills (backtest-expert: &lt;30 trades, seek plateaus, punish)</t>
        </is>
      </c>
    </row>
    <row r="43" ht="15.75" customHeight="1" s="67">
      <c r="A43" s="39" t="inlineStr">
        <is>
          <t>LH_HL_FILTER_MODE</t>
        </is>
      </c>
      <c r="B43" s="73" t="inlineStr">
        <is>
          <t>STRICT_2BAR</t>
        </is>
      </c>
      <c r="C43" s="38" t="n"/>
      <c r="D43" s="38" t="inlineStr">
        <is>
          <t>ENTRY, GLOBAL_CHECK, STOCKS_EXIT</t>
        </is>
      </c>
      <c r="E43" s="38">
        <f>IF(G61="",E60,IF(G61&gt;0,E60+G61,E60))</f>
        <v/>
      </c>
      <c r="F43" s="30" t="n"/>
      <c r="G43" s="38">
        <f>IFERROR(VLOOKUP($A61&amp;"_"&amp;$B61,Results_Deltas!$A$2:$P$15000,5,FALSE),"")</f>
        <v/>
      </c>
      <c r="H43" s="38" t="inlineStr">
        <is>
          <t>Blanket (page end)</t>
        </is>
      </c>
      <c r="I43" s="30" t="n"/>
      <c r="J43" s="30" t="n"/>
      <c r="K43" s="30" t="n"/>
      <c r="L43" s="30" t="inlineStr">
        <is>
          <t>YES</t>
        </is>
      </c>
      <c r="M43" s="30" t="n">
        <v>-3.442872104892068</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c r="IO43" s="77" t="inlineStr">
        <is>
          <t>SUSPICIOUS n=0 for stocks_short — keep, needs S1 fills (backtest-expert: &lt;30 trades, seek plateaus, punish)</t>
        </is>
      </c>
    </row>
    <row r="44" ht="15.75" customHeight="1" s="67">
      <c r="A44" s="37" t="inlineStr">
        <is>
          <t>COOLDOWN_LOCKS_FILTER_TF</t>
        </is>
      </c>
      <c r="B44" s="73" t="inlineStr">
        <is>
          <t>4h</t>
        </is>
      </c>
      <c r="C44" s="38" t="n"/>
      <c r="D44" s="38" t="inlineStr">
        <is>
          <t>GLOBAL_CHECK</t>
        </is>
      </c>
      <c r="E44" s="38">
        <f>IF(G51="",E50,IF(G51&gt;0,E50+G51,E50))</f>
        <v/>
      </c>
      <c r="F44" s="30" t="n"/>
      <c r="G44" s="38">
        <f>IFERROR(VLOOKUP($A51&amp;"_"&amp;$B51,Results_Deltas!$A$2:$P$15000,5,FALSE),"")</f>
        <v/>
      </c>
      <c r="H44" s="38" t="inlineStr">
        <is>
          <t>Blanket (page end)</t>
        </is>
      </c>
      <c r="I44" s="30" t="n"/>
      <c r="J44" s="30" t="n"/>
      <c r="K44" s="30" t="n"/>
      <c r="L44" s="30" t="inlineStr">
        <is>
          <t>NO</t>
        </is>
      </c>
      <c r="M44" s="30" t="n">
        <v>-3.427947828584369</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c r="IO44" s="77" t="inlineStr">
        <is>
          <t>SUSPICIOUS n=0 for stocks_short — keep, needs S1 fills (backtest-expert: &lt;30 trades, seek plateaus, punish)</t>
        </is>
      </c>
    </row>
    <row r="45" ht="15.75" customHeight="1" s="67">
      <c r="A45" s="37" t="inlineStr">
        <is>
          <t>EMA_9_21_FILTER_MIN_TFS</t>
        </is>
      </c>
      <c r="B45" s="73" t="inlineStr">
        <is>
          <t>0</t>
        </is>
      </c>
      <c r="C45" s="38" t="n"/>
      <c r="D45" s="38" t="inlineStr">
        <is>
          <t>GLOBAL_CHECK</t>
        </is>
      </c>
      <c r="E45" s="38">
        <f>IF(G52="",E51,IF(G52&gt;0,E51+G52,E51))</f>
        <v/>
      </c>
      <c r="F45" s="30" t="n"/>
      <c r="G45" s="38">
        <f>IFERROR(VLOOKUP($A52&amp;"_"&amp;$B52,Results_Deltas!$A$2:$P$15000,5,FALSE),"")</f>
        <v/>
      </c>
      <c r="H45" s="38" t="inlineStr">
        <is>
          <t>Blanket (page end)</t>
        </is>
      </c>
      <c r="I45" s="30" t="n"/>
      <c r="J45" s="30" t="n"/>
      <c r="K45" s="30" t="n"/>
      <c r="L45" s="30" t="inlineStr">
        <is>
          <t>NO</t>
        </is>
      </c>
      <c r="M45" s="30" t="n">
        <v>-3.319078853650353</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c r="IO45" s="77" t="inlineStr">
        <is>
          <t>SUSPICIOUS n=0 for stocks_short — keep, needs S1 fills (backtest-expert: &lt;30 trades, seek plateaus, punish)</t>
        </is>
      </c>
    </row>
    <row r="46" ht="15.75" customHeight="1" s="67">
      <c r="A46" s="37" t="inlineStr">
        <is>
          <t>HA_WICK_QUALITY_TF</t>
        </is>
      </c>
      <c r="B46" s="73" t="inlineStr">
        <is>
          <t>D</t>
        </is>
      </c>
      <c r="C46" s="38" t="n"/>
      <c r="D46" s="38" t="inlineStr">
        <is>
          <t>ENTRY, GLOBAL_CHECK, STOCKS_EXIT</t>
        </is>
      </c>
      <c r="E46" s="38">
        <f>IF(G64="",E63,IF(G64&gt;0,E63+G64,E63))</f>
        <v/>
      </c>
      <c r="F46" s="30" t="n"/>
      <c r="G46" s="38">
        <f>IFERROR(VLOOKUP($A64&amp;"_"&amp;$B64,Results_Deltas!$A$2:$P$15000,5,FALSE),"")</f>
        <v/>
      </c>
      <c r="H46" s="38" t="inlineStr">
        <is>
          <t>Blanket (page end)</t>
        </is>
      </c>
      <c r="I46" s="30" t="n"/>
      <c r="J46" s="30" t="n"/>
      <c r="K46" s="30" t="n"/>
      <c r="L46" s="30" t="inlineStr">
        <is>
          <t>NO</t>
        </is>
      </c>
      <c r="M46" s="30" t="n">
        <v>-3.282224099455239</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c r="IO46" s="77" t="inlineStr">
        <is>
          <t>SUSPICIOUS n=0 for stocks_short — keep, needs S1 fills (backtest-expert: &lt;30 trades, seek plateaus, punish)</t>
        </is>
      </c>
    </row>
    <row r="47" ht="15.75" customHeight="1" s="67">
      <c r="A47" s="37" t="inlineStr">
        <is>
          <t>MOVER_THRESHOLD</t>
        </is>
      </c>
      <c r="B47" s="73" t="inlineStr">
        <is>
          <t>2.5</t>
        </is>
      </c>
      <c r="C47" s="38" t="n"/>
      <c r="D47" s="38" t="inlineStr">
        <is>
          <t>ENTRY, GLOBAL_CHECK, STOCKS_EXIT</t>
        </is>
      </c>
      <c r="E47" s="38">
        <f>IF(G65="",E64,IF(G65&gt;0,E64+G65,E64))</f>
        <v/>
      </c>
      <c r="F47" s="30" t="n"/>
      <c r="G47" s="38">
        <f>IFERROR(VLOOKUP($A65&amp;"_"&amp;$B65,Results_Deltas!$A$2:$P$15000,5,FALSE),"")</f>
        <v/>
      </c>
      <c r="H47" s="38" t="inlineStr">
        <is>
          <t>Blanket (page end)</t>
        </is>
      </c>
      <c r="I47" s="30" t="n"/>
      <c r="J47" s="30" t="n"/>
      <c r="K47" s="30" t="n"/>
      <c r="L47" s="30" t="inlineStr">
        <is>
          <t>NO</t>
        </is>
      </c>
      <c r="M47" s="30" t="n">
        <v>-3.243826040849379</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c r="IO47" s="77" t="inlineStr">
        <is>
          <t>SUSPICIOUS n=0 for stocks_short — keep, needs S1 fills (backtest-expert: &lt;30 trades, seek plateaus, punish)</t>
        </is>
      </c>
    </row>
    <row r="48" ht="15.75" customHeight="1" s="67">
      <c r="A48" s="39" t="inlineStr">
        <is>
          <t>MOVER_THRESHOLD</t>
        </is>
      </c>
      <c r="B48" s="73" t="inlineStr">
        <is>
          <t>5</t>
        </is>
      </c>
      <c r="C48" s="38" t="n"/>
      <c r="D48" s="38" t="inlineStr">
        <is>
          <t>ENTRY, GLOBAL_CHECK, STOCKS_EXIT</t>
        </is>
      </c>
      <c r="E48" s="38">
        <f>IF(G66="",E65,IF(G66&gt;0,E65+G66,E65))</f>
        <v/>
      </c>
      <c r="F48" s="30" t="n"/>
      <c r="G48" s="38">
        <f>IFERROR(VLOOKUP($A66&amp;"_"&amp;$B66,Results_Deltas!$A$2:$P$15000,5,FALSE),"")</f>
        <v/>
      </c>
      <c r="H48" s="38" t="inlineStr">
        <is>
          <t>Blanket (page end)</t>
        </is>
      </c>
      <c r="I48" s="30" t="n"/>
      <c r="J48" s="30" t="n"/>
      <c r="K48" s="30" t="n"/>
      <c r="L48" s="30" t="inlineStr">
        <is>
          <t>YES</t>
        </is>
      </c>
      <c r="M48" s="30" t="n">
        <v>-3.180349459372334</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c r="IO48" s="77" t="inlineStr">
        <is>
          <t>SUSPICIOUS n=0 for stocks_short — keep, needs S1 fills (backtest-expert: &lt;30 trades, seek plateaus, punish)</t>
        </is>
      </c>
    </row>
    <row r="49" ht="15.75" customHeight="1" s="67">
      <c r="A49" s="37" t="inlineStr">
        <is>
          <t>HA_WICK_QUALITY_TF</t>
        </is>
      </c>
      <c r="B49" s="73" t="inlineStr">
        <is>
          <t>OFF</t>
        </is>
      </c>
      <c r="C49" s="38" t="n"/>
      <c r="D49" s="38" t="inlineStr">
        <is>
          <t>ENTRY, GLOBAL_CHECK, STOCKS_EXIT</t>
        </is>
      </c>
      <c r="E49" s="38">
        <f>IF(G67="",E66,IF(G67&gt;0,E66+G67,E66))</f>
        <v/>
      </c>
      <c r="F49" s="30" t="n"/>
      <c r="G49" s="38">
        <f>IFERROR(VLOOKUP($A67&amp;"_"&amp;$B67,Results_Deltas!$A$2:$P$15000,5,FALSE),"")</f>
        <v/>
      </c>
      <c r="H49" s="38" t="inlineStr">
        <is>
          <t>Blanket (page end)</t>
        </is>
      </c>
      <c r="I49" s="30" t="n"/>
      <c r="J49" s="30" t="n"/>
      <c r="K49" s="30" t="n"/>
      <c r="L49" s="30" t="inlineStr">
        <is>
          <t>NO</t>
        </is>
      </c>
      <c r="M49" s="30" t="n">
        <v>-3.167647428733485</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c r="IO49" s="77" t="inlineStr">
        <is>
          <t>SUSPICIOUS n=0 for stocks_short — keep, needs S1 fills (backtest-expert: &lt;30 trades, seek plateaus, punish)</t>
        </is>
      </c>
    </row>
    <row r="50" ht="15.75" customHeight="1" s="67">
      <c r="A50" s="37" t="inlineStr">
        <is>
          <t>FG_GREED_THRESHOLD</t>
        </is>
      </c>
      <c r="B50" s="73" t="inlineStr">
        <is>
          <t>37.5</t>
        </is>
      </c>
      <c r="C50" s="38" t="n"/>
      <c r="D50" s="38" t="inlineStr">
        <is>
          <t>GLOBAL_CHECK, STOCKS_EXIT</t>
        </is>
      </c>
      <c r="E50" s="38">
        <f>IF(G57="",E56,IF(G57&gt;0,E56+G57,E56))</f>
        <v/>
      </c>
      <c r="F50" s="30" t="n"/>
      <c r="G50" s="38">
        <f>IFERROR(VLOOKUP($A57&amp;"_"&amp;$B57,Results_Deltas!$A$2:$P$15000,5,FALSE),"")</f>
        <v/>
      </c>
      <c r="H50" s="38" t="inlineStr">
        <is>
          <t>Blanket (page end)</t>
        </is>
      </c>
      <c r="I50" s="30" t="n"/>
      <c r="J50" s="30" t="n"/>
      <c r="K50" s="30" t="n"/>
      <c r="L50" s="30" t="inlineStr">
        <is>
          <t>NO</t>
        </is>
      </c>
      <c r="M50" s="30" t="n">
        <v>-3.162046232573318</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c r="IO50" s="77" t="inlineStr">
        <is>
          <t>SUSPICIOUS n=0 for stocks_short — keep, needs S1 fills (backtest-expert: &lt;30 trades, seek plateaus, punish)</t>
        </is>
      </c>
    </row>
    <row r="51" ht="15.75" customHeight="1" s="67">
      <c r="A51" s="39" t="inlineStr">
        <is>
          <t>HA_WICK_QUALITY_SCORE</t>
        </is>
      </c>
      <c r="B51" s="73" t="inlineStr">
        <is>
          <t>15</t>
        </is>
      </c>
      <c r="C51" s="38" t="n"/>
      <c r="D51" s="38" t="inlineStr">
        <is>
          <t>ENTRY, GLOBAL_CHECK, STOCKS_EXIT</t>
        </is>
      </c>
      <c r="E51" s="38">
        <f>IF(G69="",E68,IF(G69&gt;0,E68+G69,E68))</f>
        <v/>
      </c>
      <c r="F51" s="30" t="n"/>
      <c r="G51" s="38">
        <f>IFERROR(VLOOKUP($A69&amp;"_"&amp;$B69,Results_Deltas!$A$2:$P$15000,5,FALSE),"")</f>
        <v/>
      </c>
      <c r="H51" s="38" t="inlineStr">
        <is>
          <t>Blanket (page end)</t>
        </is>
      </c>
      <c r="I51" s="30" t="n"/>
      <c r="J51" s="30" t="n"/>
      <c r="K51" s="30" t="n"/>
      <c r="L51" s="30" t="inlineStr">
        <is>
          <t>YES</t>
        </is>
      </c>
      <c r="M51" s="30" t="n">
        <v>-3.150109759135788</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c r="IO51" s="77" t="inlineStr">
        <is>
          <t>SUSPICIOUS n=0 for stocks_short — keep, needs S1 fills (backtest-expert: &lt;30 trades, seek plateaus, punish)</t>
        </is>
      </c>
    </row>
    <row r="52" ht="15.75" customHeight="1" s="67">
      <c r="A52" s="37" t="inlineStr">
        <is>
          <t>CRYPTO_SPIKE_FADE_THRESHOLD_PCT</t>
        </is>
      </c>
      <c r="B52" s="73" t="inlineStr">
        <is>
          <t>12.5</t>
        </is>
      </c>
      <c r="C52" s="38" t="n"/>
      <c r="D52" s="38" t="inlineStr">
        <is>
          <t>GLOBAL_CHECK, STOCKS_EXIT</t>
        </is>
      </c>
      <c r="E52" s="38">
        <f>IF(G59="",E58,IF(G59&gt;0,E58+G59,E58))</f>
        <v/>
      </c>
      <c r="F52" s="30" t="n"/>
      <c r="G52" s="38">
        <f>IFERROR(VLOOKUP($A59&amp;"_"&amp;$B59,Results_Deltas!$A$2:$P$15000,5,FALSE),"")</f>
        <v/>
      </c>
      <c r="H52" s="38" t="inlineStr">
        <is>
          <t>Blanket (page end)</t>
        </is>
      </c>
      <c r="I52" s="30" t="n"/>
      <c r="J52" s="30" t="n"/>
      <c r="K52" s="30" t="n"/>
      <c r="L52" s="30" t="inlineStr">
        <is>
          <t>NO</t>
        </is>
      </c>
      <c r="M52" s="30" t="n">
        <v>-3.146780016336634</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c r="IO52" s="77" t="inlineStr">
        <is>
          <t>SUSPICIOUS n=0 for stocks_short — keep, needs S1 fills (backtest-expert: &lt;30 trades, seek plateaus, punish)</t>
        </is>
      </c>
    </row>
    <row r="53" ht="15.75" customHeight="1" s="67">
      <c r="A53" s="37" t="inlineStr">
        <is>
          <t>OI_CONFIRM_MIN_PRICE_PCT</t>
        </is>
      </c>
      <c r="B53" s="73" t="inlineStr">
        <is>
          <t>2.0</t>
        </is>
      </c>
      <c r="C53" s="38" t="n"/>
      <c r="D53" s="38" t="inlineStr">
        <is>
          <t>ENTRY, GLOBAL_CHECK, STOCKS_EXIT</t>
        </is>
      </c>
      <c r="E53" s="38">
        <f>IF(G71="",E70,IF(G71&gt;0,E70+G71,E70))</f>
        <v/>
      </c>
      <c r="F53" s="30" t="n"/>
      <c r="G53" s="38">
        <f>IFERROR(VLOOKUP($A71&amp;"_"&amp;$B71,Results_Deltas!$A$2:$P$15000,5,FALSE),"")</f>
        <v/>
      </c>
      <c r="H53" s="38" t="inlineStr">
        <is>
          <t>Blanket (page end)</t>
        </is>
      </c>
      <c r="I53" s="30" t="n"/>
      <c r="J53" s="30" t="n"/>
      <c r="K53" s="30" t="n"/>
      <c r="L53" s="30" t="inlineStr">
        <is>
          <t>NO</t>
        </is>
      </c>
      <c r="M53" s="30" t="n">
        <v>-3.131269931166051</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c r="IO53" s="77" t="inlineStr">
        <is>
          <t>SUSPICIOUS n=0 for stocks_short — keep, needs S1 fills (backtest-expert: &lt;30 trades, seek plateaus, punish)</t>
        </is>
      </c>
    </row>
    <row r="54" ht="15.75" customHeight="1" s="67">
      <c r="A54" s="37" t="inlineStr">
        <is>
          <t>LH_HL_FILTER_ENABLED</t>
        </is>
      </c>
      <c r="B54" s="73" t="inlineStr">
        <is>
          <t>True</t>
        </is>
      </c>
      <c r="C54" s="38" t="n"/>
      <c r="D54" s="38" t="inlineStr">
        <is>
          <t>ENTRY, GLOBAL_CHECK, STOCKS_EXIT</t>
        </is>
      </c>
      <c r="E54" s="38">
        <f>IF(G72="",E71,IF(G72&gt;0,E71+G72,E71))</f>
        <v/>
      </c>
      <c r="F54" s="30" t="n"/>
      <c r="G54" s="38">
        <f>IFERROR(VLOOKUP($A72&amp;"_"&amp;$B72,Results_Deltas!$A$2:$P$15000,5,FALSE),"")</f>
        <v/>
      </c>
      <c r="H54" s="38" t="inlineStr">
        <is>
          <t>Blanket (page end)</t>
        </is>
      </c>
      <c r="I54" s="30" t="n"/>
      <c r="J54" s="30" t="n"/>
      <c r="K54" s="30" t="n"/>
      <c r="L54" s="30" t="inlineStr">
        <is>
          <t>NO</t>
        </is>
      </c>
      <c r="M54" s="30" t="n">
        <v>-3.086727409442229</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c r="IO54" s="77" t="inlineStr">
        <is>
          <t>SUSPICIOUS n=0 for stocks_short — keep, needs S1 fills (backtest-expert: &lt;30 trades, seek plateaus, punish)</t>
        </is>
      </c>
    </row>
    <row r="55" ht="15.75" customHeight="1" s="67">
      <c r="A55" s="37" t="inlineStr">
        <is>
          <t>DELTA_HTF_GATE</t>
        </is>
      </c>
      <c r="B55" s="73" t="inlineStr">
        <is>
          <t>4h</t>
        </is>
      </c>
      <c r="C55" s="38" t="n"/>
      <c r="D55" s="38" t="inlineStr">
        <is>
          <t>ENTRY, GLOBAL_CHECK, STOCKS_EXIT</t>
        </is>
      </c>
      <c r="E55" s="38">
        <f>IF(G62="",E61,IF(G62&gt;0,E61+G62,E61))</f>
        <v/>
      </c>
      <c r="F55" s="30" t="n"/>
      <c r="G55" s="38">
        <f>IFERROR(VLOOKUP($A62&amp;"_"&amp;$B62,Results_Deltas!$A$2:$P$15000,5,FALSE),"")</f>
        <v/>
      </c>
      <c r="H55" s="38" t="inlineStr">
        <is>
          <t>Blanket (page end)</t>
        </is>
      </c>
      <c r="I55" s="30" t="n"/>
      <c r="J55" s="30" t="n"/>
      <c r="K55" s="30" t="n"/>
      <c r="L55" s="30" t="inlineStr">
        <is>
          <t>NO</t>
        </is>
      </c>
      <c r="M55" s="30" t="n">
        <v>-3.074211685435257</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c r="IO55" s="77" t="inlineStr">
        <is>
          <t>SUSPICIOUS n=0 for stocks_short — keep, needs S1 fills (backtest-expert: &lt;30 trades, seek plateaus, punish)</t>
        </is>
      </c>
    </row>
    <row r="56" ht="15.75" customHeight="1" s="67">
      <c r="A56" s="37" t="inlineStr">
        <is>
          <t>DELTA_HTF_GATE</t>
        </is>
      </c>
      <c r="B56" s="73" t="inlineStr">
        <is>
          <t>4h_ALT</t>
        </is>
      </c>
      <c r="C56" s="38" t="n"/>
      <c r="D56" s="38" t="inlineStr">
        <is>
          <t>ENTRY, GLOBAL_CHECK, STOCKS_EXIT</t>
        </is>
      </c>
      <c r="E56" s="38">
        <f>IF(G63="",E62,IF(G63&gt;0,E62+G63,E62))</f>
        <v/>
      </c>
      <c r="F56" s="30" t="n"/>
      <c r="G56" s="38">
        <f>IFERROR(VLOOKUP($A63&amp;"_"&amp;$B63,Results_Deltas!$A$2:$P$15000,5,FALSE),"")</f>
        <v/>
      </c>
      <c r="H56" s="38" t="inlineStr">
        <is>
          <t>Blanket (page end)</t>
        </is>
      </c>
      <c r="I56" s="30" t="n"/>
      <c r="J56" s="30" t="n"/>
      <c r="K56" s="30" t="n"/>
      <c r="L56" s="30" t="inlineStr">
        <is>
          <t>NO</t>
        </is>
      </c>
      <c r="M56" s="30" t="n">
        <v>-3.074211685435257</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c r="IO56" s="77" t="inlineStr">
        <is>
          <t>SUSPICIOUS n=0 for stocks_short — keep, needs S1 fills (backtest-expert: &lt;30 trades, seek plateaus, punish)</t>
        </is>
      </c>
    </row>
    <row r="57" ht="15.75" customHeight="1" s="67">
      <c r="A57" s="37" t="inlineStr">
        <is>
          <t>MTS_BOTTOM_BONUS_THRESHOLD</t>
        </is>
      </c>
      <c r="B57" s="73" t="inlineStr">
        <is>
          <t>12.5</t>
        </is>
      </c>
      <c r="C57" s="38" t="n"/>
      <c r="D57" s="38" t="inlineStr">
        <is>
          <t>ENTRY, GLOBAL_CHECK, STOCKS_EXIT</t>
        </is>
      </c>
      <c r="E57" s="38">
        <f>IF(G75="",E74,IF(G75&gt;0,E74+G75,E74))</f>
        <v/>
      </c>
      <c r="F57" s="30" t="n"/>
      <c r="G57" s="38">
        <f>IFERROR(VLOOKUP($A75&amp;"_"&amp;$B75,Results_Deltas!$A$2:$P$15000,5,FALSE),"")</f>
        <v/>
      </c>
      <c r="H57" s="38" t="inlineStr">
        <is>
          <t>Blanket (page end)</t>
        </is>
      </c>
      <c r="I57" s="30" t="n"/>
      <c r="J57" s="30" t="n"/>
      <c r="K57" s="30" t="n"/>
      <c r="L57" s="30" t="inlineStr">
        <is>
          <t>NO</t>
        </is>
      </c>
      <c r="M57" s="30" t="n">
        <v>-3.058309318046522</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c r="IO57" s="77" t="inlineStr">
        <is>
          <t>SUSPICIOUS n=0 for stocks_short — keep, needs S1 fills (backtest-expert: &lt;30 trades, seek plateaus, punish)</t>
        </is>
      </c>
    </row>
    <row r="58" ht="15.75" customHeight="1" s="67">
      <c r="A58" s="37" t="inlineStr">
        <is>
          <t>CRYPTO_SPIKE_FADE_THRESHOLD_PCT</t>
        </is>
      </c>
      <c r="B58" s="73" t="inlineStr">
        <is>
          <t>7.5</t>
        </is>
      </c>
      <c r="C58" s="38" t="n"/>
      <c r="D58" s="38" t="inlineStr">
        <is>
          <t>GLOBAL_CHECK, STOCKS_EXIT</t>
        </is>
      </c>
      <c r="E58" s="38">
        <f>IF(G65="",E64,IF(G65&gt;0,E64+G65,E64))</f>
        <v/>
      </c>
      <c r="F58" s="30" t="n"/>
      <c r="G58" s="38">
        <f>IFERROR(VLOOKUP($A65&amp;"_"&amp;$B65,Results_Deltas!$A$2:$P$15000,5,FALSE),"")</f>
        <v/>
      </c>
      <c r="H58" s="38" t="inlineStr">
        <is>
          <t>Blanket (page end)</t>
        </is>
      </c>
      <c r="I58" s="30" t="n"/>
      <c r="J58" s="30" t="n"/>
      <c r="K58" s="30" t="n"/>
      <c r="L58" s="30" t="inlineStr">
        <is>
          <t>NO</t>
        </is>
      </c>
      <c r="M58" s="30" t="n">
        <v>-3.045847659798226</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c r="IO58" s="77" t="inlineStr">
        <is>
          <t>SUSPICIOUS n=0 for stocks_short — keep, needs S1 fills (backtest-expert: &lt;30 trades, seek plateaus, punish)</t>
        </is>
      </c>
    </row>
    <row r="59" ht="15.75" customHeight="1" s="67">
      <c r="A59" s="37" t="inlineStr">
        <is>
          <t>HLR_TOP_MIN_TFS</t>
        </is>
      </c>
      <c r="B59" s="73" t="inlineStr">
        <is>
          <t>1</t>
        </is>
      </c>
      <c r="C59" s="38" t="n"/>
      <c r="D59" s="38" t="inlineStr">
        <is>
          <t>GLOBAL_CHECK, REENTRY, STOCKS_EXIT</t>
        </is>
      </c>
      <c r="E59" s="38">
        <f>IF(G77="",E76,IF(G77&gt;0,E76+G77,E76))</f>
        <v/>
      </c>
      <c r="F59" s="30" t="n"/>
      <c r="G59" s="38">
        <f>IFERROR(VLOOKUP($A77&amp;"_"&amp;$B77,Results_Deltas!$A$2:$P$15000,5,FALSE),"")</f>
        <v/>
      </c>
      <c r="H59" s="38" t="inlineStr">
        <is>
          <t>Blanket (page end)</t>
        </is>
      </c>
      <c r="I59" s="30" t="n"/>
      <c r="J59" s="30" t="n"/>
      <c r="K59" s="30" t="n"/>
      <c r="L59" s="30" t="inlineStr">
        <is>
          <t>NO</t>
        </is>
      </c>
      <c r="M59" s="30" t="n">
        <v>-3.025996454432335</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c r="IO59" s="77" t="inlineStr">
        <is>
          <t>SUSPICIOUS n=0 for stocks_short — keep, needs S1 fills (backtest-expert: &lt;30 trades, seek plateaus, punish)</t>
        </is>
      </c>
    </row>
    <row r="60" ht="15.75" customHeight="1" s="67">
      <c r="A60" s="39" t="inlineStr">
        <is>
          <t>MANDATORY_REENTRY_WT_FILTER_MIN_TFS</t>
        </is>
      </c>
      <c r="B60" s="73" t="inlineStr">
        <is>
          <t>1</t>
        </is>
      </c>
      <c r="C60" s="38" t="n"/>
      <c r="D60" s="38" t="inlineStr">
        <is>
          <t>GLOBAL_CHECK, STOCKS_EXIT</t>
        </is>
      </c>
      <c r="E60" s="38">
        <f>IF(G78="",E77,IF(G78&gt;0,E77+G78,E77))</f>
        <v/>
      </c>
      <c r="F60" s="30" t="n"/>
      <c r="G60" s="38">
        <f>IFERROR(VLOOKUP($A78&amp;"_"&amp;$B78,Results_Deltas!$A$2:$P$15000,5,FALSE),"")</f>
        <v/>
      </c>
      <c r="H60" s="38" t="inlineStr">
        <is>
          <t>Blanket (page end)</t>
        </is>
      </c>
      <c r="I60" s="30" t="n"/>
      <c r="J60" s="30" t="n"/>
      <c r="K60" s="30" t="n"/>
      <c r="L60" s="30" t="inlineStr">
        <is>
          <t>YES</t>
        </is>
      </c>
      <c r="M60" s="30" t="n">
        <v>-3.025614509474352</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c r="IO60" s="77" t="inlineStr">
        <is>
          <t>SUSPICIOUS n=0 for stocks_short — keep, needs S1 fills (backtest-expert: &lt;30 trades, seek plateaus, punish)</t>
        </is>
      </c>
    </row>
    <row r="61" ht="15.75" customHeight="1" s="67">
      <c r="A61" s="37" t="inlineStr">
        <is>
          <t>HLR_SMA_BAND_PCT</t>
        </is>
      </c>
      <c r="B61" s="73" t="inlineStr">
        <is>
          <t>2.0</t>
        </is>
      </c>
      <c r="C61" s="38" t="n"/>
      <c r="D61" s="38" t="inlineStr">
        <is>
          <t>ENTRY, GLOBAL_CHECK, STOCKS_EXIT</t>
        </is>
      </c>
      <c r="E61" s="38">
        <f>IF(G79="",E78,IF(G79&gt;0,E78+G79,E78))</f>
        <v/>
      </c>
      <c r="F61" s="30" t="n"/>
      <c r="G61" s="38">
        <f>IFERROR(VLOOKUP($A79&amp;"_"&amp;$B79,Results_Deltas!$A$2:$P$15000,5,FALSE),"")</f>
        <v/>
      </c>
      <c r="H61" s="38" t="inlineStr">
        <is>
          <t>Blanket (page end)</t>
        </is>
      </c>
      <c r="I61" s="30" t="n"/>
      <c r="J61" s="30" t="n"/>
      <c r="K61" s="30" t="n"/>
      <c r="L61" s="30" t="inlineStr">
        <is>
          <t>NO</t>
        </is>
      </c>
      <c r="M61" s="30" t="n">
        <v>-3.019677996360712</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c r="IO61" s="77" t="inlineStr">
        <is>
          <t>SUSPICIOUS n=0 for stocks_short — keep, needs S1 fills (backtest-expert: &lt;30 trades, seek plateaus, punish)</t>
        </is>
      </c>
    </row>
    <row r="62" ht="15.75" customHeight="1" s="67">
      <c r="A62" s="39" t="inlineStr">
        <is>
          <t>MTS_BOTTOM_STRONG_THRESHOLD</t>
        </is>
      </c>
      <c r="B62" s="73" t="inlineStr">
        <is>
          <t>40</t>
        </is>
      </c>
      <c r="C62" s="38" t="n"/>
      <c r="D62" s="38" t="inlineStr">
        <is>
          <t>ENTRY, GLOBAL_CHECK, STOCKS_EXIT</t>
        </is>
      </c>
      <c r="E62" s="38">
        <f>IF(G80="",E79,IF(G80&gt;0,E79+G80,E79))</f>
        <v/>
      </c>
      <c r="F62" s="30" t="n"/>
      <c r="G62" s="38">
        <f>IFERROR(VLOOKUP($A80&amp;"_"&amp;$B80,Results_Deltas!$A$2:$P$15000,5,FALSE),"")</f>
        <v/>
      </c>
      <c r="H62" s="38" t="inlineStr">
        <is>
          <t>Blanket (page end)</t>
        </is>
      </c>
      <c r="I62" s="30" t="n"/>
      <c r="J62" s="30" t="n"/>
      <c r="K62" s="30" t="n"/>
      <c r="L62" s="30" t="inlineStr">
        <is>
          <t>YES</t>
        </is>
      </c>
      <c r="M62" s="30" t="n">
        <v>-3.011808044470085</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c r="IO62" s="77" t="inlineStr">
        <is>
          <t>SUSPICIOUS n=0 for stocks_short — keep, needs S1 fills (backtest-expert: &lt;30 trades, seek plateaus, punish)</t>
        </is>
      </c>
    </row>
    <row r="63" ht="15.75" customHeight="1" s="67">
      <c r="A63" s="39" t="inlineStr">
        <is>
          <t>OI_CONFIRM_MIN_CHANGE_PCT</t>
        </is>
      </c>
      <c r="B63" s="73" t="inlineStr">
        <is>
          <t>0.5</t>
        </is>
      </c>
      <c r="C63" s="38" t="n"/>
      <c r="D63" s="38" t="inlineStr">
        <is>
          <t>ENTRY, GLOBAL_CHECK, STOCKS_EXIT</t>
        </is>
      </c>
      <c r="E63" s="38">
        <f>IF(G81="",E80,IF(G81&gt;0,E80+G81,E80))</f>
        <v/>
      </c>
      <c r="F63" s="30" t="n"/>
      <c r="G63" s="38">
        <f>IFERROR(VLOOKUP($A81&amp;"_"&amp;$B81,Results_Deltas!$A$2:$P$15000,5,FALSE),"")</f>
        <v/>
      </c>
      <c r="H63" s="38" t="inlineStr">
        <is>
          <t>Blanket (page end)</t>
        </is>
      </c>
      <c r="I63" s="30" t="n"/>
      <c r="J63" s="30" t="n"/>
      <c r="K63" s="30" t="n"/>
      <c r="L63" s="30" t="inlineStr">
        <is>
          <t>YES</t>
        </is>
      </c>
      <c r="M63" s="30" t="n">
        <v>-3.0054428821073</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c r="IO63" s="77" t="inlineStr">
        <is>
          <t>SUSPICIOUS n=0 for stocks_short — keep, needs S1 fills (backtest-expert: &lt;30 trades, seek plateaus, punish)</t>
        </is>
      </c>
    </row>
    <row r="64" ht="15.75" customHeight="1" s="67">
      <c r="A64" s="39" t="inlineStr">
        <is>
          <t>CRYPTO_SPIKE_FADE_THRESHOLD_PCT</t>
        </is>
      </c>
      <c r="B64" s="73" t="inlineStr">
        <is>
          <t>10</t>
        </is>
      </c>
      <c r="C64" s="38" t="n"/>
      <c r="D64" s="38" t="inlineStr">
        <is>
          <t>GLOBAL_CHECK, STOCKS_EXIT</t>
        </is>
      </c>
      <c r="E64" s="38">
        <f>IF(G71="",E70,IF(G71&gt;0,E70+G71,E70))</f>
        <v/>
      </c>
      <c r="F64" s="30" t="n"/>
      <c r="G64" s="38">
        <f>IFERROR(VLOOKUP($A71&amp;"_"&amp;$B71,Results_Deltas!$A$2:$P$15000,5,FALSE),"")</f>
        <v/>
      </c>
      <c r="H64" s="38" t="inlineStr">
        <is>
          <t>Blanket (page end)</t>
        </is>
      </c>
      <c r="I64" s="30" t="n"/>
      <c r="J64" s="30" t="n"/>
      <c r="K64" s="30" t="n"/>
      <c r="L64" s="30" t="inlineStr">
        <is>
          <t>YES</t>
        </is>
      </c>
      <c r="M64" s="30" t="n">
        <v>-2.960066697774273</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c r="IO64" s="77" t="inlineStr">
        <is>
          <t>SUSPICIOUS n=0 for stocks_short — keep, needs S1 fills (backtest-expert: &lt;30 trades, seek plateaus, punish)</t>
        </is>
      </c>
    </row>
    <row r="65" ht="15.75" customHeight="1" s="67">
      <c r="A65" s="37" t="inlineStr">
        <is>
          <t>MTS_BOTTOM_STRONG_THRESHOLD</t>
        </is>
      </c>
      <c r="B65" s="73" t="inlineStr">
        <is>
          <t>30</t>
        </is>
      </c>
      <c r="C65" s="38" t="n"/>
      <c r="D65" s="38" t="inlineStr">
        <is>
          <t>ENTRY, GLOBAL_CHECK, STOCKS_EXIT</t>
        </is>
      </c>
      <c r="E65" s="38">
        <f>IF(G83="",E82,IF(G83&gt;0,E82+G83,E82))</f>
        <v/>
      </c>
      <c r="F65" s="30" t="n"/>
      <c r="G65" s="38">
        <f>IFERROR(VLOOKUP($A83&amp;"_"&amp;$B83,Results_Deltas!$A$2:$P$15000,5,FALSE),"")</f>
        <v/>
      </c>
      <c r="H65" s="38" t="inlineStr">
        <is>
          <t>Blanket (page end)</t>
        </is>
      </c>
      <c r="I65" s="30" t="n"/>
      <c r="J65" s="30" t="n"/>
      <c r="K65" s="30" t="n"/>
      <c r="L65" s="30" t="inlineStr">
        <is>
          <t>NO</t>
        </is>
      </c>
      <c r="M65" s="30" t="n">
        <v>-2.951353876951564</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c r="IO65" s="77" t="inlineStr">
        <is>
          <t>SUSPICIOUS n=0 for stocks_short — keep, needs S1 fills (backtest-expert: &lt;30 trades, seek plateaus, punish)</t>
        </is>
      </c>
    </row>
    <row r="66" ht="15.75" customHeight="1" s="67">
      <c r="A66" s="37" t="inlineStr">
        <is>
          <t>HA_WICK_QUALITY_TF</t>
        </is>
      </c>
      <c r="B66" s="73" t="inlineStr">
        <is>
          <t>4h</t>
        </is>
      </c>
      <c r="C66" s="38" t="n"/>
      <c r="D66" s="38" t="inlineStr">
        <is>
          <t>ENTRY, GLOBAL_CHECK, STOCKS_EXIT</t>
        </is>
      </c>
      <c r="E66" s="38">
        <f>IF(G84="",E83,IF(G84&gt;0,E83+G84,E83))</f>
        <v/>
      </c>
      <c r="F66" s="30" t="n"/>
      <c r="G66" s="38">
        <f>IFERROR(VLOOKUP($A84&amp;"_"&amp;$B84,Results_Deltas!$A$2:$P$15000,5,FALSE),"")</f>
        <v/>
      </c>
      <c r="H66" s="38" t="inlineStr">
        <is>
          <t>Blanket (page end)</t>
        </is>
      </c>
      <c r="I66" s="30" t="n"/>
      <c r="J66" s="30" t="n"/>
      <c r="K66" s="30" t="n"/>
      <c r="L66" s="30" t="inlineStr">
        <is>
          <t>NO</t>
        </is>
      </c>
      <c r="M66" s="30" t="n">
        <v>-2.93136264766847</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c r="IO66" s="77" t="inlineStr">
        <is>
          <t>SUSPICIOUS n=0 for stocks_short — keep, needs S1 fills (backtest-expert: &lt;30 trades, seek plateaus, punish)</t>
        </is>
      </c>
    </row>
    <row r="67" ht="15.75" customHeight="1" s="67">
      <c r="A67" s="37" t="inlineStr">
        <is>
          <t>OI_CONFIRM_MIN_CHANGE_PCT</t>
        </is>
      </c>
      <c r="B67" s="73" t="inlineStr">
        <is>
          <t>2.0</t>
        </is>
      </c>
      <c r="C67" s="38" t="n"/>
      <c r="D67" s="38" t="inlineStr">
        <is>
          <t>ENTRY, GLOBAL_CHECK, STOCKS_EXIT</t>
        </is>
      </c>
      <c r="E67" s="38">
        <f>IF(G85="",E84,IF(G85&gt;0,E84+G85,E84))</f>
        <v/>
      </c>
      <c r="F67" s="30" t="n"/>
      <c r="G67" s="38">
        <f>IFERROR(VLOOKUP($A85&amp;"_"&amp;$B85,Results_Deltas!$A$2:$P$15000,5,FALSE),"")</f>
        <v/>
      </c>
      <c r="H67" s="38" t="inlineStr">
        <is>
          <t>Blanket (page end)</t>
        </is>
      </c>
      <c r="I67" s="30" t="n"/>
      <c r="J67" s="30" t="n"/>
      <c r="K67" s="30" t="n"/>
      <c r="L67" s="30" t="inlineStr">
        <is>
          <t>NO</t>
        </is>
      </c>
      <c r="M67" s="30" t="n">
        <v>-2.909209661088854</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c r="IO67" s="77" t="inlineStr">
        <is>
          <t>SUSPICIOUS n=0 for stocks_short — keep, needs S1 fills (backtest-expert: &lt;30 trades, seek plateaus, punish)</t>
        </is>
      </c>
    </row>
    <row r="68" ht="15.75" customHeight="1" s="67">
      <c r="A68" s="37" t="inlineStr">
        <is>
          <t>MTF_GR_MIN_IND</t>
        </is>
      </c>
      <c r="B68" s="73" t="inlineStr">
        <is>
          <t>5</t>
        </is>
      </c>
      <c r="C68" s="38" t="n"/>
      <c r="D68" s="38" t="inlineStr">
        <is>
          <t>GLOBAL_CHECK, STOCKS_EXIT</t>
        </is>
      </c>
      <c r="E68" s="38">
        <f>IF(G86="",E85,IF(G86&gt;0,E85+G86,E85))</f>
        <v/>
      </c>
      <c r="F68" s="30" t="n"/>
      <c r="G68" s="38">
        <f>IFERROR(VLOOKUP($A86&amp;"_"&amp;$B86,Results_Deltas!$A$2:$P$15000,5,FALSE),"")</f>
        <v/>
      </c>
      <c r="H68" s="38" t="inlineStr">
        <is>
          <t>Blanket (page end)</t>
        </is>
      </c>
      <c r="I68" s="30" t="n"/>
      <c r="J68" s="30" t="n"/>
      <c r="K68" s="30" t="n"/>
      <c r="L68" s="30" t="inlineStr">
        <is>
          <t>NO</t>
        </is>
      </c>
      <c r="M68" s="30" t="n">
        <v>-2.906542847392473</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c r="IO68" s="77" t="inlineStr">
        <is>
          <t>SUSPICIOUS n=0 for stocks_short — keep, needs S1 fills (backtest-expert: &lt;30 trades, seek plateaus, punish)</t>
        </is>
      </c>
    </row>
    <row r="69" ht="15.75" customHeight="1" s="67">
      <c r="A69" s="37" t="inlineStr">
        <is>
          <t>MTF_GR_MIN_IND</t>
        </is>
      </c>
      <c r="B69" s="73" t="inlineStr">
        <is>
          <t>5_ALT</t>
        </is>
      </c>
      <c r="C69" s="38" t="n"/>
      <c r="D69" s="38" t="inlineStr">
        <is>
          <t>GLOBAL_CHECK, STOCKS_EXIT</t>
        </is>
      </c>
      <c r="E69" s="38">
        <f>IF(G87="",E86,IF(G87&gt;0,E86+G87,E86))</f>
        <v/>
      </c>
      <c r="F69" s="30" t="n"/>
      <c r="G69" s="38">
        <f>IFERROR(VLOOKUP($A87&amp;"_"&amp;$B87,Results_Deltas!$A$2:$P$15000,5,FALSE),"")</f>
        <v/>
      </c>
      <c r="H69" s="38" t="inlineStr">
        <is>
          <t>Blanket (page end)</t>
        </is>
      </c>
      <c r="I69" s="30" t="n"/>
      <c r="J69" s="30" t="n"/>
      <c r="K69" s="30" t="n"/>
      <c r="L69" s="30" t="inlineStr">
        <is>
          <t>NO</t>
        </is>
      </c>
      <c r="M69" s="30" t="n">
        <v>-2.906542847392473</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c r="IO69" s="77" t="inlineStr">
        <is>
          <t>SUSPICIOUS n=0 for stocks_short — keep, needs S1 fills (backtest-expert: &lt;30 trades, seek plateaus, punish)</t>
        </is>
      </c>
    </row>
    <row r="70" ht="15.75" customHeight="1" s="67">
      <c r="A70" s="37" t="inlineStr">
        <is>
          <t>HA_WICK_QUALITY_SCORE</t>
        </is>
      </c>
      <c r="B70" s="73" t="inlineStr">
        <is>
          <t>15_ALT</t>
        </is>
      </c>
      <c r="C70" s="38" t="n"/>
      <c r="D70" s="38" t="inlineStr">
        <is>
          <t>ENTRY, GLOBAL_CHECK, STOCKS_EXIT</t>
        </is>
      </c>
      <c r="E70" s="38">
        <f>IF(G88="",E87,IF(G88&gt;0,E87+G88,E87))</f>
        <v/>
      </c>
      <c r="F70" s="30" t="n"/>
      <c r="G70" s="38">
        <f>IFERROR(VLOOKUP($A88&amp;"_"&amp;$B88,Results_Deltas!$A$2:$P$15000,5,FALSE),"")</f>
        <v/>
      </c>
      <c r="H70" s="38" t="inlineStr">
        <is>
          <t>Blanket (page end)</t>
        </is>
      </c>
      <c r="I70" s="30" t="n"/>
      <c r="J70" s="30" t="n"/>
      <c r="K70" s="30" t="n"/>
      <c r="L70" s="30" t="inlineStr">
        <is>
          <t>NO</t>
        </is>
      </c>
      <c r="M70" s="30" t="n">
        <v>-2.904048241849514</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c r="IO70" s="77" t="inlineStr">
        <is>
          <t>SUSPICIOUS n=0 for stocks_short — keep, needs S1 fills (backtest-expert: &lt;30 trades, seek plateaus, punish)</t>
        </is>
      </c>
    </row>
    <row r="71" ht="15.75" customHeight="1" s="67">
      <c r="A71" s="37" t="inlineStr">
        <is>
          <t>MARKET_QUALITY_SCORE_ENABLED</t>
        </is>
      </c>
      <c r="B71" s="73" t="inlineStr">
        <is>
          <t>True</t>
        </is>
      </c>
      <c r="C71" s="38" t="n"/>
      <c r="D71" s="38" t="inlineStr">
        <is>
          <t>ENTRY, GLOBAL_CHECK, STOCKS_EXIT</t>
        </is>
      </c>
      <c r="E71" s="38">
        <f>IF(G89="",E88,IF(G89&gt;0,E88+G89,E88))</f>
        <v/>
      </c>
      <c r="F71" s="30" t="n"/>
      <c r="G71" s="38">
        <f>IFERROR(VLOOKUP($A89&amp;"_"&amp;$B89,Results_Deltas!$A$2:$P$15000,5,FALSE),"")</f>
        <v/>
      </c>
      <c r="H71" s="38" t="inlineStr">
        <is>
          <t>Blanket (page end)</t>
        </is>
      </c>
      <c r="I71" s="30" t="n"/>
      <c r="J71" s="30" t="n"/>
      <c r="K71" s="30" t="n"/>
      <c r="L71" s="30" t="inlineStr">
        <is>
          <t>NO</t>
        </is>
      </c>
      <c r="M71" s="30" t="n">
        <v>-2.895938911780159</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c r="IO71" s="77" t="inlineStr">
        <is>
          <t>SUSPICIOUS n=0 for stocks_short — keep, needs S1 fills (backtest-expert: &lt;30 trades, seek plateaus, punish)</t>
        </is>
      </c>
    </row>
    <row r="72" ht="15.75" customHeight="1" s="67">
      <c r="A72" s="39" t="inlineStr">
        <is>
          <t>MTS_BOTTOM_BONUS_THRESHOLD</t>
        </is>
      </c>
      <c r="B72" s="73" t="inlineStr">
        <is>
          <t>25</t>
        </is>
      </c>
      <c r="C72" s="38" t="n"/>
      <c r="D72" s="38" t="inlineStr">
        <is>
          <t>ENTRY, GLOBAL_CHECK, STOCKS_EXIT</t>
        </is>
      </c>
      <c r="E72" s="38">
        <f>IF(G90="",E89,IF(G90&gt;0,E89+G90,E89))</f>
        <v/>
      </c>
      <c r="F72" s="30" t="n"/>
      <c r="G72" s="38">
        <f>IFERROR(VLOOKUP($A90&amp;"_"&amp;$B90,Results_Deltas!$A$2:$P$15000,5,FALSE),"")</f>
        <v/>
      </c>
      <c r="H72" s="38" t="inlineStr">
        <is>
          <t>Blanket (page end)</t>
        </is>
      </c>
      <c r="I72" s="30" t="n"/>
      <c r="J72" s="30" t="n"/>
      <c r="K72" s="30" t="n"/>
      <c r="L72" s="30" t="inlineStr">
        <is>
          <t>YES</t>
        </is>
      </c>
      <c r="M72" s="30" t="n">
        <v>-2.892103250182662</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c r="IO72" s="77" t="inlineStr">
        <is>
          <t>SUSPICIOUS n=0 for stocks_short — keep, needs S1 fills (backtest-expert: &lt;30 trades, seek plateaus, punish)</t>
        </is>
      </c>
    </row>
    <row r="73" ht="15.75" customHeight="1" s="67">
      <c r="A73" s="37" t="inlineStr">
        <is>
          <t>OI_CONFIRM_MIN_PRICE_PCT</t>
        </is>
      </c>
      <c r="B73" s="73" t="inlineStr">
        <is>
          <t>1.0</t>
        </is>
      </c>
      <c r="C73" s="38" t="n"/>
      <c r="D73" s="38" t="inlineStr">
        <is>
          <t>ENTRY, GLOBAL_CHECK, STOCKS_EXIT</t>
        </is>
      </c>
      <c r="E73" s="38">
        <f>IF(G91="",E90,IF(G91&gt;0,E90+G91,E90))</f>
        <v/>
      </c>
      <c r="F73" s="30" t="n"/>
      <c r="G73" s="38">
        <f>IFERROR(VLOOKUP($A91&amp;"_"&amp;$B91,Results_Deltas!$A$2:$P$15000,5,FALSE),"")</f>
        <v/>
      </c>
      <c r="H73" s="38" t="inlineStr">
        <is>
          <t>Blanket (page end)</t>
        </is>
      </c>
      <c r="I73" s="30" t="n"/>
      <c r="J73" s="30" t="n"/>
      <c r="K73" s="30" t="n"/>
      <c r="L73" s="30" t="inlineStr">
        <is>
          <t>NO</t>
        </is>
      </c>
      <c r="M73" s="30" t="n">
        <v>-2.881239065882522</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c r="IO73" s="77" t="inlineStr">
        <is>
          <t>SUSPICIOUS n=0 for stocks_short — keep, needs S1 fills (backtest-expert: &lt;30 trades, seek plateaus, punish)</t>
        </is>
      </c>
    </row>
    <row r="74" ht="15.75" customHeight="1" s="67">
      <c r="A74" s="39" t="inlineStr">
        <is>
          <t>FG_FEAR_THRESHOLD</t>
        </is>
      </c>
      <c r="B74" s="73" t="inlineStr">
        <is>
          <t>25</t>
        </is>
      </c>
      <c r="C74" s="38" t="n"/>
      <c r="D74" s="38" t="inlineStr">
        <is>
          <t>GLOBAL_CHECK, STOCKS_EXIT</t>
        </is>
      </c>
      <c r="E74" s="38">
        <f>IF(G81="",E80,IF(G81&gt;0,E80+G81,E80))</f>
        <v/>
      </c>
      <c r="F74" s="30" t="n"/>
      <c r="G74" s="38">
        <f>IFERROR(VLOOKUP($A81&amp;"_"&amp;$B81,Results_Deltas!$A$2:$P$15000,5,FALSE),"")</f>
        <v/>
      </c>
      <c r="H74" s="38" t="inlineStr">
        <is>
          <t>Blanket (page end)</t>
        </is>
      </c>
      <c r="I74" s="30" t="n"/>
      <c r="J74" s="30" t="n"/>
      <c r="K74" s="30" t="n"/>
      <c r="L74" s="30" t="inlineStr">
        <is>
          <t>YES</t>
        </is>
      </c>
      <c r="M74" s="30" t="n">
        <v>-2.880043792511362</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c r="IO74" s="77" t="inlineStr">
        <is>
          <t>SUSPICIOUS n=0 for stocks_short — keep, needs S1 fills (backtest-expert: &lt;30 trades, seek plateaus, punish)</t>
        </is>
      </c>
    </row>
    <row r="75" ht="15.75" customHeight="1" s="67">
      <c r="A75" s="39" t="inlineStr">
        <is>
          <t>MTS_GATE_ENABLED</t>
        </is>
      </c>
      <c r="B75" s="73" t="inlineStr">
        <is>
          <t>True</t>
        </is>
      </c>
      <c r="C75" s="38" t="n"/>
      <c r="D75" s="38" t="inlineStr">
        <is>
          <t>ENTRY, GLOBAL_CHECK, STOCKS_EXIT</t>
        </is>
      </c>
      <c r="E75" s="38">
        <f>IF(G93="",E92,IF(G93&gt;0,E92+G93,E92))</f>
        <v/>
      </c>
      <c r="F75" s="30" t="n"/>
      <c r="G75" s="38">
        <f>IFERROR(VLOOKUP($A93&amp;"_"&amp;$B93,Results_Deltas!$A$2:$P$15000,5,FALSE),"")</f>
        <v/>
      </c>
      <c r="H75" s="38" t="inlineStr">
        <is>
          <t>Blanket (page end)</t>
        </is>
      </c>
      <c r="I75" s="30" t="n"/>
      <c r="J75" s="30" t="n"/>
      <c r="K75" s="30" t="n"/>
      <c r="L75" s="30" t="inlineStr">
        <is>
          <t>YES</t>
        </is>
      </c>
      <c r="M75" s="30" t="n">
        <v>-2.879870233935362</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c r="IO75" s="77" t="inlineStr">
        <is>
          <t>SUSPICIOUS n=0 for stocks_short — keep, needs S1 fills (backtest-expert: &lt;30 trades, seek plateaus, punish)</t>
        </is>
      </c>
    </row>
    <row r="76" ht="15.75" customHeight="1" s="67">
      <c r="A76" s="37" t="inlineStr">
        <is>
          <t>MOVER_THRESHOLD</t>
        </is>
      </c>
      <c r="B76" s="73" t="inlineStr">
        <is>
          <t>3.75</t>
        </is>
      </c>
      <c r="C76" s="38" t="n"/>
      <c r="D76" s="38" t="inlineStr">
        <is>
          <t>ENTRY, GLOBAL_CHECK, STOCKS_EXIT</t>
        </is>
      </c>
      <c r="E76" s="38">
        <f>IF(G94="",E93,IF(G94&gt;0,E93+G94,E93))</f>
        <v/>
      </c>
      <c r="F76" s="30" t="n"/>
      <c r="G76" s="38">
        <f>IFERROR(VLOOKUP($A94&amp;"_"&amp;$B94,Results_Deltas!$A$2:$P$15000,5,FALSE),"")</f>
        <v/>
      </c>
      <c r="H76" s="38" t="inlineStr">
        <is>
          <t>Blanket (page end)</t>
        </is>
      </c>
      <c r="I76" s="30" t="n"/>
      <c r="J76" s="30" t="n"/>
      <c r="K76" s="30" t="n"/>
      <c r="L76" s="30" t="inlineStr">
        <is>
          <t>NO</t>
        </is>
      </c>
      <c r="M76" s="30" t="n">
        <v>-2.873290549640783</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c r="IO76" s="77" t="inlineStr">
        <is>
          <t>SUSPICIOUS n=0 for stocks_short — keep, needs S1 fills (backtest-expert: &lt;30 trades, seek plateaus, punish)</t>
        </is>
      </c>
    </row>
    <row r="77" ht="15.75" customHeight="1" s="67">
      <c r="A77" s="39" t="inlineStr">
        <is>
          <t>FG_GREED_THRESHOLD</t>
        </is>
      </c>
      <c r="B77" s="73" t="inlineStr">
        <is>
          <t>75</t>
        </is>
      </c>
      <c r="C77" s="38" t="n"/>
      <c r="D77" s="38" t="inlineStr">
        <is>
          <t>GLOBAL_CHECK, STOCKS_EXIT</t>
        </is>
      </c>
      <c r="E77" s="38">
        <f>IF(G84="",E83,IF(G84&gt;0,E83+G84,E83))</f>
        <v/>
      </c>
      <c r="F77" s="30" t="n"/>
      <c r="G77" s="38">
        <f>IFERROR(VLOOKUP($A84&amp;"_"&amp;$B84,Results_Deltas!$A$2:$P$15000,5,FALSE),"")</f>
        <v/>
      </c>
      <c r="H77" s="38" t="inlineStr">
        <is>
          <t>Blanket (page end)</t>
        </is>
      </c>
      <c r="I77" s="30" t="n"/>
      <c r="J77" s="30" t="n"/>
      <c r="K77" s="30" t="n"/>
      <c r="L77" s="30" t="inlineStr">
        <is>
          <t>YES</t>
        </is>
      </c>
      <c r="M77" s="30" t="n">
        <v>-2.863466680727464</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c r="IO77" s="77" t="inlineStr">
        <is>
          <t>SUSPICIOUS n=0 for stocks_short — keep, needs S1 fills (backtest-expert: &lt;30 trades, seek plateaus, punish)</t>
        </is>
      </c>
    </row>
    <row r="78" ht="15.75" customHeight="1" s="67">
      <c r="A78" s="37" t="inlineStr">
        <is>
          <t>OI_CONFIRM_MIN_PRICE_PCT</t>
        </is>
      </c>
      <c r="B78" s="73" t="inlineStr">
        <is>
          <t>0.5</t>
        </is>
      </c>
      <c r="C78" s="38" t="n"/>
      <c r="D78" s="38" t="inlineStr">
        <is>
          <t>ENTRY, GLOBAL_CHECK, STOCKS_EXIT</t>
        </is>
      </c>
      <c r="E78" s="38">
        <f>IF(G96="",E95,IF(G96&gt;0,E95+G96,E95))</f>
        <v/>
      </c>
      <c r="F78" s="30" t="n"/>
      <c r="G78" s="38">
        <f>IFERROR(VLOOKUP($A96&amp;"_"&amp;$B96,Results_Deltas!$A$2:$P$15000,5,FALSE),"")</f>
        <v/>
      </c>
      <c r="H78" s="38" t="inlineStr">
        <is>
          <t>Blanket (page end)</t>
        </is>
      </c>
      <c r="I78" s="30" t="n"/>
      <c r="J78" s="30" t="n"/>
      <c r="K78" s="30" t="n"/>
      <c r="L78" s="30" t="inlineStr">
        <is>
          <t>NO</t>
        </is>
      </c>
      <c r="M78" s="30" t="n">
        <v>-2.848035134359982</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c r="IO78" s="77" t="inlineStr">
        <is>
          <t>SUSPICIOUS n=0 for stocks_short — keep, needs S1 fills (backtest-expert: &lt;30 trades, seek plateaus, punish)</t>
        </is>
      </c>
    </row>
    <row r="79" ht="15.75" customHeight="1" s="67">
      <c r="A79" s="37" t="inlineStr">
        <is>
          <t>DUP_GUARD_FILTER_TF</t>
        </is>
      </c>
      <c r="B79" s="73" t="inlineStr">
        <is>
          <t>1h</t>
        </is>
      </c>
      <c r="C79" s="38" t="n"/>
      <c r="D79" s="38" t="inlineStr">
        <is>
          <t>GLOBAL_CHECK</t>
        </is>
      </c>
      <c r="E79" s="38">
        <f>IF(G86="",E85,IF(G86&gt;0,E85+G86,E85))</f>
        <v/>
      </c>
      <c r="F79" s="30" t="n"/>
      <c r="G79" s="38">
        <f>IFERROR(VLOOKUP($A86&amp;"_"&amp;$B86,Results_Deltas!$A$2:$P$15000,5,FALSE),"")</f>
        <v/>
      </c>
      <c r="H79" s="38" t="inlineStr">
        <is>
          <t>Blanket (page end)</t>
        </is>
      </c>
      <c r="I79" s="30" t="n"/>
      <c r="J79" s="30" t="n"/>
      <c r="K79" s="30" t="n"/>
      <c r="L79" s="30" t="inlineStr">
        <is>
          <t>NO</t>
        </is>
      </c>
      <c r="M79" s="30" t="n">
        <v>-2.839915229170513</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c r="IO79" s="77" t="inlineStr">
        <is>
          <t>SUSPICIOUS n=0 for stocks_short — keep, needs S1 fills (backtest-expert: &lt;30 trades, seek plateaus, punish)</t>
        </is>
      </c>
    </row>
    <row r="80" ht="15.75" customHeight="1" s="67">
      <c r="A80" s="37" t="inlineStr">
        <is>
          <t>HLR_SMA_BAND_PCT</t>
        </is>
      </c>
      <c r="B80" s="73" t="inlineStr">
        <is>
          <t>0.5</t>
        </is>
      </c>
      <c r="C80" s="38" t="n"/>
      <c r="D80" s="38" t="inlineStr">
        <is>
          <t>ENTRY, GLOBAL_CHECK, STOCKS_EXIT</t>
        </is>
      </c>
      <c r="E80" s="38">
        <f>IF(G98="",E97,IF(G98&gt;0,E97+G98,E97))</f>
        <v/>
      </c>
      <c r="F80" s="30" t="n"/>
      <c r="G80" s="38">
        <f>IFERROR(VLOOKUP($A98&amp;"_"&amp;$B98,Results_Deltas!$A$2:$P$15000,5,FALSE),"")</f>
        <v/>
      </c>
      <c r="H80" s="38" t="inlineStr">
        <is>
          <t>Blanket (page end)</t>
        </is>
      </c>
      <c r="I80" s="30" t="n"/>
      <c r="J80" s="30" t="n"/>
      <c r="K80" s="30" t="n"/>
      <c r="L80" s="30" t="inlineStr">
        <is>
          <t>NO</t>
        </is>
      </c>
      <c r="M80" s="30" t="n">
        <v>-2.839832060624747</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c r="IO80" s="77" t="inlineStr">
        <is>
          <t>SUSPICIOUS n=0 for stocks_short — keep, needs S1 fills (backtest-expert: &lt;30 trades, seek plateaus, punish)</t>
        </is>
      </c>
    </row>
    <row r="81" ht="15.75" customHeight="1" s="67">
      <c r="A81" s="37" t="inlineStr">
        <is>
          <t>MTS_BOTTOM_STRONG_THRESHOLD</t>
        </is>
      </c>
      <c r="B81" s="73" t="inlineStr">
        <is>
          <t>20</t>
        </is>
      </c>
      <c r="C81" s="38" t="n"/>
      <c r="D81" s="38" t="inlineStr">
        <is>
          <t>ENTRY, GLOBAL_CHECK, STOCKS_EXIT</t>
        </is>
      </c>
      <c r="E81" s="38">
        <f>IF(G99="",E98,IF(G99&gt;0,E98+G99,E98))</f>
        <v/>
      </c>
      <c r="F81" s="30" t="n"/>
      <c r="G81" s="38">
        <f>IFERROR(VLOOKUP($A99&amp;"_"&amp;$B99,Results_Deltas!$A$2:$P$15000,5,FALSE),"")</f>
        <v/>
      </c>
      <c r="H81" s="38" t="inlineStr">
        <is>
          <t>Blanket (page end)</t>
        </is>
      </c>
      <c r="I81" s="30" t="n"/>
      <c r="J81" s="30" t="n"/>
      <c r="K81" s="30" t="n"/>
      <c r="L81" s="30" t="inlineStr">
        <is>
          <t>NO</t>
        </is>
      </c>
      <c r="M81" s="30" t="n">
        <v>-2.823132346836346</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c r="IO81" s="77" t="inlineStr">
        <is>
          <t>SUSPICIOUS n=0 for stocks_short — keep, needs S1 fills (backtest-expert: &lt;30 trades, seek plateaus, punish)</t>
        </is>
      </c>
    </row>
    <row r="82" ht="15.75" customHeight="1" s="67">
      <c r="A82" s="37" t="inlineStr">
        <is>
          <t>HLR_SMA_BAND_PCT</t>
        </is>
      </c>
      <c r="B82" s="73" t="inlineStr">
        <is>
          <t>1.0</t>
        </is>
      </c>
      <c r="C82" s="38" t="n"/>
      <c r="D82" s="38" t="inlineStr">
        <is>
          <t>ENTRY, GLOBAL_CHECK, STOCKS_EXIT</t>
        </is>
      </c>
      <c r="E82" s="38">
        <f>IF(G100="",E99,IF(G100&gt;0,E99+G100,E99))</f>
        <v/>
      </c>
      <c r="F82" s="30" t="n"/>
      <c r="G82" s="38">
        <f>IFERROR(VLOOKUP($A100&amp;"_"&amp;$B100,Results_Deltas!$A$2:$P$15000,5,FALSE),"")</f>
        <v/>
      </c>
      <c r="H82" s="38" t="inlineStr">
        <is>
          <t>Blanket (page end)</t>
        </is>
      </c>
      <c r="I82" s="30" t="n"/>
      <c r="J82" s="30" t="n"/>
      <c r="K82" s="30" t="n"/>
      <c r="L82" s="30" t="inlineStr">
        <is>
          <t>NO</t>
        </is>
      </c>
      <c r="M82" s="30" t="n">
        <v>-2.793310171874551</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c r="IO82" s="77" t="inlineStr">
        <is>
          <t>SUSPICIOUS n=0 for stocks_short — keep, needs S1 fills (backtest-expert: &lt;30 trades, seek plateaus, punish)</t>
        </is>
      </c>
    </row>
    <row r="83" ht="15.75" customHeight="1" s="67">
      <c r="A83" s="37" t="inlineStr">
        <is>
          <t>FG_FEAR_THRESHOLD</t>
        </is>
      </c>
      <c r="B83" s="73" t="inlineStr">
        <is>
          <t>18.75</t>
        </is>
      </c>
      <c r="C83" s="38" t="n"/>
      <c r="D83" s="38" t="inlineStr">
        <is>
          <t>GLOBAL_CHECK, STOCKS_EXIT</t>
        </is>
      </c>
      <c r="E83" s="38">
        <f>IF(G90="",E89,IF(G90&gt;0,E89+G90,E89))</f>
        <v/>
      </c>
      <c r="F83" s="30" t="n"/>
      <c r="G83" s="38">
        <f>IFERROR(VLOOKUP($A90&amp;"_"&amp;$B90,Results_Deltas!$A$2:$P$15000,5,FALSE),"")</f>
        <v/>
      </c>
      <c r="H83" s="38" t="inlineStr">
        <is>
          <t>Blanket (page end)</t>
        </is>
      </c>
      <c r="I83" s="30" t="n"/>
      <c r="J83" s="30" t="n"/>
      <c r="K83" s="30" t="n"/>
      <c r="L83" s="30" t="inlineStr">
        <is>
          <t>NO</t>
        </is>
      </c>
      <c r="M83" s="30" t="n">
        <v>-2.772278552848565</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c r="IO83" s="77" t="inlineStr">
        <is>
          <t>SUSPICIOUS n=0 for stocks_short — keep, needs S1 fills (backtest-expert: &lt;30 trades, seek plateaus, punish)</t>
        </is>
      </c>
    </row>
    <row r="84" ht="15.75" customHeight="1" s="67">
      <c r="A84" s="39" t="inlineStr">
        <is>
          <t>OI_CONFIRM_ENABLED</t>
        </is>
      </c>
      <c r="B84" s="73" t="inlineStr">
        <is>
          <t>True</t>
        </is>
      </c>
      <c r="C84" s="38" t="n"/>
      <c r="D84" s="38" t="inlineStr">
        <is>
          <t>ENTRY, GLOBAL_CHECK, STOCKS_EXIT</t>
        </is>
      </c>
      <c r="E84" s="38">
        <f>IF(G102="",E101,IF(G102&gt;0,E101+G102,E101))</f>
        <v/>
      </c>
      <c r="F84" s="30" t="n"/>
      <c r="G84" s="38">
        <f>IFERROR(VLOOKUP($A102&amp;"_"&amp;$B102,Results_Deltas!$A$2:$P$15000,5,FALSE),"")</f>
        <v/>
      </c>
      <c r="H84" s="38" t="inlineStr">
        <is>
          <t>Blanket (page end)</t>
        </is>
      </c>
      <c r="I84" s="30" t="n"/>
      <c r="J84" s="30" t="n"/>
      <c r="K84" s="30" t="n"/>
      <c r="L84" s="30" t="inlineStr">
        <is>
          <t>YES</t>
        </is>
      </c>
      <c r="M84" s="30" t="n">
        <v>-2.762023292224643</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c r="IO84" s="77" t="inlineStr">
        <is>
          <t>SUSPICIOUS n=0 for stocks_short — keep, needs S1 fills (backtest-expert: &lt;30 trades, seek plateaus, punish)</t>
        </is>
      </c>
    </row>
    <row r="85" ht="15.75" customHeight="1" s="67">
      <c r="A85" s="37" t="inlineStr">
        <is>
          <t>FG_GREED_THRESHOLD</t>
        </is>
      </c>
      <c r="B85" s="73" t="inlineStr">
        <is>
          <t>93.75</t>
        </is>
      </c>
      <c r="C85" s="38" t="n"/>
      <c r="D85" s="38" t="inlineStr">
        <is>
          <t>GLOBAL_CHECK, STOCKS_EXIT</t>
        </is>
      </c>
      <c r="E85" s="38">
        <f>IF(G92="",E91,IF(G92&gt;0,E91+G92,E91))</f>
        <v/>
      </c>
      <c r="F85" s="30" t="n"/>
      <c r="G85" s="38">
        <f>IFERROR(VLOOKUP($A92&amp;"_"&amp;$B92,Results_Deltas!$A$2:$P$15000,5,FALSE),"")</f>
        <v/>
      </c>
      <c r="H85" s="38" t="inlineStr">
        <is>
          <t>Blanket (page end)</t>
        </is>
      </c>
      <c r="I85" s="30" t="n"/>
      <c r="J85" s="30" t="n"/>
      <c r="K85" s="30" t="n"/>
      <c r="L85" s="30" t="inlineStr">
        <is>
          <t>NO</t>
        </is>
      </c>
      <c r="M85" s="30" t="n">
        <v>-2.743752961456678</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c r="IO85" s="77" t="inlineStr">
        <is>
          <t>SUSPICIOUS n=0 for stocks_short — keep, needs S1 fills (backtest-expert: &lt;30 trades, seek plateaus, punish)</t>
        </is>
      </c>
    </row>
    <row r="86" ht="15.75" customHeight="1" s="67">
      <c r="A86" s="37" t="inlineStr">
        <is>
          <t>MTS_BOTTOM_BONUS_THRESHOLD</t>
        </is>
      </c>
      <c r="B86" s="73" t="inlineStr">
        <is>
          <t>18.75</t>
        </is>
      </c>
      <c r="C86" s="38" t="n"/>
      <c r="D86" s="38" t="inlineStr">
        <is>
          <t>ENTRY, GLOBAL_CHECK, STOCKS_EXIT</t>
        </is>
      </c>
      <c r="E86" s="38">
        <f>IF(G104="",E103,IF(G104&gt;0,E103+G104,E103))</f>
        <v/>
      </c>
      <c r="F86" s="30" t="n"/>
      <c r="G86" s="38">
        <f>IFERROR(VLOOKUP($A104&amp;"_"&amp;$B104,Results_Deltas!$A$2:$P$15000,5,FALSE),"")</f>
        <v/>
      </c>
      <c r="H86" s="38" t="inlineStr">
        <is>
          <t>Blanket (page end)</t>
        </is>
      </c>
      <c r="I86" s="30" t="n"/>
      <c r="J86" s="30" t="n"/>
      <c r="K86" s="30" t="n"/>
      <c r="L86" s="30" t="inlineStr">
        <is>
          <t>NO</t>
        </is>
      </c>
      <c r="M86" s="30" t="n">
        <v>-2.742366591936767</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c r="IO86" s="77" t="inlineStr">
        <is>
          <t>SUSPICIOUS n=0 for stocks_short — keep, needs S1 fills (backtest-expert: &lt;30 trades, seek plateaus, punish)</t>
        </is>
      </c>
    </row>
    <row r="87" ht="15.75" customHeight="1" s="67">
      <c r="A87" s="37" t="inlineStr">
        <is>
          <t>MANDATORY_REENTRY_WT_FILTER_MIN_TFS</t>
        </is>
      </c>
      <c r="B87" s="73" t="inlineStr">
        <is>
          <t>3</t>
        </is>
      </c>
      <c r="C87" s="38" t="n"/>
      <c r="D87" s="38" t="inlineStr">
        <is>
          <t>GLOBAL_CHECK, STOCKS_EXIT</t>
        </is>
      </c>
      <c r="E87" s="38">
        <f>IF(G105="",E104,IF(G105&gt;0,E104+G105,E104))</f>
        <v/>
      </c>
      <c r="F87" s="30" t="n"/>
      <c r="G87" s="38">
        <f>IFERROR(VLOOKUP($A105&amp;"_"&amp;$B105,Results_Deltas!$A$2:$P$15000,5,FALSE),"")</f>
        <v/>
      </c>
      <c r="H87" s="38" t="inlineStr">
        <is>
          <t>Blanket (page end)</t>
        </is>
      </c>
      <c r="I87" s="30" t="n"/>
      <c r="J87" s="30" t="n"/>
      <c r="K87" s="30" t="n"/>
      <c r="L87" s="30" t="inlineStr">
        <is>
          <t>NO</t>
        </is>
      </c>
      <c r="M87" s="30" t="n">
        <v>-2.697610299834612</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c r="IO87" s="77" t="inlineStr">
        <is>
          <t>SUSPICIOUS n=0 for stocks_short — keep, needs S1 fills (backtest-expert: &lt;30 trades, seek plateaus, punish)</t>
        </is>
      </c>
    </row>
    <row r="88" ht="15.75" customHeight="1" s="67">
      <c r="A88" s="37" t="inlineStr">
        <is>
          <t>OI_CONFIRM_MIN_CHANGE_PCT</t>
        </is>
      </c>
      <c r="B88" s="73" t="inlineStr">
        <is>
          <t>1.0</t>
        </is>
      </c>
      <c r="C88" s="38" t="n"/>
      <c r="D88" s="38" t="inlineStr">
        <is>
          <t>ENTRY, GLOBAL_CHECK, STOCKS_EXIT</t>
        </is>
      </c>
      <c r="E88" s="38">
        <f>IF(G106="",E105,IF(G106&gt;0,E105+G106,E105))</f>
        <v/>
      </c>
      <c r="F88" s="30" t="n"/>
      <c r="G88" s="38">
        <f>IFERROR(VLOOKUP($A106&amp;"_"&amp;$B106,Results_Deltas!$A$2:$P$15000,5,FALSE),"")</f>
        <v/>
      </c>
      <c r="H88" s="38" t="inlineStr">
        <is>
          <t>Blanket (page end)</t>
        </is>
      </c>
      <c r="I88" s="30" t="n"/>
      <c r="J88" s="30" t="n"/>
      <c r="K88" s="30" t="n"/>
      <c r="L88" s="30" t="inlineStr">
        <is>
          <t>NO</t>
        </is>
      </c>
      <c r="M88" s="30" t="n">
        <v>-2.682222879792535</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c r="IO88" s="77" t="inlineStr">
        <is>
          <t>SUSPICIOUS n=0 for stocks_short — keep, needs S1 fills (backtest-expert: &lt;30 trades, seek plateaus, punish)</t>
        </is>
      </c>
    </row>
    <row r="89" ht="15.75" customHeight="1" s="67">
      <c r="A89" s="37" t="inlineStr">
        <is>
          <t>FG_FEAR_THRESHOLD</t>
        </is>
      </c>
      <c r="B89" s="73" t="inlineStr">
        <is>
          <t>31.25</t>
        </is>
      </c>
      <c r="C89" s="38" t="n"/>
      <c r="D89" s="38" t="inlineStr">
        <is>
          <t>GLOBAL_CHECK, STOCKS_EXIT</t>
        </is>
      </c>
      <c r="E89" s="38">
        <f>IF(G96="",E95,IF(G96&gt;0,E95+G96,E95))</f>
        <v/>
      </c>
      <c r="F89" s="30" t="n"/>
      <c r="G89" s="38">
        <f>IFERROR(VLOOKUP($A96&amp;"_"&amp;$B96,Results_Deltas!$A$2:$P$15000,5,FALSE),"")</f>
        <v/>
      </c>
      <c r="H89" s="38" t="inlineStr">
        <is>
          <t>Blanket (page end)</t>
        </is>
      </c>
      <c r="I89" s="30" t="n"/>
      <c r="J89" s="30" t="n"/>
      <c r="K89" s="30" t="n"/>
      <c r="L89" s="30" t="inlineStr">
        <is>
          <t>NO</t>
        </is>
      </c>
      <c r="M89" s="30" t="n">
        <v>-2.675223066435359</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c r="IO89" s="77" t="inlineStr">
        <is>
          <t>SUSPICIOUS n=0 for stocks_short — keep, needs S1 fills (backtest-expert: &lt;30 trades, seek plateaus, punish)</t>
        </is>
      </c>
    </row>
    <row r="90" ht="15.75" customHeight="1" s="67">
      <c r="A90" s="39" t="inlineStr">
        <is>
          <t>HLR_TOP_MIN_TFS</t>
        </is>
      </c>
      <c r="B90" s="73" t="inlineStr">
        <is>
          <t>2</t>
        </is>
      </c>
      <c r="C90" s="38" t="n"/>
      <c r="D90" s="38" t="inlineStr">
        <is>
          <t>GLOBAL_CHECK, REENTRY, STOCKS_EXIT</t>
        </is>
      </c>
      <c r="E90" s="38">
        <f>IF(G108="",E107,IF(G108&gt;0,E107+G108,E107))</f>
        <v/>
      </c>
      <c r="F90" s="30" t="n"/>
      <c r="G90" s="38">
        <f>IFERROR(VLOOKUP($A108&amp;"_"&amp;$B108,Results_Deltas!$A$2:$P$15000,5,FALSE),"")</f>
        <v/>
      </c>
      <c r="H90" s="38" t="inlineStr">
        <is>
          <t>Blanket (page end)</t>
        </is>
      </c>
      <c r="I90" s="30" t="n"/>
      <c r="J90" s="30" t="n"/>
      <c r="K90" s="30" t="n"/>
      <c r="L90" s="30" t="inlineStr">
        <is>
          <t>YES</t>
        </is>
      </c>
      <c r="M90" s="30" t="n">
        <v>-2.649981348002552</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c r="IO90" s="77" t="inlineStr">
        <is>
          <t>SUSPICIOUS n=0 for stocks_short — keep, needs S1 fills (backtest-expert: &lt;30 trades, seek plateaus, punish)</t>
        </is>
      </c>
    </row>
    <row r="91" ht="15.75" customHeight="1" s="67">
      <c r="A91" s="37" t="inlineStr">
        <is>
          <t>EMA_BLANKET_FILTER_ENABLED</t>
        </is>
      </c>
      <c r="B91" s="73" t="inlineStr">
        <is>
          <t>False</t>
        </is>
      </c>
      <c r="C91" s="38" t="n"/>
      <c r="D91" s="38" t="inlineStr">
        <is>
          <t>GLOBAL_CHECK</t>
        </is>
      </c>
      <c r="E91" s="38">
        <f>IF(G98="",E97,IF(G98&gt;0,E97+G98,E97))</f>
        <v/>
      </c>
      <c r="F91" s="30" t="n"/>
      <c r="G91" s="38">
        <f>IFERROR(VLOOKUP($A98&amp;"_"&amp;$B98,Results_Deltas!$A$2:$P$15000,5,FALSE),"")</f>
        <v/>
      </c>
      <c r="H91" s="38" t="inlineStr">
        <is>
          <t>Blanket (page end)</t>
        </is>
      </c>
      <c r="I91" s="30" t="n"/>
      <c r="J91" s="30" t="n"/>
      <c r="K91" s="30" t="n"/>
      <c r="L91" s="30" t="inlineStr">
        <is>
          <t>NO</t>
        </is>
      </c>
      <c r="M91" s="30" t="n">
        <v>-2.618865102611342</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c r="IO91" s="77" t="inlineStr">
        <is>
          <t>SUSPICIOUS n=0 for stocks_short — keep, needs S1 fills (backtest-expert: &lt;30 trades, seek plateaus, punish)</t>
        </is>
      </c>
    </row>
    <row r="92" ht="15.75" customHeight="1" s="67">
      <c r="A92" s="37" t="inlineStr">
        <is>
          <t>FG_GREED_THRESHOLD</t>
        </is>
      </c>
      <c r="B92" s="73" t="inlineStr">
        <is>
          <t>56.25</t>
        </is>
      </c>
      <c r="C92" s="38" t="n"/>
      <c r="D92" s="38" t="inlineStr">
        <is>
          <t>GLOBAL_CHECK, STOCKS_EXIT</t>
        </is>
      </c>
      <c r="E92" s="38">
        <f>IF(G99="",E98,IF(G99&gt;0,E98+G99,E98))</f>
        <v/>
      </c>
      <c r="F92" s="30" t="n"/>
      <c r="G92" s="38">
        <f>IFERROR(VLOOKUP($A99&amp;"_"&amp;$B99,Results_Deltas!$A$2:$P$15000,5,FALSE),"")</f>
        <v/>
      </c>
      <c r="H92" s="38" t="inlineStr">
        <is>
          <t>Blanket (page end)</t>
        </is>
      </c>
      <c r="I92" s="30" t="n"/>
      <c r="J92" s="30" t="n"/>
      <c r="K92" s="30" t="n"/>
      <c r="L92" s="30" t="inlineStr">
        <is>
          <t>NO</t>
        </is>
      </c>
      <c r="M92" s="30" t="n">
        <v>-2.61700368403856</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c r="IO92" s="77" t="inlineStr">
        <is>
          <t>SUSPICIOUS n=0 for stocks_short — keep, needs S1 fills (backtest-expert: &lt;30 trades, seek plateaus, punish)</t>
        </is>
      </c>
    </row>
    <row r="93" ht="15.75" customHeight="1" s="67">
      <c r="A93" s="37" t="inlineStr">
        <is>
          <t>MTS_BOTTOM_STRONG_THRESHOLD</t>
        </is>
      </c>
      <c r="B93" s="73" t="inlineStr">
        <is>
          <t>50</t>
        </is>
      </c>
      <c r="C93" s="38" t="n"/>
      <c r="D93" s="38" t="inlineStr">
        <is>
          <t>ENTRY, GLOBAL_CHECK, STOCKS_EXIT</t>
        </is>
      </c>
      <c r="E93" s="38">
        <f>IF(G111="",E110,IF(G111&gt;0,E110+G111,E110))</f>
        <v/>
      </c>
      <c r="F93" s="30" t="n"/>
      <c r="G93" s="38">
        <f>IFERROR(VLOOKUP($A111&amp;"_"&amp;$B111,Results_Deltas!$A$2:$P$15000,5,FALSE),"")</f>
        <v/>
      </c>
      <c r="H93" s="38" t="inlineStr">
        <is>
          <t>Blanket (page end)</t>
        </is>
      </c>
      <c r="I93" s="30" t="n"/>
      <c r="J93" s="30" t="n"/>
      <c r="K93" s="30" t="n"/>
      <c r="L93" s="30" t="inlineStr">
        <is>
          <t>NO</t>
        </is>
      </c>
      <c r="M93" s="30" t="n">
        <v>-2.609233799869374</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c r="IO93" s="77" t="inlineStr">
        <is>
          <t>SUSPICIOUS n=0 for stocks_short — keep, needs S1 fills (backtest-expert: &lt;30 trades, seek plateaus, punish)</t>
        </is>
      </c>
    </row>
    <row r="94" ht="15.75" customHeight="1" s="67">
      <c r="A94" s="37" t="inlineStr">
        <is>
          <t>MOVER_THRESHOLD</t>
        </is>
      </c>
      <c r="B94" s="73" t="inlineStr">
        <is>
          <t>6.25</t>
        </is>
      </c>
      <c r="C94" s="38" t="n"/>
      <c r="D94" s="38" t="inlineStr">
        <is>
          <t>ENTRY, GLOBAL_CHECK, STOCKS_EXIT</t>
        </is>
      </c>
      <c r="E94" s="38">
        <f>IF(G112="",E111,IF(G112&gt;0,E111+G112,E111))</f>
        <v/>
      </c>
      <c r="F94" s="30" t="n"/>
      <c r="G94" s="38">
        <f>IFERROR(VLOOKUP($A112&amp;"_"&amp;$B112,Results_Deltas!$A$2:$P$15000,5,FALSE),"")</f>
        <v/>
      </c>
      <c r="H94" s="38" t="inlineStr">
        <is>
          <t>Blanket (page end)</t>
        </is>
      </c>
      <c r="I94" s="30" t="n"/>
      <c r="J94" s="30" t="n"/>
      <c r="K94" s="30" t="n"/>
      <c r="L94" s="30" t="inlineStr">
        <is>
          <t>NO</t>
        </is>
      </c>
      <c r="M94" s="30" t="n">
        <v>-2.593924270427569</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c r="IO94" s="77" t="inlineStr">
        <is>
          <t>SUSPICIOUS n=0 for stocks_short — keep, needs S1 fills (backtest-expert: &lt;30 trades, seek plateaus, punish)</t>
        </is>
      </c>
    </row>
    <row r="95" ht="15.75" customHeight="1" s="67">
      <c r="A95" s="37" t="inlineStr">
        <is>
          <t>MTS_BOTTOM_BONUS_THRESHOLD</t>
        </is>
      </c>
      <c r="B95" s="73" t="inlineStr">
        <is>
          <t>31.25</t>
        </is>
      </c>
      <c r="C95" s="38" t="n"/>
      <c r="D95" s="38" t="inlineStr">
        <is>
          <t>ENTRY, GLOBAL_CHECK, STOCKS_EXIT</t>
        </is>
      </c>
      <c r="E95" s="38">
        <f>IF(G113="",E112,IF(G113&gt;0,E112+G113,E112))</f>
        <v/>
      </c>
      <c r="F95" s="30" t="n"/>
      <c r="G95" s="38">
        <f>IFERROR(VLOOKUP($A113&amp;"_"&amp;$B113,Results_Deltas!$A$2:$P$15000,5,FALSE),"")</f>
        <v/>
      </c>
      <c r="H95" s="38" t="inlineStr">
        <is>
          <t>Blanket (page end)</t>
        </is>
      </c>
      <c r="I95" s="30" t="n"/>
      <c r="J95" s="30" t="n"/>
      <c r="K95" s="30" t="n"/>
      <c r="L95" s="30" t="inlineStr">
        <is>
          <t>NO</t>
        </is>
      </c>
      <c r="M95" s="30" t="n">
        <v>-2.584778316042573</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c r="IO95" s="77" t="inlineStr">
        <is>
          <t>SUSPICIOUS n=0 for stocks_short — keep, needs S1 fills (backtest-expert: &lt;30 trades, seek plateaus, punish)</t>
        </is>
      </c>
    </row>
    <row r="96" ht="15.75" customHeight="1" s="67">
      <c r="A96" s="39" t="inlineStr">
        <is>
          <t>HA_WICK_QUALITY_TF</t>
        </is>
      </c>
      <c r="B96" s="73" t="inlineStr">
        <is>
          <t>1h</t>
        </is>
      </c>
      <c r="C96" s="38" t="n"/>
      <c r="D96" s="38" t="inlineStr">
        <is>
          <t>ENTRY, GLOBAL_CHECK, STOCKS_EXIT</t>
        </is>
      </c>
      <c r="E96" s="38">
        <f>IF(G114="",E113,IF(G114&gt;0,E113+G114,E113))</f>
        <v/>
      </c>
      <c r="F96" s="30" t="n"/>
      <c r="G96" s="38">
        <f>IFERROR(VLOOKUP($A114&amp;"_"&amp;$B114,Results_Deltas!$A$2:$P$15000,5,FALSE),"")</f>
        <v/>
      </c>
      <c r="H96" s="38" t="inlineStr">
        <is>
          <t>Blanket (page end)</t>
        </is>
      </c>
      <c r="I96" s="30" t="n"/>
      <c r="J96" s="30" t="n"/>
      <c r="K96" s="30" t="n"/>
      <c r="L96" s="30" t="inlineStr">
        <is>
          <t>YES</t>
        </is>
      </c>
      <c r="M96" s="30" t="n">
        <v>-2.582456109931065</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c r="IO96" s="77" t="inlineStr">
        <is>
          <t>SUSPICIOUS n=0 for stocks_short — keep, needs S1 fills (backtest-expert: &lt;30 trades, seek plateaus, punish)</t>
        </is>
      </c>
    </row>
    <row r="97" ht="15.75" customHeight="1" s="67">
      <c r="A97" s="39" t="inlineStr">
        <is>
          <t>MANDATORY_REENTRY_WT_FILTER_VELOCITY_RATIO</t>
        </is>
      </c>
      <c r="B97" s="73" t="inlineStr">
        <is>
          <t>0.90</t>
        </is>
      </c>
      <c r="C97" s="38" t="n"/>
      <c r="D97" s="38" t="inlineStr">
        <is>
          <t>GLOBAL_CHECK, STOCKS_EXIT</t>
        </is>
      </c>
      <c r="E97" s="38">
        <f>IF(G115="",E114,IF(G115&gt;0,E114+G115,E114))</f>
        <v/>
      </c>
      <c r="F97" s="30" t="n"/>
      <c r="G97" s="38">
        <f>IFERROR(VLOOKUP($A115&amp;"_"&amp;$B115,Results_Deltas!$A$2:$P$15000,5,FALSE),"")</f>
        <v/>
      </c>
      <c r="H97" s="38" t="inlineStr">
        <is>
          <t>Blanket (page end)</t>
        </is>
      </c>
      <c r="I97" s="30" t="n"/>
      <c r="J97" s="30" t="n"/>
      <c r="K97" s="30" t="n"/>
      <c r="L97" s="30" t="inlineStr">
        <is>
          <t>YES</t>
        </is>
      </c>
      <c r="M97" s="30" t="n">
        <v>-2.580761875107867</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c r="IO97" s="77" t="inlineStr">
        <is>
          <t>SUSPICIOUS n=0 for stocks_short — keep, needs S1 fills (backtest-expert: &lt;30 trades, seek plateaus, punish)</t>
        </is>
      </c>
    </row>
    <row r="98" ht="15.75" customHeight="1" s="67">
      <c r="A98" s="37" t="inlineStr">
        <is>
          <t>MANDATORY_REENTRY_WT_FILTER_VELOCITY_RATIO</t>
        </is>
      </c>
      <c r="B98" s="73" t="inlineStr">
        <is>
          <t>0.90_ALT</t>
        </is>
      </c>
      <c r="C98" s="38" t="n"/>
      <c r="D98" s="38" t="inlineStr">
        <is>
          <t>GLOBAL_CHECK, STOCKS_EXIT</t>
        </is>
      </c>
      <c r="E98" s="38">
        <f>IF(G116="",E115,IF(G116&gt;0,E115+G116,E115))</f>
        <v/>
      </c>
      <c r="F98" s="30" t="n"/>
      <c r="G98" s="38">
        <f>IFERROR(VLOOKUP($A116&amp;"_"&amp;$B116,Results_Deltas!$A$2:$P$15000,5,FALSE),"")</f>
        <v/>
      </c>
      <c r="H98" s="38" t="inlineStr">
        <is>
          <t>Blanket (page end)</t>
        </is>
      </c>
      <c r="I98" s="30" t="n"/>
      <c r="J98" s="30" t="n"/>
      <c r="K98" s="30" t="n"/>
      <c r="L98" s="30" t="inlineStr">
        <is>
          <t>NO</t>
        </is>
      </c>
      <c r="M98" s="30" t="n">
        <v>-2.580761875107867</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c r="IO98" s="77" t="inlineStr">
        <is>
          <t>SUSPICIOUS n=0 for stocks_short — keep, needs S1 fills (backtest-expert: &lt;30 trades, seek plateaus, punish)</t>
        </is>
      </c>
    </row>
    <row r="99" ht="15.75" customHeight="1" s="67">
      <c r="A99" s="37" t="inlineStr">
        <is>
          <t>ADX_RANGING_THRESHOLD</t>
        </is>
      </c>
      <c r="B99" s="73" t="inlineStr">
        <is>
          <t>20</t>
        </is>
      </c>
      <c r="C99" s="38" t="n"/>
      <c r="D99" s="38" t="inlineStr">
        <is>
          <t>ENTRY, GLOBAL_CHECK, STOCKS_EXIT</t>
        </is>
      </c>
      <c r="E99" s="38">
        <f>IF(G100="",E99,IF(G100&gt;0,E99+G100,E99))</f>
        <v/>
      </c>
      <c r="F99" s="30" t="n"/>
      <c r="G99" s="38">
        <f>IFERROR(VLOOKUP($A100&amp;"_"&amp;$B100,Results_Deltas!$A$2:$P$15000,5,FALSE),"")</f>
        <v/>
      </c>
      <c r="H99" s="38" t="inlineStr">
        <is>
          <t>Blanket (page end)</t>
        </is>
      </c>
      <c r="I99" s="30" t="n"/>
      <c r="J99" s="30" t="n"/>
      <c r="K99" s="30" t="n"/>
      <c r="L99" s="30" t="inlineStr">
        <is>
          <t>NO</t>
        </is>
      </c>
      <c r="M99" s="30" t="n">
        <v>-2.505224591117788</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c r="IO99" s="77" t="inlineStr">
        <is>
          <t>SUSPICIOUS n=0 for stocks_short — keep, needs S1 fills (backtest-expert: &lt;30 trades, seek plateaus, punish)</t>
        </is>
      </c>
    </row>
    <row r="100" ht="15.75" customHeight="1" s="67">
      <c r="A100" s="37" t="inlineStr">
        <is>
          <t>BANDAID_OFF_LOSER_RECOVER_PCT</t>
        </is>
      </c>
      <c r="B100" s="73" t="inlineStr">
        <is>
          <t>0</t>
        </is>
      </c>
      <c r="C100" s="38" t="n"/>
      <c r="D100" s="38" t="inlineStr">
        <is>
          <t>AUGMENT, ENTRY, EXIT, GLOBAL_CHECK, REDUCE, STOCKS_EXIT</t>
        </is>
      </c>
      <c r="E100" s="38">
        <f>IF(G101="",E100,IF(G101&gt;0,E100+G101,E100))</f>
        <v/>
      </c>
      <c r="F100" s="30" t="n"/>
      <c r="G100" s="38">
        <f>IFERROR(VLOOKUP($A101&amp;"_"&amp;$B101,Results_Deltas!$A$2:$P$15000,5,FALSE),"")</f>
        <v/>
      </c>
      <c r="H100" s="38" t="inlineStr">
        <is>
          <t>Blanket (page end)</t>
        </is>
      </c>
      <c r="I100" s="30" t="n"/>
      <c r="J100" s="30" t="n"/>
      <c r="K100" s="30" t="n"/>
      <c r="L100" s="30" t="inlineStr">
        <is>
          <t>NO</t>
        </is>
      </c>
      <c r="M100" s="30" t="n">
        <v>-2.501483673886923</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c r="IO100" s="77" t="inlineStr">
        <is>
          <t>SUSPICIOUS n=0 for stocks_short — keep, needs S1 fills (backtest-expert: &lt;30 trades, seek plateaus, punish)</t>
        </is>
      </c>
    </row>
    <row r="101" ht="15.75" customHeight="1" s="67">
      <c r="A101" s="37" t="inlineStr">
        <is>
          <t>MANDATORY_REENTRY_WT_FILTER_MIN_TFS</t>
        </is>
      </c>
      <c r="B101" s="73" t="inlineStr">
        <is>
          <t>2</t>
        </is>
      </c>
      <c r="C101" s="38" t="n"/>
      <c r="D101" s="38" t="inlineStr">
        <is>
          <t>GLOBAL_CHECK, STOCKS_EXIT</t>
        </is>
      </c>
      <c r="E101" s="38">
        <f>IF(G119="",E118,IF(G119&gt;0,E118+G119,E118))</f>
        <v/>
      </c>
      <c r="F101" s="30" t="n"/>
      <c r="G101" s="38">
        <f>IFERROR(VLOOKUP($A119&amp;"_"&amp;$B119,Results_Deltas!$A$2:$P$15000,5,FALSE),"")</f>
        <v/>
      </c>
      <c r="H101" s="38" t="inlineStr">
        <is>
          <t>Blanket (page end)</t>
        </is>
      </c>
      <c r="I101" s="30" t="n"/>
      <c r="J101" s="30" t="n"/>
      <c r="K101" s="30" t="n"/>
      <c r="L101" s="30" t="inlineStr">
        <is>
          <t>NO</t>
        </is>
      </c>
      <c r="M101" s="30" t="n">
        <v>-2.472466500923293</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c r="IO101" s="77" t="inlineStr">
        <is>
          <t>SUSPICIOUS n=0 for stocks_short — keep, needs S1 fills (backtest-expert: &lt;30 trades, seek plateaus, punish)</t>
        </is>
      </c>
    </row>
    <row r="102" ht="15.75" customHeight="1" s="67">
      <c r="A102" s="37" t="inlineStr">
        <is>
          <t>HTF_DIRECTION_GATE_ENABLED</t>
        </is>
      </c>
      <c r="B102" s="73" t="inlineStr">
        <is>
          <t>True</t>
        </is>
      </c>
      <c r="C102" s="38" t="n"/>
      <c r="D102" s="38" t="inlineStr">
        <is>
          <t>ENTRY, GLOBAL_CHECK, STOCKS_EXIT</t>
        </is>
      </c>
      <c r="E102" s="38">
        <f>IF(G120="",E119,IF(G120&gt;0,E119+G120,E119))</f>
        <v/>
      </c>
      <c r="F102" s="30" t="n"/>
      <c r="G102" s="38">
        <f>IFERROR(VLOOKUP($A120&amp;"_"&amp;$B120,Results_Deltas!$A$2:$P$15000,5,FALSE),"")</f>
        <v/>
      </c>
      <c r="H102" s="38" t="inlineStr">
        <is>
          <t>Blanket (page end)</t>
        </is>
      </c>
      <c r="I102" s="30" t="n"/>
      <c r="J102" s="30" t="n"/>
      <c r="K102" s="30" t="n"/>
      <c r="L102" s="30" t="inlineStr">
        <is>
          <t>NO</t>
        </is>
      </c>
      <c r="M102" s="30" t="n">
        <v>-2.449089425427089</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c r="IO102" s="77" t="inlineStr">
        <is>
          <t>SUSPICIOUS n=0 for stocks_short — keep, needs S1 fills (backtest-expert: &lt;30 trades, seek plateaus, punish)</t>
        </is>
      </c>
    </row>
    <row r="103" ht="15.75" customHeight="1" s="67">
      <c r="A103" s="39" t="inlineStr">
        <is>
          <t>GR_FILTER_VEC_MIN_TFS</t>
        </is>
      </c>
      <c r="B103" s="73" t="inlineStr">
        <is>
          <t>2</t>
        </is>
      </c>
      <c r="C103" s="38" t="n"/>
      <c r="D103" s="38" t="inlineStr">
        <is>
          <t>GLOBAL_CHECK</t>
        </is>
      </c>
      <c r="E103" s="38">
        <f>IF(G121="",E120,IF(G121&gt;0,E120+G121,E120))</f>
        <v/>
      </c>
      <c r="F103" s="30" t="n"/>
      <c r="G103" s="38">
        <f>IFERROR(VLOOKUP($A121&amp;"_"&amp;$B121,Results_Deltas!$A$2:$P$15000,5,FALSE),"")</f>
        <v/>
      </c>
      <c r="H103" s="38" t="inlineStr">
        <is>
          <t>Blanket (page end)</t>
        </is>
      </c>
      <c r="I103" s="30" t="n"/>
      <c r="J103" s="30" t="n"/>
      <c r="K103" s="30" t="n"/>
      <c r="L103" s="30" t="inlineStr">
        <is>
          <t>YES</t>
        </is>
      </c>
      <c r="M103" s="30" t="n">
        <v>-2.423711752524985</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c r="IO103" s="77" t="inlineStr">
        <is>
          <t>SUSPICIOUS n=0 for stocks_short — keep, needs S1 fills (backtest-expert: &lt;30 trades, seek plateaus, punish)</t>
        </is>
      </c>
    </row>
    <row r="104" ht="15.75" customHeight="1" s="67">
      <c r="A104" s="37" t="inlineStr">
        <is>
          <t>FG_FEAR_THRESHOLD</t>
        </is>
      </c>
      <c r="B104" s="73" t="inlineStr">
        <is>
          <t>12.5</t>
        </is>
      </c>
      <c r="C104" s="38" t="n"/>
      <c r="D104" s="38" t="inlineStr">
        <is>
          <t>GLOBAL_CHECK, STOCKS_EXIT</t>
        </is>
      </c>
      <c r="E104" s="38">
        <f>IF(G111="",E110,IF(G111&gt;0,E110+G111,E110))</f>
        <v/>
      </c>
      <c r="F104" s="30" t="n"/>
      <c r="G104" s="38">
        <f>IFERROR(VLOOKUP($A111&amp;"_"&amp;$B111,Results_Deltas!$A$2:$P$15000,5,FALSE),"")</f>
        <v/>
      </c>
      <c r="H104" s="38" t="inlineStr">
        <is>
          <t>Blanket (page end)</t>
        </is>
      </c>
      <c r="I104" s="30" t="n"/>
      <c r="J104" s="30" t="n"/>
      <c r="K104" s="30" t="n"/>
      <c r="L104" s="30" t="inlineStr">
        <is>
          <t>NO</t>
        </is>
      </c>
      <c r="M104" s="30" t="n">
        <v>-2.40977986437615</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c r="IO104" s="77" t="inlineStr">
        <is>
          <t>SUSPICIOUS n=0 for stocks_short — keep, needs S1 fills (backtest-expert: &lt;30 trades, seek plateaus, punish)</t>
        </is>
      </c>
    </row>
    <row r="105" ht="15.75" customHeight="1" s="67">
      <c r="A105" s="37" t="inlineStr">
        <is>
          <t>CRYPTO_SPIKE_FADE_THRESHOLD_PCT</t>
        </is>
      </c>
      <c r="B105" s="73" t="inlineStr">
        <is>
          <t>5</t>
        </is>
      </c>
      <c r="C105" s="38" t="n"/>
      <c r="D105" s="38" t="inlineStr">
        <is>
          <t>GLOBAL_CHECK, STOCKS_EXIT</t>
        </is>
      </c>
      <c r="E105" s="38">
        <f>IF(G112="",E111,IF(G112&gt;0,E111+G112,E111))</f>
        <v/>
      </c>
      <c r="F105" s="30" t="n"/>
      <c r="G105" s="38">
        <f>IFERROR(VLOOKUP($A112&amp;"_"&amp;$B112,Results_Deltas!$A$2:$P$15000,5,FALSE),"")</f>
        <v/>
      </c>
      <c r="H105" s="38" t="inlineStr">
        <is>
          <t>Blanket (page end)</t>
        </is>
      </c>
      <c r="I105" s="30" t="n"/>
      <c r="J105" s="30" t="n"/>
      <c r="K105" s="30" t="n"/>
      <c r="L105" s="30" t="inlineStr">
        <is>
          <t>NO</t>
        </is>
      </c>
      <c r="M105" s="30" t="n">
        <v>-2.383996289626361</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c r="IO105" s="77" t="inlineStr">
        <is>
          <t>SUSPICIOUS n=0 for stocks_short — keep, needs S1 fills (backtest-expert: &lt;30 trades, seek plateaus, punish)</t>
        </is>
      </c>
    </row>
    <row r="106" ht="15.75" customHeight="1" s="67">
      <c r="A106" s="37" t="inlineStr">
        <is>
          <t>EMA_9_21_FILTER_MIN_TFS</t>
        </is>
      </c>
      <c r="B106" s="73" t="inlineStr">
        <is>
          <t>1</t>
        </is>
      </c>
      <c r="C106" s="38" t="n"/>
      <c r="D106" s="38" t="inlineStr">
        <is>
          <t>GLOBAL_CHECK</t>
        </is>
      </c>
      <c r="E106" s="38">
        <f>IF(G113="",E112,IF(G113&gt;0,E112+G113,E112))</f>
        <v/>
      </c>
      <c r="F106" s="30" t="n"/>
      <c r="G106" s="38">
        <f>IFERROR(VLOOKUP($A113&amp;"_"&amp;$B113,Results_Deltas!$A$2:$P$15000,5,FALSE),"")</f>
        <v/>
      </c>
      <c r="H106" s="38" t="inlineStr">
        <is>
          <t>Blanket (page end)</t>
        </is>
      </c>
      <c r="I106" s="30" t="n"/>
      <c r="J106" s="30" t="n"/>
      <c r="K106" s="30" t="n"/>
      <c r="L106" s="30" t="inlineStr">
        <is>
          <t>NO</t>
        </is>
      </c>
      <c r="M106" s="30" t="n">
        <v>-2.373374284973032</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c r="IO106" s="77" t="inlineStr">
        <is>
          <t>SUSPICIOUS n=0 for stocks_short — keep, needs S1 fills (backtest-expert: &lt;30 trades, seek plateaus, punish)</t>
        </is>
      </c>
    </row>
    <row r="107" ht="15.75" customHeight="1" s="67">
      <c r="A107" s="37" t="inlineStr">
        <is>
          <t>EMA_BLANKET_FILTER_MIN_TFS</t>
        </is>
      </c>
      <c r="B107" s="73" t="inlineStr">
        <is>
          <t>1</t>
        </is>
      </c>
      <c r="C107" s="38" t="n"/>
      <c r="D107" s="38" t="inlineStr">
        <is>
          <t>GLOBAL_CHECK</t>
        </is>
      </c>
      <c r="E107" s="38">
        <f>IF(G114="",E113,IF(G114&gt;0,E113+G114,E113))</f>
        <v/>
      </c>
      <c r="F107" s="30" t="n"/>
      <c r="G107" s="38">
        <f>IFERROR(VLOOKUP($A114&amp;"_"&amp;$B114,Results_Deltas!$A$2:$P$15000,5,FALSE),"")</f>
        <v/>
      </c>
      <c r="H107" s="38" t="inlineStr">
        <is>
          <t>Blanket (page end)</t>
        </is>
      </c>
      <c r="I107" s="30" t="n"/>
      <c r="J107" s="30" t="n"/>
      <c r="K107" s="30" t="n"/>
      <c r="L107" s="30" t="inlineStr">
        <is>
          <t>NO</t>
        </is>
      </c>
      <c r="M107" s="30" t="n">
        <v>-2.323479992857127</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c r="IO107" s="77" t="inlineStr">
        <is>
          <t>SUSPICIOUS n=0 for stocks_short — keep, needs S1 fills (backtest-expert: &lt;30 trades, seek plateaus, punish)</t>
        </is>
      </c>
    </row>
    <row r="108" ht="15.75" customHeight="1" s="67">
      <c r="A108" s="39" t="inlineStr">
        <is>
          <t>LR_BAND_LADDER_STOCH_EXTREME</t>
        </is>
      </c>
      <c r="B108" s="73" t="inlineStr">
        <is>
          <t>30.0</t>
        </is>
      </c>
      <c r="C108" s="38" t="n"/>
      <c r="D108" s="38" t="inlineStr">
        <is>
          <t>GLOBAL_CHECK, STOCKS_EXIT</t>
        </is>
      </c>
      <c r="E108" s="38">
        <f>IF(G126="",E125,IF(G126&gt;0,E125+G126,E125))</f>
        <v/>
      </c>
      <c r="F108" s="30" t="n"/>
      <c r="G108" s="38">
        <f>IFERROR(VLOOKUP($A126&amp;"_"&amp;$B126,Results_Deltas!$A$2:$P$15000,5,FALSE),"")</f>
        <v/>
      </c>
      <c r="H108" s="38" t="inlineStr">
        <is>
          <t>Blanket (page end)</t>
        </is>
      </c>
      <c r="I108" s="30" t="n"/>
      <c r="J108" s="30" t="n"/>
      <c r="K108" s="30" t="n"/>
      <c r="L108" s="30" t="inlineStr">
        <is>
          <t>YES</t>
        </is>
      </c>
      <c r="M108" s="30" t="n">
        <v>-2.307698501993493</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c r="IO108" s="77" t="inlineStr">
        <is>
          <t>SUSPICIOUS n=0 for stocks_short — keep, needs S1 fills (backtest-expert: &lt;30 trades, seek plateaus, punish)</t>
        </is>
      </c>
    </row>
    <row r="109" ht="15.75" customHeight="1" s="67">
      <c r="A109" s="37" t="inlineStr">
        <is>
          <t>LR_BAND_LADDER_STOCH_EXTREME</t>
        </is>
      </c>
      <c r="B109" s="73" t="inlineStr">
        <is>
          <t>30.0_ALT</t>
        </is>
      </c>
      <c r="C109" s="38" t="n"/>
      <c r="D109" s="38" t="inlineStr">
        <is>
          <t>GLOBAL_CHECK, STOCKS_EXIT</t>
        </is>
      </c>
      <c r="E109" s="38">
        <f>IF(G127="",E126,IF(G127&gt;0,E126+G127,E126))</f>
        <v/>
      </c>
      <c r="F109" s="30" t="n"/>
      <c r="G109" s="38">
        <f>IFERROR(VLOOKUP($A127&amp;"_"&amp;$B127,Results_Deltas!$A$2:$P$15000,5,FALSE),"")</f>
        <v/>
      </c>
      <c r="H109" s="38" t="inlineStr">
        <is>
          <t>Blanket (page end)</t>
        </is>
      </c>
      <c r="I109" s="30" t="n"/>
      <c r="J109" s="30" t="n"/>
      <c r="K109" s="30" t="n"/>
      <c r="L109" s="30" t="inlineStr">
        <is>
          <t>NO</t>
        </is>
      </c>
      <c r="M109" s="30" t="n">
        <v>-2.307698501993493</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c r="IO109" s="77" t="inlineStr">
        <is>
          <t>SUSPICIOUS n=0 for stocks_short — keep, needs S1 fills (backtest-expert: &lt;30 trades, seek plateaus, punish)</t>
        </is>
      </c>
    </row>
    <row r="110" ht="15.75" customHeight="1" s="67">
      <c r="A110" s="37" t="inlineStr">
        <is>
          <t>LR_BAND_LADDER_TF_BOTTOM</t>
        </is>
      </c>
      <c r="B110" s="73" t="inlineStr">
        <is>
          <t>1</t>
        </is>
      </c>
      <c r="C110" s="38" t="n"/>
      <c r="D110" s="38" t="inlineStr">
        <is>
          <t>GLOBAL_CHECK, STOCKS_EXIT</t>
        </is>
      </c>
      <c r="E110" s="38">
        <f>IF(G128="",E127,IF(G128&gt;0,E127+G128,E127))</f>
        <v/>
      </c>
      <c r="F110" s="30" t="n"/>
      <c r="G110" s="38">
        <f>IFERROR(VLOOKUP($A128&amp;"_"&amp;$B128,Results_Deltas!$A$2:$P$15000,5,FALSE),"")</f>
        <v/>
      </c>
      <c r="H110" s="38" t="inlineStr">
        <is>
          <t>Blanket (page end)</t>
        </is>
      </c>
      <c r="I110" s="30" t="n"/>
      <c r="J110" s="30" t="n"/>
      <c r="K110" s="30" t="n"/>
      <c r="L110" s="30" t="inlineStr">
        <is>
          <t>NO</t>
        </is>
      </c>
      <c r="M110" s="30" t="n">
        <v>-2.29366751052837</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c r="IO110" s="77" t="inlineStr">
        <is>
          <t>SUSPICIOUS n=0 for stocks_short — keep, needs S1 fills (backtest-expert: &lt;30 trades, seek plateaus, punish)</t>
        </is>
      </c>
    </row>
    <row r="111" ht="15.75" customHeight="1" s="67">
      <c r="A111" s="37" t="inlineStr">
        <is>
          <t>HA_WICK_QUALITY_ENABLED</t>
        </is>
      </c>
      <c r="B111" s="73" t="inlineStr">
        <is>
          <t>True</t>
        </is>
      </c>
      <c r="C111" s="38" t="n"/>
      <c r="D111" s="38" t="inlineStr">
        <is>
          <t>ENTRY, GLOBAL_CHECK, STOCKS_EXIT</t>
        </is>
      </c>
      <c r="E111" s="38">
        <f>IF(G129="",E128,IF(G129&gt;0,E128+G129,E128))</f>
        <v/>
      </c>
      <c r="F111" s="30" t="n"/>
      <c r="G111" s="38">
        <f>IFERROR(VLOOKUP($A129&amp;"_"&amp;$B129,Results_Deltas!$A$2:$P$15000,5,FALSE),"")</f>
        <v/>
      </c>
      <c r="H111" s="38" t="inlineStr">
        <is>
          <t>Blanket (page end)</t>
        </is>
      </c>
      <c r="I111" s="30" t="n"/>
      <c r="J111" s="30" t="n"/>
      <c r="K111" s="30" t="n"/>
      <c r="L111" s="30" t="inlineStr">
        <is>
          <t>NO</t>
        </is>
      </c>
      <c r="M111" s="30" t="n">
        <v>-2.269571754805775</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c r="IO111" s="77" t="inlineStr">
        <is>
          <t>SUSPICIOUS n=0 for stocks_short — keep, needs S1 fills (backtest-expert: &lt;30 trades, seek plateaus, punish)</t>
        </is>
      </c>
    </row>
    <row r="112" ht="15.75" customHeight="1" s="67">
      <c r="A112" s="37" t="inlineStr">
        <is>
          <t>EMA_BLANKET_FILTER_MIN_TFS</t>
        </is>
      </c>
      <c r="B112" s="73" t="inlineStr">
        <is>
          <t>0</t>
        </is>
      </c>
      <c r="C112" s="38" t="n"/>
      <c r="D112" s="38" t="inlineStr">
        <is>
          <t>GLOBAL_CHECK</t>
        </is>
      </c>
      <c r="E112" s="38">
        <f>IF(G119="",E118,IF(G119&gt;0,E118+G119,E118))</f>
        <v/>
      </c>
      <c r="F112" s="30" t="n"/>
      <c r="G112" s="38">
        <f>IFERROR(VLOOKUP($A119&amp;"_"&amp;$B119,Results_Deltas!$A$2:$P$15000,5,FALSE),"")</f>
        <v/>
      </c>
      <c r="H112" s="38" t="inlineStr">
        <is>
          <t>Blanket (page end)</t>
        </is>
      </c>
      <c r="I112" s="30" t="n"/>
      <c r="J112" s="30" t="n"/>
      <c r="K112" s="30" t="n"/>
      <c r="L112" s="30" t="inlineStr">
        <is>
          <t>NO</t>
        </is>
      </c>
      <c r="M112" s="30" t="n">
        <v>-2.248357763243762</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c r="IO112" s="77" t="inlineStr">
        <is>
          <t>SUSPICIOUS n=0 for stocks_short — keep, needs S1 fills (backtest-expert: &lt;30 trades, seek plateaus, punish)</t>
        </is>
      </c>
    </row>
    <row r="113" ht="15.75" customHeight="1" s="67">
      <c r="A113" s="37" t="inlineStr">
        <is>
          <t>LR_BAND_LADDER_TF_TOP</t>
        </is>
      </c>
      <c r="B113" s="73" t="inlineStr">
        <is>
          <t>1</t>
        </is>
      </c>
      <c r="C113" s="38" t="n"/>
      <c r="D113" s="38" t="inlineStr">
        <is>
          <t>GLOBAL_CHECK, STOCKS_EXIT</t>
        </is>
      </c>
      <c r="E113" s="38">
        <f>IF(G131="",E130,IF(G131&gt;0,E130+G131,E130))</f>
        <v/>
      </c>
      <c r="F113" s="30" t="n"/>
      <c r="G113" s="38">
        <f>IFERROR(VLOOKUP($A131&amp;"_"&amp;$B131,Results_Deltas!$A$2:$P$15000,5,FALSE),"")</f>
        <v/>
      </c>
      <c r="H113" s="38" t="inlineStr">
        <is>
          <t>Blanket (page end)</t>
        </is>
      </c>
      <c r="I113" s="30" t="n"/>
      <c r="J113" s="30" t="n"/>
      <c r="K113" s="30" t="n"/>
      <c r="L113" s="30" t="inlineStr">
        <is>
          <t>NO</t>
        </is>
      </c>
      <c r="M113" s="30" t="n">
        <v>-2.237791096289689</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c r="IO113" s="77" t="inlineStr">
        <is>
          <t>SUSPICIOUS n=0 for stocks_short — keep, needs S1 fills (backtest-expert: &lt;30 trades, seek plateaus, punish)</t>
        </is>
      </c>
    </row>
    <row r="114" ht="15.75" customHeight="1" s="67">
      <c r="A114" s="37" t="inlineStr">
        <is>
          <t>GR_FILTER_VEC_MIN_TFS</t>
        </is>
      </c>
      <c r="B114" s="73" t="inlineStr">
        <is>
          <t>1</t>
        </is>
      </c>
      <c r="C114" s="38" t="n"/>
      <c r="D114" s="38" t="inlineStr">
        <is>
          <t>GLOBAL_CHECK</t>
        </is>
      </c>
      <c r="E114" s="38">
        <f>IF(G132="",E131,IF(G132&gt;0,E131+G132,E131))</f>
        <v/>
      </c>
      <c r="F114" s="30" t="n"/>
      <c r="G114" s="38">
        <f>IFERROR(VLOOKUP($A132&amp;"_"&amp;$B132,Results_Deltas!$A$2:$P$15000,5,FALSE),"")</f>
        <v/>
      </c>
      <c r="H114" s="38" t="inlineStr">
        <is>
          <t>Blanket (page end)</t>
        </is>
      </c>
      <c r="I114" s="30" t="n"/>
      <c r="J114" s="30" t="n"/>
      <c r="K114" s="30" t="n"/>
      <c r="L114" s="30" t="inlineStr">
        <is>
          <t>NO</t>
        </is>
      </c>
      <c r="M114" s="30" t="n">
        <v>-2.229796606422442</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c r="IO114" s="77" t="inlineStr">
        <is>
          <t>SUSPICIOUS n=0 for stocks_short — keep, needs S1 fills (backtest-expert: &lt;30 trades, seek plateaus, punish)</t>
        </is>
      </c>
    </row>
    <row r="115" ht="15.75" customHeight="1" s="67">
      <c r="A115" s="37" t="inlineStr">
        <is>
          <t>NEW_POSITION_MAX_LOSS_THRESHOLD</t>
        </is>
      </c>
      <c r="B115" s="73" t="inlineStr">
        <is>
          <t>1.0</t>
        </is>
      </c>
      <c r="C115" s="38" t="n"/>
      <c r="D115" s="38" t="inlineStr">
        <is>
          <t>AUGMENT, EXIT, GLOBAL_CHECK, REDUCE, STOCKS_EXIT</t>
        </is>
      </c>
      <c r="E115" s="38">
        <f>IF(G133="",E132,IF(G133&gt;0,E132+G133,E132))</f>
        <v/>
      </c>
      <c r="F115" s="30" t="n"/>
      <c r="G115" s="38">
        <f>IFERROR(VLOOKUP($A133&amp;"_"&amp;$B133,Results_Deltas!$A$2:$P$15000,5,FALSE),"")</f>
        <v/>
      </c>
      <c r="H115" s="38" t="inlineStr">
        <is>
          <t>Blanket (page end)</t>
        </is>
      </c>
      <c r="I115" s="30" t="n"/>
      <c r="J115" s="30" t="n"/>
      <c r="K115" s="30" t="n"/>
      <c r="L115" s="30" t="inlineStr">
        <is>
          <t>NO</t>
        </is>
      </c>
      <c r="M115" s="30" t="n">
        <v>-2.207316741146621</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c r="IO115" s="77" t="inlineStr">
        <is>
          <t>SUSPICIOUS n=0 for stocks_short — keep, needs S1 fills (backtest-expert: &lt;30 trades, seek plateaus, punish)</t>
        </is>
      </c>
    </row>
    <row r="116" ht="15.75" customHeight="1" s="67">
      <c r="A116" s="37" t="inlineStr">
        <is>
          <t>EMA_9_21_FILTER_MIN_TFS</t>
        </is>
      </c>
      <c r="B116" s="73" t="inlineStr">
        <is>
          <t>2</t>
        </is>
      </c>
      <c r="C116" s="38" t="n"/>
      <c r="D116" s="38" t="inlineStr">
        <is>
          <t>GLOBAL_CHECK</t>
        </is>
      </c>
      <c r="E116" s="38">
        <f>IF(G123="",E122,IF(G123&gt;0,E122+G123,E122))</f>
        <v/>
      </c>
      <c r="F116" s="30" t="n"/>
      <c r="G116" s="38">
        <f>IFERROR(VLOOKUP($A123&amp;"_"&amp;$B123,Results_Deltas!$A$2:$P$15000,5,FALSE),"")</f>
        <v/>
      </c>
      <c r="H116" s="38" t="inlineStr">
        <is>
          <t>Blanket (page end)</t>
        </is>
      </c>
      <c r="I116" s="30" t="n"/>
      <c r="J116" s="30" t="n"/>
      <c r="K116" s="30" t="n"/>
      <c r="L116" s="30" t="inlineStr">
        <is>
          <t>NO</t>
        </is>
      </c>
      <c r="M116" s="30" t="n">
        <v>-2.192138493106779</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c r="IO116" s="77" t="inlineStr">
        <is>
          <t>SUSPICIOUS n=0 for stocks_short — keep, needs S1 fills (backtest-expert: &lt;30 trades, seek plateaus, punish)</t>
        </is>
      </c>
    </row>
    <row r="117" ht="15.75" customHeight="1" s="67">
      <c r="A117" s="37" t="inlineStr">
        <is>
          <t>NEWBORN_LOSS_KILL_GAIN_THRESHOLD_PCT</t>
        </is>
      </c>
      <c r="B117" s="73" t="inlineStr">
        <is>
          <t>1.0</t>
        </is>
      </c>
      <c r="C117" s="38" t="n"/>
      <c r="D117" s="38" t="inlineStr">
        <is>
          <t>AUGMENT, EXIT, GLOBAL_CHECK, REDUCE, STOCKS_EXIT</t>
        </is>
      </c>
      <c r="E117" s="38">
        <f>IF(G135="",E134,IF(G135&gt;0,E134+G135,E134))</f>
        <v/>
      </c>
      <c r="F117" s="30" t="n"/>
      <c r="G117" s="38">
        <f>IFERROR(VLOOKUP($A135&amp;"_"&amp;$B135,Results_Deltas!$A$2:$P$15000,5,FALSE),"")</f>
        <v/>
      </c>
      <c r="H117" s="38" t="inlineStr">
        <is>
          <t>Blanket (page end)</t>
        </is>
      </c>
      <c r="I117" s="30" t="n"/>
      <c r="J117" s="30" t="n"/>
      <c r="K117" s="30" t="n"/>
      <c r="L117" s="30" t="inlineStr">
        <is>
          <t>NO</t>
        </is>
      </c>
      <c r="M117" s="30" t="n">
        <v>-2.160965853170884</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c r="IO117" s="77" t="inlineStr">
        <is>
          <t>SUSPICIOUS n=0 for stocks_short — keep, needs S1 fills (backtest-expert: &lt;30 trades, seek plateaus, punish)</t>
        </is>
      </c>
    </row>
    <row r="118" ht="15.75" customHeight="1" s="67">
      <c r="A118" s="37" t="inlineStr">
        <is>
          <t>GR_FILTER_VEC_ENABLED</t>
        </is>
      </c>
      <c r="B118" s="73" t="inlineStr">
        <is>
          <t>True</t>
        </is>
      </c>
      <c r="C118" s="38" t="n"/>
      <c r="D118" s="38" t="inlineStr">
        <is>
          <t>GLOBAL_CHECK</t>
        </is>
      </c>
      <c r="E118" s="38">
        <f>IF(G136="",E135,IF(G136&gt;0,E135+G136,E135))</f>
        <v/>
      </c>
      <c r="F118" s="30" t="n"/>
      <c r="G118" s="38">
        <f>IFERROR(VLOOKUP($A136&amp;"_"&amp;$B136,Results_Deltas!$A$2:$P$15000,5,FALSE),"")</f>
        <v/>
      </c>
      <c r="H118" s="38" t="inlineStr">
        <is>
          <t>Blanket (page end)</t>
        </is>
      </c>
      <c r="I118" s="30" t="n"/>
      <c r="J118" s="30" t="n"/>
      <c r="K118" s="30" t="n"/>
      <c r="L118" s="30" t="inlineStr">
        <is>
          <t>NO</t>
        </is>
      </c>
      <c r="M118" s="30" t="n">
        <v>-2.134339333559577</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c r="IO118" s="77" t="inlineStr">
        <is>
          <t>SUSPICIOUS n=0 for stocks_short — keep, needs S1 fills (backtest-expert: &lt;30 trades, seek plateaus, punish)</t>
        </is>
      </c>
    </row>
    <row r="119" ht="15.75" customHeight="1" s="67">
      <c r="A119" s="37" t="inlineStr">
        <is>
          <t>NEW_POSITION_MAX_LOSS_THRESHOLD</t>
        </is>
      </c>
      <c r="B119" s="73" t="inlineStr">
        <is>
          <t>2.0</t>
        </is>
      </c>
      <c r="C119" s="38" t="n"/>
      <c r="D119" s="38" t="inlineStr">
        <is>
          <t>AUGMENT, EXIT, GLOBAL_CHECK, REDUCE, STOCKS_EXIT</t>
        </is>
      </c>
      <c r="E119" s="38">
        <f>IF(G137="",E136,IF(G137&gt;0,E136+G137,E136))</f>
        <v/>
      </c>
      <c r="F119" s="30" t="n"/>
      <c r="G119" s="38">
        <f>IFERROR(VLOOKUP($A137&amp;"_"&amp;$B137,Results_Deltas!$A$2:$P$15000,5,FALSE),"")</f>
        <v/>
      </c>
      <c r="H119" s="38" t="inlineStr">
        <is>
          <t>Blanket (page end)</t>
        </is>
      </c>
      <c r="I119" s="30" t="n"/>
      <c r="J119" s="30" t="n"/>
      <c r="K119" s="30" t="n"/>
      <c r="L119" s="30" t="inlineStr">
        <is>
          <t>NO</t>
        </is>
      </c>
      <c r="M119" s="30" t="n">
        <v>-2.11404118685795</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c r="IO119" s="77" t="inlineStr">
        <is>
          <t>SUSPICIOUS n=0 for stocks_short — keep, needs S1 fills (backtest-expert: &lt;30 trades, seek plateaus, punish)</t>
        </is>
      </c>
    </row>
    <row r="120" ht="15.75" customHeight="1" s="67">
      <c r="A120" s="37" t="inlineStr">
        <is>
          <t>EMA_BLANKET_FILTER_MIN_TFS</t>
        </is>
      </c>
      <c r="B120" s="73" t="inlineStr">
        <is>
          <t>2</t>
        </is>
      </c>
      <c r="C120" s="38" t="n"/>
      <c r="D120" s="38" t="inlineStr">
        <is>
          <t>GLOBAL_CHECK</t>
        </is>
      </c>
      <c r="E120" s="38">
        <f>IF(G127="",E126,IF(G127&gt;0,E126+G127,E126))</f>
        <v/>
      </c>
      <c r="F120" s="30" t="n"/>
      <c r="G120" s="38">
        <f>IFERROR(VLOOKUP($A127&amp;"_"&amp;$B127,Results_Deltas!$A$2:$P$15000,5,FALSE),"")</f>
        <v/>
      </c>
      <c r="H120" s="38" t="inlineStr">
        <is>
          <t>Blanket (page end)</t>
        </is>
      </c>
      <c r="I120" s="30" t="n"/>
      <c r="J120" s="30" t="n"/>
      <c r="K120" s="30" t="n"/>
      <c r="L120" s="30" t="inlineStr">
        <is>
          <t>NO</t>
        </is>
      </c>
      <c r="M120" s="30" t="n">
        <v>-2.084435659595602</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c r="IO120" s="77" t="inlineStr">
        <is>
          <t>SUSPICIOUS n=0 for stocks_short — keep, needs S1 fills (backtest-expert: &lt;30 trades, seek plateaus, punish)</t>
        </is>
      </c>
    </row>
    <row r="121" ht="15.75" customHeight="1" s="67">
      <c r="A121" s="37" t="inlineStr">
        <is>
          <t>NEWBORN_LOSS_KILL_GAIN_THRESHOLD_PCT</t>
        </is>
      </c>
      <c r="B121" s="73" t="inlineStr">
        <is>
          <t>0.5</t>
        </is>
      </c>
      <c r="C121" s="38" t="n"/>
      <c r="D121" s="38" t="inlineStr">
        <is>
          <t>AUGMENT, EXIT, GLOBAL_CHECK, REDUCE, STOCKS_EXIT</t>
        </is>
      </c>
      <c r="E121" s="38">
        <f>IF(G139="",E138,IF(G139&gt;0,E138+G139,E138))</f>
        <v/>
      </c>
      <c r="F121" s="30" t="n"/>
      <c r="G121" s="38">
        <f>IFERROR(VLOOKUP($A139&amp;"_"&amp;$B139,Results_Deltas!$A$2:$P$15000,5,FALSE),"")</f>
        <v/>
      </c>
      <c r="H121" s="38" t="inlineStr">
        <is>
          <t>Blanket (page end)</t>
        </is>
      </c>
      <c r="I121" s="30" t="n"/>
      <c r="J121" s="30" t="n"/>
      <c r="K121" s="30" t="n"/>
      <c r="L121" s="30" t="inlineStr">
        <is>
          <t>NO</t>
        </is>
      </c>
      <c r="M121" s="30" t="n">
        <v>-2.077412544478115</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c r="IO121" s="77" t="inlineStr">
        <is>
          <t>SUSPICIOUS n=0 for stocks_short — keep, needs S1 fills (backtest-expert: &lt;30 trades, seek plateaus, punish)</t>
        </is>
      </c>
    </row>
    <row r="122" ht="15.75" customHeight="1" s="67">
      <c r="A122" s="37" t="inlineStr">
        <is>
          <t>HTF4_CONF</t>
        </is>
      </c>
      <c r="B122" s="73" t="inlineStr">
        <is>
          <t>False_ALT</t>
        </is>
      </c>
      <c r="C122" s="38" t="n"/>
      <c r="D122" s="38" t="inlineStr">
        <is>
          <t>GLOBAL_CHECK, STOCKS_EXIT</t>
        </is>
      </c>
      <c r="E122" s="38">
        <f>IF(G140="",E139,IF(G140&gt;0,E139+G140,E139))</f>
        <v/>
      </c>
      <c r="F122" s="30" t="n"/>
      <c r="G122" s="38">
        <f>IFERROR(VLOOKUP($A140&amp;"_"&amp;$B140,Results_Deltas!$A$2:$P$15000,5,FALSE),"")</f>
        <v/>
      </c>
      <c r="H122" s="38" t="inlineStr">
        <is>
          <t>Blanket (page end)</t>
        </is>
      </c>
      <c r="I122" s="30" t="n"/>
      <c r="J122" s="30" t="n"/>
      <c r="K122" s="30" t="n"/>
      <c r="L122" s="30" t="inlineStr">
        <is>
          <t>NO</t>
        </is>
      </c>
      <c r="M122" s="30" t="n">
        <v>-2.062272528805093</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c r="IO122" s="77" t="inlineStr">
        <is>
          <t>SUSPICIOUS n=0 for stocks_short — keep, needs S1 fills (backtest-expert: &lt;30 trades, seek plateaus, punish)</t>
        </is>
      </c>
    </row>
    <row r="123" ht="15.75" customHeight="1" s="67">
      <c r="A123" s="37" t="inlineStr">
        <is>
          <t>LEADERBOARD_FILTER</t>
        </is>
      </c>
      <c r="B123" s="73" t="inlineStr">
        <is>
          <t>False_ALT</t>
        </is>
      </c>
      <c r="C123" s="38" t="n"/>
      <c r="D123" s="38" t="inlineStr">
        <is>
          <t>AUGMENT, ENTRY, EXIT, GLOBAL_CHECK, REDUCE, STOCKS_EXIT</t>
        </is>
      </c>
      <c r="E123" s="38">
        <f>IF(G141="",E140,IF(G141&gt;0,E140+G141,E140))</f>
        <v/>
      </c>
      <c r="F123" s="30" t="n"/>
      <c r="G123" s="38">
        <f>IFERROR(VLOOKUP($A141&amp;"_"&amp;$B141,Results_Deltas!$A$2:$P$15000,5,FALSE),"")</f>
        <v/>
      </c>
      <c r="H123" s="38" t="inlineStr">
        <is>
          <t>Blanket (page end)</t>
        </is>
      </c>
      <c r="I123" s="30" t="n"/>
      <c r="J123" s="30" t="n"/>
      <c r="K123" s="30" t="n"/>
      <c r="L123" s="30" t="inlineStr">
        <is>
          <t>NO</t>
        </is>
      </c>
      <c r="M123" s="30" t="n">
        <v>-2.062272528805093</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c r="IO123" s="77" t="inlineStr">
        <is>
          <t>SUSPICIOUS n=0 for stocks_short — keep, needs S1 fills (backtest-expert: &lt;30 trades, seek plateaus, punish)</t>
        </is>
      </c>
    </row>
    <row r="124" ht="15.75" customHeight="1" s="67">
      <c r="A124" s="37" t="inlineStr">
        <is>
          <t>LH_HL_FILTER_REQUIRE_BOTH</t>
        </is>
      </c>
      <c r="B124" s="73" t="inlineStr">
        <is>
          <t>False_ALT</t>
        </is>
      </c>
      <c r="C124" s="38" t="n"/>
      <c r="D124" s="38" t="inlineStr">
        <is>
          <t>ENTRY, GLOBAL_CHECK, STOCKS_EXIT</t>
        </is>
      </c>
      <c r="E124" s="38">
        <f>IF(G142="",E141,IF(G142&gt;0,E141+G142,E141))</f>
        <v/>
      </c>
      <c r="F124" s="30" t="n"/>
      <c r="G124" s="38">
        <f>IFERROR(VLOOKUP($A142&amp;"_"&amp;$B142,Results_Deltas!$A$2:$P$15000,5,FALSE),"")</f>
        <v/>
      </c>
      <c r="H124" s="38" t="inlineStr">
        <is>
          <t>Blanket (page end)</t>
        </is>
      </c>
      <c r="I124" s="30" t="n"/>
      <c r="J124" s="30" t="n"/>
      <c r="K124" s="30" t="n"/>
      <c r="L124" s="30" t="inlineStr">
        <is>
          <t>NO</t>
        </is>
      </c>
      <c r="M124" s="30" t="n">
        <v>-2.062272528805093</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c r="IO124" s="77" t="inlineStr">
        <is>
          <t>SUSPICIOUS n=0 for stocks_short — keep, needs S1 fills (backtest-expert: &lt;30 trades, seek plateaus, punish)</t>
        </is>
      </c>
    </row>
    <row r="125" ht="15.75" customHeight="1" s="67">
      <c r="A125" s="37" t="inlineStr">
        <is>
          <t>LIVE_VEC_EMERGENCY_BRAKE_ENABLED</t>
        </is>
      </c>
      <c r="B125" s="73" t="inlineStr">
        <is>
          <t>True</t>
        </is>
      </c>
      <c r="C125" s="38" t="n"/>
      <c r="D125" s="38" t="inlineStr">
        <is>
          <t>GLOBAL_CHECK, STOCKS_EXIT</t>
        </is>
      </c>
      <c r="E125" s="38">
        <f>IF(G143="",E142,IF(G143&gt;0,E142+G143,E142))</f>
        <v/>
      </c>
      <c r="F125" s="30" t="n"/>
      <c r="G125" s="38">
        <f>IFERROR(VLOOKUP($A143&amp;"_"&amp;$B143,Results_Deltas!$A$2:$P$15000,5,FALSE),"")</f>
        <v/>
      </c>
      <c r="H125" s="38" t="inlineStr">
        <is>
          <t>Blanket (page end)</t>
        </is>
      </c>
      <c r="I125" s="30" t="n"/>
      <c r="J125" s="30" t="n"/>
      <c r="K125" s="30" t="n"/>
      <c r="L125" s="30" t="inlineStr">
        <is>
          <t>NO</t>
        </is>
      </c>
      <c r="M125" s="30" t="n">
        <v>-2.037753203156575</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c r="IO125" s="77" t="inlineStr">
        <is>
          <t>SUSPICIOUS n=0 for stocks_short — keep, needs S1 fills (backtest-expert: &lt;30 trades, seek plateaus, punish)</t>
        </is>
      </c>
    </row>
    <row r="126" ht="15.75" customHeight="1" s="67">
      <c r="A126" s="37" t="inlineStr">
        <is>
          <t>NEW_POSITION_MAX_LOSS_THRESHOLD</t>
        </is>
      </c>
      <c r="B126" s="73" t="inlineStr">
        <is>
          <t>0.5</t>
        </is>
      </c>
      <c r="C126" s="38" t="n"/>
      <c r="D126" s="38" t="inlineStr">
        <is>
          <t>AUGMENT, EXIT, GLOBAL_CHECK, REDUCE, STOCKS_EXIT</t>
        </is>
      </c>
      <c r="E126" s="38">
        <f>IF(G144="",E143,IF(G144&gt;0,E143+G144,E143))</f>
        <v/>
      </c>
      <c r="F126" s="30" t="n"/>
      <c r="G126" s="38">
        <f>IFERROR(VLOOKUP($A144&amp;"_"&amp;$B144,Results_Deltas!$A$2:$P$15000,5,FALSE),"")</f>
        <v/>
      </c>
      <c r="H126" s="38" t="inlineStr">
        <is>
          <t>Blanket (page end)</t>
        </is>
      </c>
      <c r="I126" s="30" t="n"/>
      <c r="J126" s="30" t="n"/>
      <c r="K126" s="30" t="n"/>
      <c r="L126" s="30" t="inlineStr">
        <is>
          <t>NO</t>
        </is>
      </c>
      <c r="M126" s="30" t="n">
        <v>-2.030062871741699</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c r="IO126" s="77" t="inlineStr">
        <is>
          <t>SUSPICIOUS n=0 for stocks_short — keep, needs S1 fills (backtest-expert: &lt;30 trades, seek plateaus, punish)</t>
        </is>
      </c>
    </row>
    <row r="127" ht="15.75" customHeight="1" s="67">
      <c r="A127" s="37" t="inlineStr">
        <is>
          <t>LR_BAND_LADDER_TF_BOTTOM</t>
        </is>
      </c>
      <c r="B127" s="73" t="inlineStr">
        <is>
          <t>0</t>
        </is>
      </c>
      <c r="C127" s="38" t="n"/>
      <c r="D127" s="38" t="inlineStr">
        <is>
          <t>GLOBAL_CHECK, STOCKS_EXIT</t>
        </is>
      </c>
      <c r="E127" s="38">
        <f>IF(G145="",E144,IF(G145&gt;0,E144+G145,E144))</f>
        <v/>
      </c>
      <c r="F127" s="30" t="n"/>
      <c r="G127" s="38">
        <f>IFERROR(VLOOKUP($A145&amp;"_"&amp;$B145,Results_Deltas!$A$2:$P$15000,5,FALSE),"")</f>
        <v/>
      </c>
      <c r="H127" s="38" t="inlineStr">
        <is>
          <t>Blanket (page end)</t>
        </is>
      </c>
      <c r="I127" s="30" t="n"/>
      <c r="J127" s="30" t="n"/>
      <c r="K127" s="30" t="n"/>
      <c r="L127" s="30" t="inlineStr">
        <is>
          <t>NO</t>
        </is>
      </c>
      <c r="M127" s="30" t="n">
        <v>-2.018052960923137</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c r="IO127" s="77" t="inlineStr">
        <is>
          <t>SUSPICIOUS n=0 for stocks_short — keep, needs S1 fills (backtest-expert: &lt;30 trades, seek plateaus, punish)</t>
        </is>
      </c>
    </row>
    <row r="128" ht="15.75" customHeight="1" s="67">
      <c r="A128" s="37" t="inlineStr">
        <is>
          <t>LR_BAND_LADDER_TF_TOP</t>
        </is>
      </c>
      <c r="B128" s="73" t="inlineStr">
        <is>
          <t>0</t>
        </is>
      </c>
      <c r="C128" s="38" t="n"/>
      <c r="D128" s="38" t="inlineStr">
        <is>
          <t>GLOBAL_CHECK, STOCKS_EXIT</t>
        </is>
      </c>
      <c r="E128" s="38">
        <f>IF(G146="",E145,IF(G146&gt;0,E145+G146,E145))</f>
        <v/>
      </c>
      <c r="F128" s="30" t="n"/>
      <c r="G128" s="38">
        <f>IFERROR(VLOOKUP($A146&amp;"_"&amp;$B146,Results_Deltas!$A$2:$P$15000,5,FALSE),"")</f>
        <v/>
      </c>
      <c r="H128" s="38" t="inlineStr">
        <is>
          <t>Blanket (page end)</t>
        </is>
      </c>
      <c r="I128" s="30" t="n"/>
      <c r="J128" s="30" t="n"/>
      <c r="K128" s="30" t="n"/>
      <c r="L128" s="30" t="inlineStr">
        <is>
          <t>NO</t>
        </is>
      </c>
      <c r="M128" s="30" t="n">
        <v>-1.901880436735888</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c r="IO128" s="77" t="inlineStr">
        <is>
          <t>SUSPICIOUS n=0 for stocks_short — keep, needs S1 fills (backtest-expert: &lt;30 trades, seek plateaus, punish)</t>
        </is>
      </c>
    </row>
    <row r="129" ht="15.75" customHeight="1" s="67">
      <c r="A129" s="37" t="inlineStr">
        <is>
          <t>NEWBORN_LOSS_KILL_GAIN_THRESHOLD_PCT</t>
        </is>
      </c>
      <c r="B129" s="73" t="inlineStr">
        <is>
          <t>2.0</t>
        </is>
      </c>
      <c r="C129" s="38" t="n"/>
      <c r="D129" s="38" t="inlineStr">
        <is>
          <t>AUGMENT, EXIT, GLOBAL_CHECK, REDUCE, STOCKS_EXIT</t>
        </is>
      </c>
      <c r="E129" s="38">
        <f>IF(G147="",E146,IF(G147&gt;0,E146+G147,E146))</f>
        <v/>
      </c>
      <c r="F129" s="30" t="n"/>
      <c r="G129" s="38">
        <f>IFERROR(VLOOKUP($A147&amp;"_"&amp;$B147,Results_Deltas!$A$2:$P$15000,5,FALSE),"")</f>
        <v/>
      </c>
      <c r="H129" s="38" t="inlineStr">
        <is>
          <t>Blanket (page end)</t>
        </is>
      </c>
      <c r="I129" s="30" t="n"/>
      <c r="J129" s="30" t="n"/>
      <c r="K129" s="30" t="n"/>
      <c r="L129" s="30" t="inlineStr">
        <is>
          <t>NO</t>
        </is>
      </c>
      <c r="M129" s="30" t="n">
        <v>-1.848902521948456</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c r="IO129" s="77" t="inlineStr">
        <is>
          <t>SUSPICIOUS n=0 for stocks_short — keep, needs S1 fills (backtest-expert: &lt;30 trades, seek plateaus, punish)</t>
        </is>
      </c>
    </row>
    <row r="130" ht="15.75" customHeight="1" s="67">
      <c r="A130" s="37" t="inlineStr">
        <is>
          <t>MANDATORY_REENTRY_WT_FILTER_REQUIRE_FLIP</t>
        </is>
      </c>
      <c r="B130" s="73" t="inlineStr">
        <is>
          <t>False_ALT</t>
        </is>
      </c>
      <c r="C130" s="38" t="n"/>
      <c r="D130" s="38" t="inlineStr">
        <is>
          <t>GLOBAL_CHECK, STOCKS_EXIT</t>
        </is>
      </c>
      <c r="E130" s="38">
        <f>IF(G148="",E147,IF(G148&gt;0,E147+G148,E147))</f>
        <v/>
      </c>
      <c r="F130" s="30" t="n"/>
      <c r="G130" s="38">
        <f>IFERROR(VLOOKUP($A148&amp;"_"&amp;$B148,Results_Deltas!$A$2:$P$15000,5,FALSE),"")</f>
        <v/>
      </c>
      <c r="H130" s="38" t="inlineStr">
        <is>
          <t>Blanket (page end)</t>
        </is>
      </c>
      <c r="I130" s="30" t="n"/>
      <c r="J130" s="30" t="n"/>
      <c r="K130" s="30" t="n"/>
      <c r="L130" s="30" t="inlineStr">
        <is>
          <t>NO</t>
        </is>
      </c>
      <c r="M130" s="30" t="n">
        <v>-1.777238101080535</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c r="IO130" s="77" t="inlineStr">
        <is>
          <t>SUSPICIOUS n=0 for stocks_short — keep, needs S1 fills (backtest-expert: &lt;30 trades, seek plateaus, punish)</t>
        </is>
      </c>
    </row>
    <row r="131" ht="15.75" customHeight="1" s="67">
      <c r="A131" s="39" t="inlineStr">
        <is>
          <t>DUP_GUARD_FILTER_TF</t>
        </is>
      </c>
      <c r="B131" s="73" t="inlineStr">
        <is>
          <t>15m</t>
        </is>
      </c>
      <c r="C131" s="38" t="n"/>
      <c r="D131" s="38" t="inlineStr">
        <is>
          <t>GLOBAL_CHECK</t>
        </is>
      </c>
      <c r="E131" s="38">
        <f>IF(G138="",E137,IF(G138&gt;0,E137+G138,E137))</f>
        <v/>
      </c>
      <c r="F131" s="30" t="n"/>
      <c r="G131" s="38">
        <f>IFERROR(VLOOKUP($A138&amp;"_"&amp;$B138,Results_Deltas!$A$2:$P$15000,5,FALSE),"")</f>
        <v/>
      </c>
      <c r="H131" s="38" t="inlineStr">
        <is>
          <t>Blanket (page end)</t>
        </is>
      </c>
      <c r="I131" s="30" t="n"/>
      <c r="J131" s="30" t="n"/>
      <c r="K131" s="30" t="n"/>
      <c r="L131" s="30" t="inlineStr">
        <is>
          <t>YES</t>
        </is>
      </c>
      <c r="M131" s="30" t="n">
        <v>-1.688226437255066</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c r="IO131" s="77" t="inlineStr">
        <is>
          <t>SUSPICIOUS n=0 for stocks_short — keep, needs S1 fills (backtest-expert: &lt;30 trades, seek plateaus, punish)</t>
        </is>
      </c>
    </row>
    <row r="132" ht="15.75" customHeight="1" s="67">
      <c r="A132" s="37" t="inlineStr">
        <is>
          <t>EZ_MANAGE_THROTTLER_RATE</t>
        </is>
      </c>
      <c r="B132" s="73" t="inlineStr">
        <is>
          <t>0.0</t>
        </is>
      </c>
      <c r="C132" s="38" t="n"/>
      <c r="D132" s="38" t="inlineStr">
        <is>
          <t>GLOBAL_CHECK, STOCKS_EXIT</t>
        </is>
      </c>
      <c r="E132" s="38">
        <f>IF(G139="",E138,IF(G139&gt;0,E138+G139,E138))</f>
        <v/>
      </c>
      <c r="F132" s="30" t="n"/>
      <c r="G132" s="38">
        <f>IFERROR(VLOOKUP($A139&amp;"_"&amp;$B139,Results_Deltas!$A$2:$P$15000,5,FALSE),"")</f>
        <v/>
      </c>
      <c r="H132" s="38" t="inlineStr">
        <is>
          <t>Blanket (page end)</t>
        </is>
      </c>
      <c r="I132" s="30" t="n"/>
      <c r="J132" s="30" t="n"/>
      <c r="K132" s="30" t="n"/>
      <c r="L132" s="30" t="inlineStr">
        <is>
          <t>NO</t>
        </is>
      </c>
      <c r="M132" s="30" t="n">
        <v>-1.607007792134084</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c r="IO132" s="77" t="inlineStr">
        <is>
          <t>SUSPICIOUS n=0 for stocks_short — keep, needs S1 fills (backtest-expert: &lt;30 trades, seek plateaus, punish)</t>
        </is>
      </c>
    </row>
    <row r="133" ht="15.75" customHeight="1" s="67">
      <c r="A133" s="37" t="inlineStr">
        <is>
          <t>EZ_MANAGE_THROTTLER_RATE</t>
        </is>
      </c>
      <c r="B133" s="73" t="inlineStr">
        <is>
          <t>0.0_ALT</t>
        </is>
      </c>
      <c r="C133" s="38" t="n"/>
      <c r="D133" s="38" t="inlineStr">
        <is>
          <t>GLOBAL_CHECK, STOCKS_EXIT</t>
        </is>
      </c>
      <c r="E133" s="38">
        <f>IF(G140="",E139,IF(G140&gt;0,E139+G140,E139))</f>
        <v/>
      </c>
      <c r="F133" s="30" t="n"/>
      <c r="G133" s="38">
        <f>IFERROR(VLOOKUP($A140&amp;"_"&amp;$B140,Results_Deltas!$A$2:$P$15000,5,FALSE),"")</f>
        <v/>
      </c>
      <c r="H133" s="38" t="inlineStr">
        <is>
          <t>Blanket (page end)</t>
        </is>
      </c>
      <c r="I133" s="30" t="n"/>
      <c r="J133" s="30" t="n"/>
      <c r="K133" s="30" t="n"/>
      <c r="L133" s="30" t="inlineStr">
        <is>
          <t>NO</t>
        </is>
      </c>
      <c r="M133" s="30" t="n">
        <v>-1.607007792134084</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c r="IO133" s="77" t="inlineStr">
        <is>
          <t>SUSPICIOUS n=0 for stocks_short — keep, needs S1 fills (backtest-expert: &lt;30 trades, seek plateaus, punish)</t>
        </is>
      </c>
    </row>
    <row r="134" ht="15.75" customHeight="1" s="67">
      <c r="A134" s="37" t="inlineStr">
        <is>
          <t>HLR_SMA_BAND_PCT</t>
        </is>
      </c>
      <c r="B134" s="73" t="inlineStr">
        <is>
          <t>0</t>
        </is>
      </c>
      <c r="C134" s="38" t="n"/>
      <c r="D134" s="38" t="inlineStr">
        <is>
          <t>ENTRY, GLOBAL_CHECK, STOCKS_EXIT</t>
        </is>
      </c>
      <c r="E134" s="38">
        <f>IF(G152="",E151,IF(G152&gt;0,E151+G152,E151))</f>
        <v/>
      </c>
      <c r="F134" s="30" t="n"/>
      <c r="G134" s="38">
        <f>IFERROR(VLOOKUP($A152&amp;"_"&amp;$B152,Results_Deltas!$A$2:$P$15000,5,FALSE),"")</f>
        <v/>
      </c>
      <c r="H134" s="38" t="inlineStr">
        <is>
          <t>Blanket (page end)</t>
        </is>
      </c>
      <c r="I134" s="30" t="n"/>
      <c r="J134" s="30" t="n"/>
      <c r="K134" s="30" t="n"/>
      <c r="L134" s="30" t="inlineStr">
        <is>
          <t>NO</t>
        </is>
      </c>
      <c r="M134" s="30" t="n">
        <v>-1.607007792134084</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c r="IO134" s="77" t="inlineStr">
        <is>
          <t>SUSPICIOUS n=0 for stocks_short — keep, needs S1 fills (backtest-expert: &lt;30 trades, seek plateaus, punish)</t>
        </is>
      </c>
    </row>
    <row r="135" ht="15.75" customHeight="1" s="67">
      <c r="A135" s="37" t="inlineStr">
        <is>
          <t>HLR_TOP_MIN_TFS</t>
        </is>
      </c>
      <c r="B135" s="73" t="inlineStr">
        <is>
          <t>0</t>
        </is>
      </c>
      <c r="C135" s="38" t="n"/>
      <c r="D135" s="38" t="inlineStr">
        <is>
          <t>GLOBAL_CHECK, REENTRY, STOCKS_EXIT</t>
        </is>
      </c>
      <c r="E135" s="38">
        <f>IF(G153="",E152,IF(G153&gt;0,E152+G153,E152))</f>
        <v/>
      </c>
      <c r="F135" s="30" t="n"/>
      <c r="G135" s="38">
        <f>IFERROR(VLOOKUP($A153&amp;"_"&amp;$B153,Results_Deltas!$A$2:$P$15000,5,FALSE),"")</f>
        <v/>
      </c>
      <c r="H135" s="38" t="inlineStr">
        <is>
          <t>Blanket (page end)</t>
        </is>
      </c>
      <c r="I135" s="30" t="n"/>
      <c r="J135" s="30" t="n"/>
      <c r="K135" s="30" t="n"/>
      <c r="L135" s="30" t="inlineStr">
        <is>
          <t>NO</t>
        </is>
      </c>
      <c r="M135" s="30" t="n">
        <v>-1.607007792134084</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c r="IO135" s="77" t="inlineStr">
        <is>
          <t>SUSPICIOUS n=0 for stocks_short — keep, needs S1 fills (backtest-expert: &lt;30 trades, seek plateaus, punish)</t>
        </is>
      </c>
    </row>
    <row r="136" ht="15.75" customHeight="1" s="67">
      <c r="A136" s="37" t="inlineStr">
        <is>
          <t>HTF_GATE_MIN_CONFIRMATIONS</t>
        </is>
      </c>
      <c r="B136" s="73" t="inlineStr">
        <is>
          <t>0.0</t>
        </is>
      </c>
      <c r="C136" s="38" t="n"/>
      <c r="D136" s="38" t="inlineStr">
        <is>
          <t>ENTRY, GLOBAL_CHECK, STOCKS_EXIT</t>
        </is>
      </c>
      <c r="E136" s="38">
        <f>IF(G154="",E153,IF(G154&gt;0,E153+G154,E153))</f>
        <v/>
      </c>
      <c r="F136" s="30" t="n"/>
      <c r="G136" s="38">
        <f>IFERROR(VLOOKUP($A154&amp;"_"&amp;$B154,Results_Deltas!$A$2:$P$15000,5,FALSE),"")</f>
        <v/>
      </c>
      <c r="H136" s="38" t="inlineStr">
        <is>
          <t>Blanket (page end)</t>
        </is>
      </c>
      <c r="I136" s="30" t="n"/>
      <c r="J136" s="30" t="n"/>
      <c r="K136" s="30" t="n"/>
      <c r="L136" s="30" t="inlineStr">
        <is>
          <t>NO</t>
        </is>
      </c>
      <c r="M136" s="30" t="n">
        <v>-1.607007792134084</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c r="IO136" s="77" t="inlineStr">
        <is>
          <t>SUSPICIOUS n=0 for stocks_short — keep, needs S1 fills (backtest-expert: &lt;30 trades, seek plateaus, punish)</t>
        </is>
      </c>
    </row>
    <row r="137" ht="15.75" customHeight="1" s="67">
      <c r="A137" s="37" t="inlineStr">
        <is>
          <t>HTF_GATE_MIN_CONFIRMATIONS</t>
        </is>
      </c>
      <c r="B137" s="73" t="inlineStr">
        <is>
          <t>0.0_ALT</t>
        </is>
      </c>
      <c r="C137" s="38" t="n"/>
      <c r="D137" s="38" t="inlineStr">
        <is>
          <t>ENTRY, GLOBAL_CHECK, STOCKS_EXIT</t>
        </is>
      </c>
      <c r="E137" s="38">
        <f>IF(G155="",E154,IF(G155&gt;0,E154+G155,E154))</f>
        <v/>
      </c>
      <c r="F137" s="30" t="n"/>
      <c r="G137" s="38">
        <f>IFERROR(VLOOKUP($A155&amp;"_"&amp;$B155,Results_Deltas!$A$2:$P$15000,5,FALSE),"")</f>
        <v/>
      </c>
      <c r="H137" s="38" t="inlineStr">
        <is>
          <t>Blanket (page end)</t>
        </is>
      </c>
      <c r="I137" s="30" t="n"/>
      <c r="J137" s="30" t="n"/>
      <c r="K137" s="30" t="n"/>
      <c r="L137" s="30" t="inlineStr">
        <is>
          <t>NO</t>
        </is>
      </c>
      <c r="M137" s="30" t="n">
        <v>-1.607007792134084</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c r="IO137" s="77" t="inlineStr">
        <is>
          <t>SUSPICIOUS n=0 for stocks_short — keep, needs S1 fills (backtest-expert: &lt;30 trades, seek plateaus, punish)</t>
        </is>
      </c>
    </row>
    <row r="138" ht="15.75" customHeight="1" s="67">
      <c r="A138" s="37" t="inlineStr">
        <is>
          <t>MI_TF_AGREE_MIN</t>
        </is>
      </c>
      <c r="B138" s="73" t="inlineStr">
        <is>
          <t>0.0</t>
        </is>
      </c>
      <c r="C138" s="38" t="n"/>
      <c r="D138" s="38" t="inlineStr">
        <is>
          <t>ENTRY, GLOBAL_CHECK, STOCKS_EXIT</t>
        </is>
      </c>
      <c r="E138" s="38">
        <f>IF(G156="",E155,IF(G156&gt;0,E155+G156,E155))</f>
        <v/>
      </c>
      <c r="F138" s="30" t="n"/>
      <c r="G138" s="38">
        <f>IFERROR(VLOOKUP($A156&amp;"_"&amp;$B156,Results_Deltas!$A$2:$P$15000,5,FALSE),"")</f>
        <v/>
      </c>
      <c r="H138" s="38" t="inlineStr">
        <is>
          <t>Blanket (page end)</t>
        </is>
      </c>
      <c r="I138" s="30" t="n"/>
      <c r="J138" s="30" t="n"/>
      <c r="K138" s="30" t="n"/>
      <c r="L138" s="30" t="inlineStr">
        <is>
          <t>NO</t>
        </is>
      </c>
      <c r="M138" s="30" t="n">
        <v>-1.607007792134084</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c r="IO138" s="77" t="inlineStr">
        <is>
          <t>SUSPICIOUS n=0 for stocks_short — keep, needs S1 fills (backtest-expert: &lt;30 trades, seek plateaus, punish)</t>
        </is>
      </c>
    </row>
    <row r="139" ht="15.75" customHeight="1" s="67">
      <c r="A139" s="37" t="inlineStr">
        <is>
          <t>MI_TF_AGREE_MIN</t>
        </is>
      </c>
      <c r="B139" s="73" t="inlineStr">
        <is>
          <t>0.0_ALT</t>
        </is>
      </c>
      <c r="C139" s="38" t="n"/>
      <c r="D139" s="38" t="inlineStr">
        <is>
          <t>ENTRY, GLOBAL_CHECK, STOCKS_EXIT</t>
        </is>
      </c>
      <c r="E139" s="38">
        <f>IF(G157="",E156,IF(G157&gt;0,E156+G157,E156))</f>
        <v/>
      </c>
      <c r="F139" s="30" t="n"/>
      <c r="G139" s="38">
        <f>IFERROR(VLOOKUP($A157&amp;"_"&amp;$B157,Results_Deltas!$A$2:$P$15000,5,FALSE),"")</f>
        <v/>
      </c>
      <c r="H139" s="38" t="inlineStr">
        <is>
          <t>Blanket (page end)</t>
        </is>
      </c>
      <c r="I139" s="30" t="n"/>
      <c r="J139" s="30" t="n"/>
      <c r="K139" s="30" t="n"/>
      <c r="L139" s="30" t="inlineStr">
        <is>
          <t>NO</t>
        </is>
      </c>
      <c r="M139" s="30" t="n">
        <v>-1.607007792134084</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c r="IO139" s="77" t="inlineStr">
        <is>
          <t>SUSPICIOUS n=0 for stocks_short — keep, needs S1 fills (backtest-expert: &lt;30 trades, seek plateaus, punish)</t>
        </is>
      </c>
    </row>
    <row r="140" ht="15.75" customHeight="1" s="67">
      <c r="A140" s="37" t="inlineStr">
        <is>
          <t>OI_CONFIRM_MIN_CHANGE_PCT</t>
        </is>
      </c>
      <c r="B140" s="73" t="inlineStr">
        <is>
          <t>0</t>
        </is>
      </c>
      <c r="C140" s="38" t="n"/>
      <c r="D140" s="38" t="inlineStr">
        <is>
          <t>ENTRY, GLOBAL_CHECK, STOCKS_EXIT</t>
        </is>
      </c>
      <c r="E140" s="38">
        <f>IF(G158="",E157,IF(G158&gt;0,E157+G158,E157))</f>
        <v/>
      </c>
      <c r="F140" s="30" t="n"/>
      <c r="G140" s="38">
        <f>IFERROR(VLOOKUP($A158&amp;"_"&amp;$B158,Results_Deltas!$A$2:$P$15000,5,FALSE),"")</f>
        <v/>
      </c>
      <c r="H140" s="38" t="inlineStr">
        <is>
          <t>Blanket (page end)</t>
        </is>
      </c>
      <c r="I140" s="30" t="n"/>
      <c r="J140" s="30" t="n"/>
      <c r="K140" s="30" t="n"/>
      <c r="L140" s="30" t="inlineStr">
        <is>
          <t>NO</t>
        </is>
      </c>
      <c r="M140" s="30" t="n">
        <v>-1.607007792134084</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c r="IO140" s="77" t="inlineStr">
        <is>
          <t>SUSPICIOUS n=0 for stocks_short — keep, needs S1 fills (backtest-expert: &lt;30 trades, seek plateaus, punish)</t>
        </is>
      </c>
    </row>
    <row r="141" ht="15.75" customHeight="1" s="67">
      <c r="A141" s="37" t="inlineStr">
        <is>
          <t>OI_CONFIRM_MIN_PRICE_PCT</t>
        </is>
      </c>
      <c r="B141" s="73" t="inlineStr">
        <is>
          <t>0</t>
        </is>
      </c>
      <c r="C141" s="38" t="n"/>
      <c r="D141" s="38" t="inlineStr">
        <is>
          <t>ENTRY, GLOBAL_CHECK, STOCKS_EXIT</t>
        </is>
      </c>
      <c r="E141" s="38">
        <f>IF(G159="",E158,IF(G159&gt;0,E158+G159,E158))</f>
        <v/>
      </c>
      <c r="F141" s="30" t="n"/>
      <c r="G141" s="38">
        <f>IFERROR(VLOOKUP($A159&amp;"_"&amp;$B159,Results_Deltas!$A$2:$P$15000,5,FALSE),"")</f>
        <v/>
      </c>
      <c r="H141" s="38" t="inlineStr">
        <is>
          <t>Blanket (page end)</t>
        </is>
      </c>
      <c r="I141" s="30" t="n"/>
      <c r="J141" s="30" t="n"/>
      <c r="K141" s="30" t="n"/>
      <c r="L141" s="30" t="inlineStr">
        <is>
          <t>NO</t>
        </is>
      </c>
      <c r="M141" s="30" t="n">
        <v>-1.607007792134084</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c r="IO141" s="77" t="inlineStr">
        <is>
          <t>SUSPICIOUS n=0 for stocks_short — keep, needs S1 fills (backtest-expert: &lt;30 trades, seek plateaus, punish)</t>
        </is>
      </c>
    </row>
    <row r="142" ht="15.75" customHeight="1" s="67">
      <c r="A142" s="37" t="inlineStr">
        <is>
          <t>HTF_GATE_D_MANDATORY</t>
        </is>
      </c>
      <c r="B142" s="73" t="inlineStr">
        <is>
          <t>0.0</t>
        </is>
      </c>
      <c r="C142" s="38" t="n"/>
      <c r="D142" s="38" t="inlineStr">
        <is>
          <t>ENTRY, GLOBAL_CHECK, STOCKS_EXIT</t>
        </is>
      </c>
      <c r="E142" s="38">
        <f>IF(G160="",E159,IF(G160&gt;0,E159+G160,E159))</f>
        <v/>
      </c>
      <c r="F142" s="30" t="n"/>
      <c r="G142" s="38">
        <f>IFERROR(VLOOKUP($A160&amp;"_"&amp;$B160,Results_Deltas!$A$2:$P$15000,5,FALSE),"")</f>
        <v/>
      </c>
      <c r="H142" s="38" t="inlineStr">
        <is>
          <t>Blanket (page end)</t>
        </is>
      </c>
      <c r="I142" s="30" t="n"/>
      <c r="J142" s="30" t="n"/>
      <c r="K142" s="30" t="n"/>
      <c r="L142" s="30" t="inlineStr">
        <is>
          <t>NO</t>
        </is>
      </c>
      <c r="M142" s="30" t="n">
        <v>-1.602649008235851</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c r="IO142" s="77" t="inlineStr">
        <is>
          <t>SUSPICIOUS n=0 for stocks_short — keep, needs S1 fills (backtest-expert: &lt;30 trades, seek plateaus, punish)</t>
        </is>
      </c>
    </row>
    <row r="143" ht="15.75" customHeight="1" s="67">
      <c r="A143" s="37" t="inlineStr">
        <is>
          <t>HTF_GATE_D_MANDATORY</t>
        </is>
      </c>
      <c r="B143" s="73" t="inlineStr">
        <is>
          <t>0.0_ALT</t>
        </is>
      </c>
      <c r="C143" s="38" t="n"/>
      <c r="D143" s="38" t="inlineStr">
        <is>
          <t>ENTRY, GLOBAL_CHECK, STOCKS_EXIT</t>
        </is>
      </c>
      <c r="E143" s="38">
        <f>IF(G161="",E160,IF(G161&gt;0,E160+G161,E160))</f>
        <v/>
      </c>
      <c r="F143" s="30" t="n"/>
      <c r="G143" s="38">
        <f>IFERROR(VLOOKUP($A161&amp;"_"&amp;$B161,Results_Deltas!$A$2:$P$15000,5,FALSE),"")</f>
        <v/>
      </c>
      <c r="H143" s="38" t="inlineStr">
        <is>
          <t>Blanket (page end)</t>
        </is>
      </c>
      <c r="I143" s="30" t="n"/>
      <c r="J143" s="30" t="n"/>
      <c r="K143" s="30" t="n"/>
      <c r="L143" s="30" t="inlineStr">
        <is>
          <t>NO</t>
        </is>
      </c>
      <c r="M143" s="30" t="n">
        <v>-1.602649008235851</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c r="IO143" s="77" t="inlineStr">
        <is>
          <t>SUSPICIOUS n=0 for stocks_short — keep, needs S1 fills (backtest-expert: &lt;30 trades, seek plateaus, punish)</t>
        </is>
      </c>
    </row>
    <row r="144" ht="15.75" customHeight="1" s="67">
      <c r="A144" s="39" t="inlineStr">
        <is>
          <t>MANDATORY_REENTRY_WT_FILTER_MIN_VELOCITY</t>
        </is>
      </c>
      <c r="B144" s="73" t="inlineStr">
        <is>
          <t>0.0</t>
        </is>
      </c>
      <c r="C144" s="38" t="n"/>
      <c r="D144" s="38" t="inlineStr">
        <is>
          <t>GLOBAL_CHECK, STOCKS_EXIT</t>
        </is>
      </c>
      <c r="E144" s="38">
        <f>IF(G162="",E161,IF(G162&gt;0,E161+G162,E161))</f>
        <v/>
      </c>
      <c r="F144" s="30" t="n"/>
      <c r="G144" s="38">
        <f>IFERROR(VLOOKUP($A162&amp;"_"&amp;$B162,Results_Deltas!$A$2:$P$15000,5,FALSE),"")</f>
        <v/>
      </c>
      <c r="H144" s="38" t="inlineStr">
        <is>
          <t>Blanket (page end)</t>
        </is>
      </c>
      <c r="I144" s="30" t="n"/>
      <c r="J144" s="30" t="n"/>
      <c r="K144" s="30" t="n"/>
      <c r="L144" s="30" t="inlineStr">
        <is>
          <t>YES</t>
        </is>
      </c>
      <c r="M144" s="30" t="n">
        <v>-1.602649008235851</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c r="IO144" s="77" t="inlineStr">
        <is>
          <t>SUSPICIOUS n=0 for stocks_short — keep, needs S1 fills (backtest-expert: &lt;30 trades, seek plateaus, punish)</t>
        </is>
      </c>
    </row>
    <row r="145" ht="15.75" customHeight="1" s="67">
      <c r="A145" s="37" t="inlineStr">
        <is>
          <t>MANDATORY_REENTRY_WT_FILTER_MIN_VELOCITY</t>
        </is>
      </c>
      <c r="B145" s="73" t="inlineStr">
        <is>
          <t>0.0_ALT</t>
        </is>
      </c>
      <c r="C145" s="38" t="n"/>
      <c r="D145" s="38" t="inlineStr">
        <is>
          <t>GLOBAL_CHECK, STOCKS_EXIT</t>
        </is>
      </c>
      <c r="E145" s="38">
        <f>IF(G163="",E162,IF(G163&gt;0,E162+G163,E162))</f>
        <v/>
      </c>
      <c r="F145" s="30" t="n"/>
      <c r="G145" s="38">
        <f>IFERROR(VLOOKUP($A163&amp;"_"&amp;$B163,Results_Deltas!$A$2:$P$15000,5,FALSE),"")</f>
        <v/>
      </c>
      <c r="H145" s="38" t="inlineStr">
        <is>
          <t>Blanket (page end)</t>
        </is>
      </c>
      <c r="I145" s="30" t="n"/>
      <c r="J145" s="30" t="n"/>
      <c r="K145" s="30" t="n"/>
      <c r="L145" s="30" t="inlineStr">
        <is>
          <t>NO</t>
        </is>
      </c>
      <c r="M145" s="30" t="n">
        <v>-1.602649008235851</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c r="IO145" s="77" t="inlineStr">
        <is>
          <t>SUSPICIOUS n=0 for stocks_short — keep, needs S1 fills (backtest-expert: &lt;30 trades, seek plateaus, punish)</t>
        </is>
      </c>
    </row>
    <row r="146" ht="15.75" customHeight="1" s="67">
      <c r="A146" s="37" t="inlineStr">
        <is>
          <t>DELTA_REENTRY_FILTER_ENABLED</t>
        </is>
      </c>
      <c r="B146" s="73" t="inlineStr">
        <is>
          <t>True</t>
        </is>
      </c>
      <c r="C146" s="38" t="n"/>
      <c r="D146" s="38" t="inlineStr">
        <is>
          <t>ENTRY, GLOBAL_CHECK, STOCKS_EXIT</t>
        </is>
      </c>
      <c r="E146" s="38">
        <f>IF(G153="",E152,IF(G153&gt;0,E152+G153,E152))</f>
        <v/>
      </c>
      <c r="F146" s="30" t="n"/>
      <c r="G146" s="38">
        <f>IFERROR(VLOOKUP($A153&amp;"_"&amp;$B153,Results_Deltas!$A$2:$P$15000,5,FALSE),"")</f>
        <v/>
      </c>
      <c r="H146" s="38" t="inlineStr">
        <is>
          <t>Blanket (page end)</t>
        </is>
      </c>
      <c r="I146" s="30" t="n"/>
      <c r="J146" s="30" t="n"/>
      <c r="K146" s="30" t="n"/>
      <c r="L146" s="30" t="inlineStr">
        <is>
          <t>NO</t>
        </is>
      </c>
      <c r="M146" s="30" t="n">
        <v>-1.531578290979638</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row>
    <row r="147" ht="15.75" customHeight="1" s="67">
      <c r="A147" s="39" t="inlineStr">
        <is>
          <t>HA_WICK_QUALITY_ENABLED</t>
        </is>
      </c>
      <c r="B147" s="73" t="inlineStr">
        <is>
          <t>False</t>
        </is>
      </c>
      <c r="C147" s="38" t="n"/>
      <c r="D147" s="38" t="inlineStr">
        <is>
          <t>ENTRY, GLOBAL_CHECK, STOCKS_EXIT</t>
        </is>
      </c>
      <c r="E147" s="38">
        <f>IF(G165="",E164,IF(G165&gt;0,E164+G165,E164))</f>
        <v/>
      </c>
      <c r="F147" s="30" t="n"/>
      <c r="G147" s="38">
        <f>IFERROR(VLOOKUP($A165&amp;"_"&amp;$B165,Results_Deltas!$A$2:$P$15000,5,FALSE),"")</f>
        <v/>
      </c>
      <c r="H147" s="38" t="inlineStr">
        <is>
          <t>Blanket (page end)</t>
        </is>
      </c>
      <c r="I147" s="30" t="n"/>
      <c r="J147" s="30" t="n"/>
      <c r="K147" s="30" t="n"/>
      <c r="L147" s="30" t="inlineStr">
        <is>
          <t>YES</t>
        </is>
      </c>
      <c r="M147" s="30" t="n">
        <v>-1.439778811400847</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c r="IO147" s="77" t="inlineStr">
        <is>
          <t>SUSPICIOUS n=0 for stocks_short — keep, needs S1 fills (backtest-expert: &lt;30 trades, seek plateaus, punish)</t>
        </is>
      </c>
    </row>
    <row r="148" ht="15.75" customHeight="1" s="67">
      <c r="A148" s="37" t="inlineStr">
        <is>
          <t>GOLDEN_RULE_BASE_USD</t>
        </is>
      </c>
      <c r="B148" s="73" t="inlineStr">
        <is>
          <t>0.0</t>
        </is>
      </c>
      <c r="C148" s="38" t="n"/>
      <c r="D148" s="38" t="inlineStr">
        <is>
          <t>GLOBAL_CHECK, STOCKS_EXIT</t>
        </is>
      </c>
      <c r="E148" s="38">
        <f>IF(G166="",E165,IF(G166&gt;0,E165+G166,E165))</f>
        <v/>
      </c>
      <c r="F148" s="30" t="n"/>
      <c r="G148" s="38">
        <f>IFERROR(VLOOKUP($A166&amp;"_"&amp;$B166,Results_Deltas!$A$2:$P$15000,5,FALSE),"")</f>
        <v/>
      </c>
      <c r="H148" s="38" t="inlineStr">
        <is>
          <t>Blanket (page end)</t>
        </is>
      </c>
      <c r="I148" s="30" t="n"/>
      <c r="J148" s="30" t="n"/>
      <c r="K148" s="30" t="n"/>
      <c r="L148" s="30" t="inlineStr">
        <is>
          <t>NO</t>
        </is>
      </c>
      <c r="M148" s="30" t="n">
        <v>-1.363502183006596</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c r="IO148" s="77" t="inlineStr">
        <is>
          <t>SUSPICIOUS n=0 for stocks_short — keep, needs S1 fills (backtest-expert: &lt;30 trades, seek plateaus, punish)</t>
        </is>
      </c>
    </row>
    <row r="149" ht="15.75" customHeight="1" s="67">
      <c r="A149" s="37" t="inlineStr">
        <is>
          <t>NEWBORN_LOSS_KILL_REQUIRE_VEL_AGAINST</t>
        </is>
      </c>
      <c r="B149" s="73" t="inlineStr">
        <is>
          <t>0.0</t>
        </is>
      </c>
      <c r="C149" s="38" t="n"/>
      <c r="D149" s="38" t="inlineStr">
        <is>
          <t>AUGMENT, EXIT, GLOBAL_CHECK, REDUCE, STOCKS_EXIT</t>
        </is>
      </c>
      <c r="E149" s="38">
        <f>IF(G167="",E166,IF(G167&gt;0,E166+G167,E166))</f>
        <v/>
      </c>
      <c r="F149" s="30" t="n"/>
      <c r="G149" s="38">
        <f>IFERROR(VLOOKUP($A167&amp;"_"&amp;$B167,Results_Deltas!$A$2:$P$15000,5,FALSE),"")</f>
        <v/>
      </c>
      <c r="H149" s="38" t="inlineStr">
        <is>
          <t>Blanket (page end)</t>
        </is>
      </c>
      <c r="I149" s="30" t="n"/>
      <c r="J149" s="30" t="n"/>
      <c r="K149" s="30" t="n"/>
      <c r="L149" s="30" t="inlineStr">
        <is>
          <t>NO</t>
        </is>
      </c>
      <c r="M149" s="30" t="n">
        <v>-1.31739692942375</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c r="IO149" s="77" t="inlineStr">
        <is>
          <t>SUSPICIOUS n=0 for stocks_short — keep, needs S1 fills (backtest-expert: &lt;30 trades, seek plateaus, punish)</t>
        </is>
      </c>
    </row>
    <row r="150" ht="15.75" customHeight="1" s="67">
      <c r="A150" s="37" t="inlineStr">
        <is>
          <t>NEWBORN_LOSS_KILL_REQUIRE_VEL_AGAINST</t>
        </is>
      </c>
      <c r="B150" s="73" t="inlineStr">
        <is>
          <t>0.0_ALT</t>
        </is>
      </c>
      <c r="C150" s="38" t="n"/>
      <c r="D150" s="38" t="inlineStr">
        <is>
          <t>AUGMENT, EXIT, GLOBAL_CHECK, REDUCE, STOCKS_EXIT</t>
        </is>
      </c>
      <c r="E150" s="38">
        <f>IF(G168="",E167,IF(G168&gt;0,E167+G168,E167))</f>
        <v/>
      </c>
      <c r="F150" s="30" t="n"/>
      <c r="G150" s="38">
        <f>IFERROR(VLOOKUP($A168&amp;"_"&amp;$B168,Results_Deltas!$A$2:$P$15000,5,FALSE),"")</f>
        <v/>
      </c>
      <c r="H150" s="38" t="inlineStr">
        <is>
          <t>Blanket (page end)</t>
        </is>
      </c>
      <c r="I150" s="30" t="n"/>
      <c r="J150" s="30" t="n"/>
      <c r="K150" s="30" t="n"/>
      <c r="L150" s="30" t="inlineStr">
        <is>
          <t>NO</t>
        </is>
      </c>
      <c r="M150" s="30" t="n">
        <v>-1.31739692942375</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c r="IO150" s="77" t="inlineStr">
        <is>
          <t>SUSPICIOUS n=0 for stocks_short — keep, needs S1 fills (backtest-expert: &lt;30 trades, seek plateaus, punish)</t>
        </is>
      </c>
    </row>
    <row r="151" ht="15.75" customHeight="1" s="67">
      <c r="A151" s="37" t="inlineStr">
        <is>
          <t>NEW_POSITION_MAX_LOSS_THRESHOLD</t>
        </is>
      </c>
      <c r="B151" s="73" t="inlineStr">
        <is>
          <t>0</t>
        </is>
      </c>
      <c r="C151" s="38" t="n"/>
      <c r="D151" s="38" t="inlineStr">
        <is>
          <t>AUGMENT, EXIT, GLOBAL_CHECK, REDUCE, STOCKS_EXIT</t>
        </is>
      </c>
      <c r="E151" s="38">
        <f>IF(G169="",E168,IF(G169&gt;0,E168+G169,E168))</f>
        <v/>
      </c>
      <c r="F151" s="30" t="n"/>
      <c r="G151" s="38">
        <f>IFERROR(VLOOKUP($A169&amp;"_"&amp;$B169,Results_Deltas!$A$2:$P$15000,5,FALSE),"")</f>
        <v/>
      </c>
      <c r="H151" s="38" t="inlineStr">
        <is>
          <t>Blanket (page end)</t>
        </is>
      </c>
      <c r="I151" s="30" t="n"/>
      <c r="J151" s="30" t="n"/>
      <c r="K151" s="30" t="n"/>
      <c r="L151" s="30" t="inlineStr">
        <is>
          <t>NO</t>
        </is>
      </c>
      <c r="M151" s="30" t="n">
        <v>-1.31739692942375</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c r="IO151" s="77" t="inlineStr">
        <is>
          <t>SUSPICIOUS n=0 for stocks_short — keep, needs S1 fills (backtest-expert: &lt;30 trades, seek plateaus, punish)</t>
        </is>
      </c>
    </row>
    <row r="152" ht="15.75" customHeight="1" s="67">
      <c r="A152" s="39" t="inlineStr">
        <is>
          <t>DELTA_REENTRY_FILTER_ENABLED</t>
        </is>
      </c>
      <c r="B152" s="73" t="inlineStr">
        <is>
          <t>False</t>
        </is>
      </c>
      <c r="C152" s="38" t="n"/>
      <c r="D152" s="38" t="inlineStr">
        <is>
          <t>ENTRY, GLOBAL_CHECK, STOCKS_EXIT</t>
        </is>
      </c>
      <c r="E152" s="38">
        <f>IF(G159="",E158,IF(G159&gt;0,E158+G159,E158))</f>
        <v/>
      </c>
      <c r="F152" s="30" t="n"/>
      <c r="G152" s="38">
        <f>IFERROR(VLOOKUP($A159&amp;"_"&amp;$B159,Results_Deltas!$A$2:$P$15000,5,FALSE),"")</f>
        <v/>
      </c>
      <c r="H152" s="38" t="inlineStr">
        <is>
          <t>Blanket (page end)</t>
        </is>
      </c>
      <c r="I152" s="30" t="n"/>
      <c r="J152" s="30" t="n"/>
      <c r="K152" s="30" t="n"/>
      <c r="L152" s="30" t="inlineStr">
        <is>
          <t>YES</t>
        </is>
      </c>
      <c r="M152" s="30" t="n">
        <v>-1.30433543825634</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row>
    <row r="153" ht="15.75" customHeight="1" s="67">
      <c r="A153" s="37" t="inlineStr">
        <is>
          <t>HTF_GATE_BYPASS_RZ</t>
        </is>
      </c>
      <c r="B153" s="73" t="inlineStr">
        <is>
          <t>0.0</t>
        </is>
      </c>
      <c r="C153" s="38" t="n"/>
      <c r="D153" s="38" t="inlineStr">
        <is>
          <t>ENTRY, GLOBAL_CHECK, STOCKS_EXIT</t>
        </is>
      </c>
      <c r="E153" s="38">
        <f>IF(G171="",E170,IF(G171&gt;0,E170+G171,E170))</f>
        <v/>
      </c>
      <c r="F153" s="30" t="n"/>
      <c r="G153" s="38">
        <f>IFERROR(VLOOKUP($A171&amp;"_"&amp;$B171,Results_Deltas!$A$2:$P$15000,5,FALSE),"")</f>
        <v/>
      </c>
      <c r="H153" s="38" t="inlineStr">
        <is>
          <t>Blanket (page end)</t>
        </is>
      </c>
      <c r="I153" s="30" t="n"/>
      <c r="J153" s="30" t="n"/>
      <c r="K153" s="30" t="n"/>
      <c r="L153" s="30" t="inlineStr">
        <is>
          <t>NO</t>
        </is>
      </c>
      <c r="M153" s="30" t="n">
        <v>-1.296596453873593</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c r="IO153" s="77" t="inlineStr">
        <is>
          <t>SUSPICIOUS n=0 for stocks_short — keep, needs S1 fills (backtest-expert: &lt;30 trades, seek plateaus, punish)</t>
        </is>
      </c>
    </row>
    <row r="154" ht="15.75" customHeight="1" s="67">
      <c r="A154" s="37" t="inlineStr">
        <is>
          <t>HTF_GATE_BYPASS_RZ</t>
        </is>
      </c>
      <c r="B154" s="73" t="inlineStr">
        <is>
          <t>0.0_ALT</t>
        </is>
      </c>
      <c r="C154" s="38" t="n"/>
      <c r="D154" s="38" t="inlineStr">
        <is>
          <t>ENTRY, GLOBAL_CHECK, STOCKS_EXIT</t>
        </is>
      </c>
      <c r="E154" s="38">
        <f>IF(G172="",E171,IF(G172&gt;0,E171+G172,E171))</f>
        <v/>
      </c>
      <c r="F154" s="30" t="n"/>
      <c r="G154" s="38">
        <f>IFERROR(VLOOKUP($A172&amp;"_"&amp;$B172,Results_Deltas!$A$2:$P$15000,5,FALSE),"")</f>
        <v/>
      </c>
      <c r="H154" s="38" t="inlineStr">
        <is>
          <t>Blanket (page end)</t>
        </is>
      </c>
      <c r="I154" s="30" t="n"/>
      <c r="J154" s="30" t="n"/>
      <c r="K154" s="30" t="n"/>
      <c r="L154" s="30" t="inlineStr">
        <is>
          <t>NO</t>
        </is>
      </c>
      <c r="M154" s="30" t="n">
        <v>-1.296596453873593</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c r="IO154" s="77" t="inlineStr">
        <is>
          <t>SUSPICIOUS n=0 for stocks_short — keep, needs S1 fills (backtest-expert: &lt;30 trades, seek plateaus, punish)</t>
        </is>
      </c>
    </row>
    <row r="155" ht="15.75" customHeight="1" s="67">
      <c r="A155" s="37" t="inlineStr">
        <is>
          <t>HTF_TREND_VETO_BYPASS_REASONS</t>
        </is>
      </c>
      <c r="B155" s="73" t="inlineStr">
        <is>
          <t>0.0</t>
        </is>
      </c>
      <c r="C155" s="38" t="n"/>
      <c r="D155" s="38" t="inlineStr">
        <is>
          <t>GLOBAL_CHECK, STOCKS_EXIT</t>
        </is>
      </c>
      <c r="E155" s="38">
        <f>IF(G173="",E172,IF(G173&gt;0,E172+G173,E172))</f>
        <v/>
      </c>
      <c r="F155" s="30" t="n"/>
      <c r="G155" s="38">
        <f>IFERROR(VLOOKUP($A173&amp;"_"&amp;$B173,Results_Deltas!$A$2:$P$15000,5,FALSE),"")</f>
        <v/>
      </c>
      <c r="H155" s="38" t="inlineStr">
        <is>
          <t>Blanket (page end)</t>
        </is>
      </c>
      <c r="I155" s="30" t="n"/>
      <c r="J155" s="30" t="n"/>
      <c r="K155" s="30" t="n"/>
      <c r="L155" s="30" t="inlineStr">
        <is>
          <t>NO</t>
        </is>
      </c>
      <c r="M155" s="30" t="n">
        <v>-1.296596453873593</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c r="IO155" s="77" t="inlineStr">
        <is>
          <t>SUSPICIOUS n=0 for stocks_short — keep, needs S1 fills (backtest-expert: &lt;30 trades, seek plateaus, punish)</t>
        </is>
      </c>
    </row>
    <row r="156" ht="15.75" customHeight="1" s="67">
      <c r="A156" s="37" t="inlineStr">
        <is>
          <t>HTF_TREND_VETO_BYPASS_REASONS</t>
        </is>
      </c>
      <c r="B156" s="73" t="inlineStr">
        <is>
          <t>0.0_ALT</t>
        </is>
      </c>
      <c r="C156" s="38" t="n"/>
      <c r="D156" s="38" t="inlineStr">
        <is>
          <t>GLOBAL_CHECK, STOCKS_EXIT</t>
        </is>
      </c>
      <c r="E156" s="38">
        <f>IF(G174="",E173,IF(G174&gt;0,E173+G174,E173))</f>
        <v/>
      </c>
      <c r="F156" s="30" t="n"/>
      <c r="G156" s="38">
        <f>IFERROR(VLOOKUP($A174&amp;"_"&amp;$B174,Results_Deltas!$A$2:$P$15000,5,FALSE),"")</f>
        <v/>
      </c>
      <c r="H156" s="38" t="inlineStr">
        <is>
          <t>Blanket (page end)</t>
        </is>
      </c>
      <c r="I156" s="30" t="n"/>
      <c r="J156" s="30" t="n"/>
      <c r="K156" s="30" t="n"/>
      <c r="L156" s="30" t="inlineStr">
        <is>
          <t>NO</t>
        </is>
      </c>
      <c r="M156" s="30" t="n">
        <v>-1.296596453873593</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c r="IO156" s="77" t="inlineStr">
        <is>
          <t>SUSPICIOUS n=0 for stocks_short — keep, needs S1 fills (backtest-expert: &lt;30 trades, seek plateaus, punish)</t>
        </is>
      </c>
    </row>
    <row r="157" ht="15.75" customHeight="1" s="67">
      <c r="A157" s="37" t="inlineStr">
        <is>
          <t>MTF_FILTER_STRONG_BUY_QUICK_BYPASS</t>
        </is>
      </c>
      <c r="B157" s="73" t="inlineStr">
        <is>
          <t>0.0</t>
        </is>
      </c>
      <c r="C157" s="38" t="n"/>
      <c r="D157" s="38" t="inlineStr">
        <is>
          <t>GLOBAL_CHECK, STOCKS_EXIT</t>
        </is>
      </c>
      <c r="E157" s="38">
        <f>IF(G175="",E174,IF(G175&gt;0,E174+G175,E174))</f>
        <v/>
      </c>
      <c r="F157" s="30" t="n"/>
      <c r="G157" s="38">
        <f>IFERROR(VLOOKUP($A175&amp;"_"&amp;$B175,Results_Deltas!$A$2:$P$15000,5,FALSE),"")</f>
        <v/>
      </c>
      <c r="H157" s="38" t="inlineStr">
        <is>
          <t>Blanket (page end)</t>
        </is>
      </c>
      <c r="I157" s="30" t="n"/>
      <c r="J157" s="30" t="n"/>
      <c r="K157" s="30" t="n"/>
      <c r="L157" s="30" t="inlineStr">
        <is>
          <t>NO</t>
        </is>
      </c>
      <c r="M157" s="30" t="n">
        <v>-1.296596453873593</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c r="IO157" s="77" t="inlineStr">
        <is>
          <t>SUSPICIOUS n=0 for stocks_short — keep, needs S1 fills (backtest-expert: &lt;30 trades, seek plateaus, punish)</t>
        </is>
      </c>
    </row>
    <row r="158" ht="15.75" customHeight="1" s="67">
      <c r="A158" s="37" t="inlineStr">
        <is>
          <t>MTF_FILTER_STRONG_BUY_QUICK_BYPASS</t>
        </is>
      </c>
      <c r="B158" s="73" t="inlineStr">
        <is>
          <t>0.0_ALT</t>
        </is>
      </c>
      <c r="C158" s="38" t="n"/>
      <c r="D158" s="38" t="inlineStr">
        <is>
          <t>GLOBAL_CHECK, STOCKS_EXIT</t>
        </is>
      </c>
      <c r="E158" s="38">
        <f>IF(G176="",E175,IF(G176&gt;0,E175+G176,E175))</f>
        <v/>
      </c>
      <c r="F158" s="30" t="n"/>
      <c r="G158" s="38">
        <f>IFERROR(VLOOKUP($A176&amp;"_"&amp;$B176,Results_Deltas!$A$2:$P$15000,5,FALSE),"")</f>
        <v/>
      </c>
      <c r="H158" s="38" t="inlineStr">
        <is>
          <t>Blanket (page end)</t>
        </is>
      </c>
      <c r="I158" s="30" t="n"/>
      <c r="J158" s="30" t="n"/>
      <c r="K158" s="30" t="n"/>
      <c r="L158" s="30" t="inlineStr">
        <is>
          <t>NO</t>
        </is>
      </c>
      <c r="M158" s="30" t="n">
        <v>-1.296596453873593</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c r="IO158" s="77" t="inlineStr">
        <is>
          <t>SUSPICIOUS n=0 for stocks_short — keep, needs S1 fills (backtest-expert: &lt;30 trades, seek plateaus, punish)</t>
        </is>
      </c>
    </row>
    <row r="159" ht="15.75" customHeight="1" s="67">
      <c r="A159" s="37" t="inlineStr">
        <is>
          <t>GR_FILTER_ALL_ENTRIES</t>
        </is>
      </c>
      <c r="B159" s="73" t="inlineStr">
        <is>
          <t>0.0</t>
        </is>
      </c>
      <c r="C159" s="38" t="n"/>
      <c r="D159" s="38" t="inlineStr">
        <is>
          <t>GLOBAL_CHECK, STOCKS_EXIT</t>
        </is>
      </c>
      <c r="E159" s="38">
        <f>IF(G177="",E176,IF(G177&gt;0,E176+G177,E176))</f>
        <v/>
      </c>
      <c r="F159" s="30" t="n"/>
      <c r="G159" s="38">
        <f>IFERROR(VLOOKUP($A177&amp;"_"&amp;$B177,Results_Deltas!$A$2:$P$15000,5,FALSE),"")</f>
        <v/>
      </c>
      <c r="H159" s="38" t="inlineStr">
        <is>
          <t>Blanket (page end)</t>
        </is>
      </c>
      <c r="I159" s="30" t="n"/>
      <c r="J159" s="30" t="n"/>
      <c r="K159" s="30" t="n"/>
      <c r="L159" s="30" t="inlineStr">
        <is>
          <t>NO</t>
        </is>
      </c>
      <c r="M159" s="30" t="n">
        <v>-1.283045240417902</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c r="IO159" s="77" t="inlineStr">
        <is>
          <t>SUSPICIOUS n=0 for stocks_short — keep, needs S1 fills (backtest-expert: &lt;30 trades, seek plateaus, punish)</t>
        </is>
      </c>
    </row>
    <row r="160" ht="15.75" customHeight="1" s="67">
      <c r="A160" s="39" t="inlineStr">
        <is>
          <t>NEWBORN_LOSS_KILL_GAIN_THRESHOLD_PCT</t>
        </is>
      </c>
      <c r="B160" s="73" t="inlineStr">
        <is>
          <t>0</t>
        </is>
      </c>
      <c r="C160" s="38" t="n"/>
      <c r="D160" s="38" t="inlineStr">
        <is>
          <t>AUGMENT, EXIT, GLOBAL_CHECK, REDUCE, STOCKS_EXIT</t>
        </is>
      </c>
      <c r="E160" s="38">
        <f>IF(G178="",E177,IF(G178&gt;0,E177+G178,E177))</f>
        <v/>
      </c>
      <c r="F160" s="30" t="n"/>
      <c r="G160" s="38">
        <f>IFERROR(VLOOKUP($A178&amp;"_"&amp;$B178,Results_Deltas!$A$2:$P$15000,5,FALSE),"")</f>
        <v/>
      </c>
      <c r="H160" s="38" t="inlineStr">
        <is>
          <t>Blanket (page end)</t>
        </is>
      </c>
      <c r="I160" s="30" t="n"/>
      <c r="J160" s="30" t="n"/>
      <c r="K160" s="30" t="n"/>
      <c r="L160" s="30" t="inlineStr">
        <is>
          <t>YES</t>
        </is>
      </c>
      <c r="M160" s="30" t="n">
        <v>-1.246741911861251</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c r="IO160" s="77" t="inlineStr">
        <is>
          <t>SUSPICIOUS n=0 for stocks_short — keep, needs S1 fills (backtest-expert: &lt;30 trades, seek plateaus, punish)</t>
        </is>
      </c>
    </row>
    <row r="161" ht="15.75" customHeight="1" s="67">
      <c r="A161" s="39" t="inlineStr">
        <is>
          <t>HTF_TREND_VETO_BYPASS_ENABLED</t>
        </is>
      </c>
      <c r="B161" s="73" t="inlineStr">
        <is>
          <t>True</t>
        </is>
      </c>
      <c r="C161" s="38" t="n"/>
      <c r="D161" s="38" t="inlineStr">
        <is>
          <t>GLOBAL_CHECK, STOCKS_EXIT</t>
        </is>
      </c>
      <c r="E161" s="38">
        <f>IF(G179="",E178,IF(G179&gt;0,E178+G179,E178))</f>
        <v/>
      </c>
      <c r="F161" s="30" t="n"/>
      <c r="G161" s="38">
        <f>IFERROR(VLOOKUP($A179&amp;"_"&amp;$B179,Results_Deltas!$A$2:$P$15000,5,FALSE),"")</f>
        <v/>
      </c>
      <c r="H161" s="38" t="inlineStr">
        <is>
          <t>Blanket (page end)</t>
        </is>
      </c>
      <c r="I161" s="30" t="n"/>
      <c r="J161" s="30" t="n"/>
      <c r="K161" s="30" t="n"/>
      <c r="L161" s="30" t="inlineStr">
        <is>
          <t>YES</t>
        </is>
      </c>
      <c r="M161" s="30" t="n">
        <v>-1.243876881211205</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c r="IO161" s="77" t="inlineStr">
        <is>
          <t>SUSPICIOUS n=0 for stocks_short — keep, needs S1 fills (backtest-expert: &lt;30 trades, seek plateaus, punish)</t>
        </is>
      </c>
    </row>
    <row r="162" ht="15.75" customHeight="1" s="67">
      <c r="A162" s="37" t="inlineStr">
        <is>
          <t>GR_FILTER_VEC_MIN_TFS</t>
        </is>
      </c>
      <c r="B162" s="73" t="inlineStr">
        <is>
          <t>0</t>
        </is>
      </c>
      <c r="C162" s="38" t="n"/>
      <c r="D162" s="38" t="inlineStr">
        <is>
          <t>GLOBAL_CHECK</t>
        </is>
      </c>
      <c r="E162" s="38">
        <f>IF(G180="",E179,IF(G180&gt;0,E179+G180,E179))</f>
        <v/>
      </c>
      <c r="F162" s="30" t="n"/>
      <c r="G162" s="38">
        <f>IFERROR(VLOOKUP($A180&amp;"_"&amp;$B180,Results_Deltas!$A$2:$P$15000,5,FALSE),"")</f>
        <v/>
      </c>
      <c r="H162" s="38" t="inlineStr">
        <is>
          <t>Blanket (page end)</t>
        </is>
      </c>
      <c r="I162" s="30" t="n"/>
      <c r="J162" s="30" t="n"/>
      <c r="K162" s="30" t="n"/>
      <c r="L162" s="30" t="inlineStr">
        <is>
          <t>NO</t>
        </is>
      </c>
      <c r="M162" s="30" t="n">
        <v>-1.21732319554039</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c r="IO162" s="77" t="inlineStr">
        <is>
          <t>SUSPICIOUS n=0 for stocks_short — keep, needs S1 fills (backtest-expert: &lt;30 trades, seek plateaus, punish)</t>
        </is>
      </c>
    </row>
    <row r="163" ht="15.75" customHeight="1" s="67">
      <c r="A163" s="37" t="inlineStr">
        <is>
          <t>EXECUTE_NOW_SINGLE_GATE_ENFORCE</t>
        </is>
      </c>
      <c r="B163" s="73" t="inlineStr">
        <is>
          <t>0.0</t>
        </is>
      </c>
      <c r="C163" s="38" t="n"/>
      <c r="D163" s="38" t="inlineStr">
        <is>
          <t>ENTRY, GLOBAL_CHECK, STOCKS_EXIT</t>
        </is>
      </c>
      <c r="E163" s="38">
        <f>IF(G170="",E169,IF(G170&gt;0,E169+G170,E169))</f>
        <v/>
      </c>
      <c r="F163" s="30" t="n"/>
      <c r="G163" s="38">
        <f>IFERROR(VLOOKUP($A170&amp;"_"&amp;$B170,Results_Deltas!$A$2:$P$15000,5,FALSE),"")</f>
        <v/>
      </c>
      <c r="H163" s="38" t="inlineStr">
        <is>
          <t>Blanket (page end)</t>
        </is>
      </c>
      <c r="I163" s="30" t="n"/>
      <c r="J163" s="30" t="n"/>
      <c r="K163" s="30" t="n"/>
      <c r="L163" s="30" t="inlineStr">
        <is>
          <t>NO</t>
        </is>
      </c>
      <c r="M163" s="30" t="n">
        <v>-1.136177224532409</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c r="IO163" s="77" t="inlineStr">
        <is>
          <t>SUSPICIOUS n=0 for stocks_short — keep, needs S1 fills (backtest-expert: &lt;30 trades, seek plateaus, punish)</t>
        </is>
      </c>
    </row>
    <row r="164" ht="15.75" customHeight="1" s="67">
      <c r="A164" s="37" t="inlineStr">
        <is>
          <t>EXECUTE_NOW_SINGLE_GATE_ENFORCE</t>
        </is>
      </c>
      <c r="B164" s="73" t="inlineStr">
        <is>
          <t>0.0_ALT</t>
        </is>
      </c>
      <c r="C164" s="38" t="n"/>
      <c r="D164" s="38" t="inlineStr">
        <is>
          <t>ENTRY, GLOBAL_CHECK, STOCKS_EXIT</t>
        </is>
      </c>
      <c r="E164" s="38">
        <f>IF(G171="",E170,IF(G171&gt;0,E170+G171,E170))</f>
        <v/>
      </c>
      <c r="F164" s="30" t="n"/>
      <c r="G164" s="38">
        <f>IFERROR(VLOOKUP($A171&amp;"_"&amp;$B171,Results_Deltas!$A$2:$P$15000,5,FALSE),"")</f>
        <v/>
      </c>
      <c r="H164" s="38" t="inlineStr">
        <is>
          <t>Blanket (page end)</t>
        </is>
      </c>
      <c r="I164" s="30" t="n"/>
      <c r="J164" s="30" t="n"/>
      <c r="K164" s="30" t="n"/>
      <c r="L164" s="30" t="inlineStr">
        <is>
          <t>NO</t>
        </is>
      </c>
      <c r="M164" s="30" t="n">
        <v>-1.136177224532409</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c r="IO164" s="77" t="inlineStr">
        <is>
          <t>SUSPICIOUS n=0 for stocks_short — keep, needs S1 fills (backtest-expert: &lt;30 trades, seek plateaus, punish)</t>
        </is>
      </c>
    </row>
    <row r="165" ht="15.75" customHeight="1" s="67">
      <c r="A165" s="37" t="inlineStr">
        <is>
          <t>HTF_TREND_VETO_BYPASS_ENABLED</t>
        </is>
      </c>
      <c r="B165" s="73" t="inlineStr">
        <is>
          <t>False</t>
        </is>
      </c>
      <c r="C165" s="38" t="n"/>
      <c r="D165" s="38" t="inlineStr">
        <is>
          <t>GLOBAL_CHECK, STOCKS_EXIT</t>
        </is>
      </c>
      <c r="E165" s="38">
        <f>IF(G183="",E182,IF(G183&gt;0,E182+G183,E182))</f>
        <v/>
      </c>
      <c r="F165" s="30" t="n"/>
      <c r="G165" s="38">
        <f>IFERROR(VLOOKUP($A183&amp;"_"&amp;$B183,Results_Deltas!$A$2:$P$15000,5,FALSE),"")</f>
        <v/>
      </c>
      <c r="H165" s="38" t="inlineStr">
        <is>
          <t>Blanket (page end)</t>
        </is>
      </c>
      <c r="I165" s="30" t="n"/>
      <c r="J165" s="30" t="n"/>
      <c r="K165" s="30" t="n"/>
      <c r="L165" s="30" t="inlineStr">
        <is>
          <t>NO</t>
        </is>
      </c>
      <c r="M165" s="30" t="n">
        <v>-1.127245705785909</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c r="IO165" s="77" t="inlineStr">
        <is>
          <t>SUSPICIOUS n=0 for stocks_short — keep, needs S1 fills (backtest-expert: &lt;30 trades, seek plateaus, punish)</t>
        </is>
      </c>
    </row>
    <row r="166" ht="15.75" customHeight="1" s="67">
      <c r="A166" s="39" t="inlineStr">
        <is>
          <t>LH_HL_FILTER_REQUIRE_BOTH</t>
        </is>
      </c>
      <c r="B166" s="73" t="inlineStr">
        <is>
          <t>False</t>
        </is>
      </c>
      <c r="C166" s="38" t="n"/>
      <c r="D166" s="38" t="inlineStr">
        <is>
          <t>ENTRY, GLOBAL_CHECK, STOCKS_EXIT</t>
        </is>
      </c>
      <c r="E166" s="38">
        <f>IF(G184="",E183,IF(G184&gt;0,E183+G184,E183))</f>
        <v/>
      </c>
      <c r="F166" s="30" t="n"/>
      <c r="G166" s="38">
        <f>IFERROR(VLOOKUP($A184&amp;"_"&amp;$B184,Results_Deltas!$A$2:$P$15000,5,FALSE),"")</f>
        <v/>
      </c>
      <c r="H166" s="38" t="inlineStr">
        <is>
          <t>Blanket (page end)</t>
        </is>
      </c>
      <c r="I166" s="30" t="n"/>
      <c r="J166" s="30" t="n"/>
      <c r="K166" s="30" t="n"/>
      <c r="L166" s="30" t="inlineStr">
        <is>
          <t>YES</t>
        </is>
      </c>
      <c r="M166" s="30" t="n">
        <v>-1.097638147576943</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c r="IO166" s="77" t="inlineStr">
        <is>
          <t>SUSPICIOUS n=0 for stocks_short — keep, needs S1 fills (backtest-expert: &lt;30 trades, seek plateaus, punish)</t>
        </is>
      </c>
    </row>
    <row r="167" ht="15.75" customHeight="1" s="67">
      <c r="A167" s="37" t="inlineStr">
        <is>
          <t>HTF4_CONF</t>
        </is>
      </c>
      <c r="B167" s="73" t="inlineStr">
        <is>
          <t>False</t>
        </is>
      </c>
      <c r="C167" s="38" t="n"/>
      <c r="D167" s="38" t="inlineStr">
        <is>
          <t>GLOBAL_CHECK, STOCKS_EXIT</t>
        </is>
      </c>
      <c r="E167" s="38">
        <f>IF(G185="",E184,IF(G185&gt;0,E184+G185,E184))</f>
        <v/>
      </c>
      <c r="F167" s="30" t="n"/>
      <c r="G167" s="38">
        <f>IFERROR(VLOOKUP($A185&amp;"_"&amp;$B185,Results_Deltas!$A$2:$P$15000,5,FALSE),"")</f>
        <v/>
      </c>
      <c r="H167" s="38" t="inlineStr">
        <is>
          <t>Blanket (page end)</t>
        </is>
      </c>
      <c r="I167" s="30" t="n"/>
      <c r="J167" s="30" t="n"/>
      <c r="K167" s="30" t="n"/>
      <c r="L167" s="30" t="inlineStr">
        <is>
          <t>NO</t>
        </is>
      </c>
      <c r="M167" s="30" t="n">
        <v>-1.067744347211669</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c r="IO167" s="77" t="inlineStr">
        <is>
          <t>SUSPICIOUS n=0 for stocks_short — keep, needs S1 fills (backtest-expert: &lt;30 trades, seek plateaus, punish)</t>
        </is>
      </c>
    </row>
    <row r="168" ht="15.75" customHeight="1" s="67">
      <c r="A168" s="37" t="inlineStr">
        <is>
          <t>GOLDEN_RULE_BASE_USD</t>
        </is>
      </c>
      <c r="B168" s="73" t="inlineStr">
        <is>
          <t>0.0_ALT</t>
        </is>
      </c>
      <c r="C168" s="38" t="n"/>
      <c r="D168" s="38" t="inlineStr">
        <is>
          <t>GLOBAL_CHECK, STOCKS_EXIT</t>
        </is>
      </c>
      <c r="E168" s="38">
        <f>IF(G186="",E185,IF(G186&gt;0,E185+G186,E185))</f>
        <v/>
      </c>
      <c r="F168" s="30" t="n"/>
      <c r="G168" s="38">
        <f>IFERROR(VLOOKUP($A186&amp;"_"&amp;$B186,Results_Deltas!$A$2:$P$15000,5,FALSE),"")</f>
        <v/>
      </c>
      <c r="H168" s="38" t="inlineStr">
        <is>
          <t>Blanket (page end)</t>
        </is>
      </c>
      <c r="I168" s="30" t="n"/>
      <c r="J168" s="30" t="n"/>
      <c r="K168" s="30" t="n"/>
      <c r="L168" s="30" t="inlineStr">
        <is>
          <t>NO</t>
        </is>
      </c>
      <c r="M168" s="30" t="n">
        <v>-1.062804527522047</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c r="IO168" s="77" t="inlineStr">
        <is>
          <t>SUSPICIOUS n=0 for stocks_short — keep, needs S1 fills (backtest-expert: &lt;30 trades, seek plateaus, punish)</t>
        </is>
      </c>
    </row>
    <row r="169" ht="15.75" customHeight="1" s="67">
      <c r="A169" s="37" t="inlineStr">
        <is>
          <t>LEADERBOARD_FILTER</t>
        </is>
      </c>
      <c r="B169" s="73" t="inlineStr">
        <is>
          <t>False</t>
        </is>
      </c>
      <c r="C169" s="38" t="n"/>
      <c r="D169" s="38" t="inlineStr">
        <is>
          <t>AUGMENT, ENTRY, EXIT, GLOBAL_CHECK, REDUCE, STOCKS_EXIT</t>
        </is>
      </c>
      <c r="E169" s="38">
        <f>IF(G187="",E186,IF(G187&gt;0,E186+G187,E186))</f>
        <v/>
      </c>
      <c r="F169" s="30" t="n"/>
      <c r="G169" s="38">
        <f>IFERROR(VLOOKUP($A187&amp;"_"&amp;$B187,Results_Deltas!$A$2:$P$15000,5,FALSE),"")</f>
        <v/>
      </c>
      <c r="H169" s="38" t="inlineStr">
        <is>
          <t>Blanket (page end)</t>
        </is>
      </c>
      <c r="I169" s="30" t="n"/>
      <c r="J169" s="30" t="n"/>
      <c r="K169" s="30" t="n"/>
      <c r="L169" s="30" t="inlineStr">
        <is>
          <t>NO</t>
        </is>
      </c>
      <c r="M169" s="30" t="n">
        <v>-1.062216420439823</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c r="IO169" s="77" t="inlineStr">
        <is>
          <t>SUSPICIOUS n=0 for stocks_short — keep, needs S1 fills (backtest-expert: &lt;30 trades, seek plateaus, punish)</t>
        </is>
      </c>
    </row>
    <row r="170" ht="15.75" customHeight="1" s="67">
      <c r="A170" s="37" t="inlineStr">
        <is>
          <t>GR_FILTER_ALL_ENTRIES</t>
        </is>
      </c>
      <c r="B170" s="73" t="inlineStr">
        <is>
          <t>0.0_ALT</t>
        </is>
      </c>
      <c r="C170" s="38" t="n"/>
      <c r="D170" s="38" t="inlineStr">
        <is>
          <t>GLOBAL_CHECK, STOCKS_EXIT</t>
        </is>
      </c>
      <c r="E170" s="38">
        <f>IF(G188="",E187,IF(G188&gt;0,E187+G188,E187))</f>
        <v/>
      </c>
      <c r="F170" s="30" t="n"/>
      <c r="G170" s="38">
        <f>IFERROR(VLOOKUP($A188&amp;"_"&amp;$B188,Results_Deltas!$A$2:$P$15000,5,FALSE),"")</f>
        <v/>
      </c>
      <c r="H170" s="38" t="inlineStr">
        <is>
          <t>Blanket (page end)</t>
        </is>
      </c>
      <c r="I170" s="30" t="n"/>
      <c r="J170" s="30" t="n"/>
      <c r="K170" s="30" t="n"/>
      <c r="L170" s="30" t="inlineStr">
        <is>
          <t>NO</t>
        </is>
      </c>
      <c r="M170" s="30" t="n">
        <v>-0.9523551631932212</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c r="IO170" s="77" t="inlineStr">
        <is>
          <t>SUSPICIOUS n=0 for stocks_short — keep, needs S1 fills (backtest-expert: &lt;30 trades, seek plateaus, punish)</t>
        </is>
      </c>
    </row>
    <row r="171" ht="15.75" customHeight="1" s="67">
      <c r="A171" s="39" t="inlineStr">
        <is>
          <t>GR_FILTER_VEC_ENABLED</t>
        </is>
      </c>
      <c r="B171" s="73" t="inlineStr">
        <is>
          <t>False</t>
        </is>
      </c>
      <c r="C171" s="38" t="n"/>
      <c r="D171" s="38" t="inlineStr">
        <is>
          <t>GLOBAL_CHECK</t>
        </is>
      </c>
      <c r="E171" s="38">
        <f>IF(G189="",E188,IF(G189&gt;0,E188+G189,E188))</f>
        <v/>
      </c>
      <c r="F171" s="30" t="n"/>
      <c r="G171" s="38">
        <f>IFERROR(VLOOKUP($A189&amp;"_"&amp;$B189,Results_Deltas!$A$2:$P$15000,5,FALSE),"")</f>
        <v/>
      </c>
      <c r="H171" s="38" t="inlineStr">
        <is>
          <t>Blanket (page end)</t>
        </is>
      </c>
      <c r="I171" s="30" t="n"/>
      <c r="J171" s="30" t="n"/>
      <c r="K171" s="30" t="n"/>
      <c r="L171" s="30" t="inlineStr">
        <is>
          <t>YES</t>
        </is>
      </c>
      <c r="M171" s="30" t="n">
        <v>-0.8150522217383596</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c r="IO171" s="77" t="inlineStr">
        <is>
          <t>SUSPICIOUS n=0 for stocks_short — keep, needs S1 fills (backtest-expert: &lt;30 trades, seek plateaus, punish)</t>
        </is>
      </c>
    </row>
    <row r="172" ht="15.75" customHeight="1" s="67">
      <c r="A172" s="39" t="inlineStr">
        <is>
          <t>MANDATORY_REENTRY_WT_FILTER_REQUIRE_FLIP</t>
        </is>
      </c>
      <c r="B172" s="73" t="inlineStr">
        <is>
          <t>False</t>
        </is>
      </c>
      <c r="C172" s="38" t="n"/>
      <c r="D172" s="38" t="inlineStr">
        <is>
          <t>GLOBAL_CHECK, STOCKS_EXIT</t>
        </is>
      </c>
      <c r="E172" s="38">
        <f>IF(G190="",E189,IF(G190&gt;0,E189+G190,E189))</f>
        <v/>
      </c>
      <c r="F172" s="30" t="n"/>
      <c r="G172" s="38">
        <f>IFERROR(VLOOKUP($A190&amp;"_"&amp;$B190,Results_Deltas!$A$2:$P$15000,5,FALSE),"")</f>
        <v/>
      </c>
      <c r="H172" s="38" t="inlineStr">
        <is>
          <t>Blanket (page end)</t>
        </is>
      </c>
      <c r="I172" s="30" t="n"/>
      <c r="J172" s="30" t="n"/>
      <c r="K172" s="30" t="n"/>
      <c r="L172" s="30" t="inlineStr">
        <is>
          <t>YES</t>
        </is>
      </c>
      <c r="M172" s="30" t="n">
        <v>-0.8065786003123053</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c r="IO172" s="77" t="inlineStr">
        <is>
          <t>SUSPICIOUS n=0 for stocks_short — keep, needs S1 fills (backtest-expert: &lt;30 trades, seek plateaus, punish)</t>
        </is>
      </c>
    </row>
    <row r="173" ht="15.75" customHeight="1" s="67">
      <c r="A173" s="39" t="inlineStr">
        <is>
          <t>LH_HL_FILTER_ENABLED</t>
        </is>
      </c>
      <c r="B173" s="73" t="inlineStr">
        <is>
          <t>False</t>
        </is>
      </c>
      <c r="C173" s="38" t="n"/>
      <c r="D173" s="38" t="inlineStr">
        <is>
          <t>ENTRY, GLOBAL_CHECK, STOCKS_EXIT</t>
        </is>
      </c>
      <c r="E173" s="38">
        <f>IF(G191="",E190,IF(G191&gt;0,E190+G191,E190))</f>
        <v/>
      </c>
      <c r="F173" s="30" t="n"/>
      <c r="G173" s="38">
        <f>IFERROR(VLOOKUP($A191&amp;"_"&amp;$B191,Results_Deltas!$A$2:$P$15000,5,FALSE),"")</f>
        <v/>
      </c>
      <c r="H173" s="38" t="inlineStr">
        <is>
          <t>Blanket (page end)</t>
        </is>
      </c>
      <c r="I173" s="30" t="n"/>
      <c r="J173" s="30" t="n"/>
      <c r="K173" s="30" t="n"/>
      <c r="L173" s="30" t="inlineStr">
        <is>
          <t>YES</t>
        </is>
      </c>
      <c r="M173" s="30" t="n">
        <v>-0.6964152778562204</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c r="IO173" s="77" t="inlineStr">
        <is>
          <t>SUSPICIOUS n=0 for stocks_short — keep, needs S1 fills (backtest-expert: &lt;30 trades, seek plateaus, punish)</t>
        </is>
      </c>
    </row>
    <row r="174" ht="15.75" customHeight="1" s="67">
      <c r="A174" s="39" t="inlineStr">
        <is>
          <t>EMA_BLANKET_FILTER_ENABLED</t>
        </is>
      </c>
      <c r="B174" s="73" t="inlineStr">
        <is>
          <t>True</t>
        </is>
      </c>
      <c r="C174" s="38" t="n"/>
      <c r="D174" s="38" t="inlineStr">
        <is>
          <t>GLOBAL_CHECK</t>
        </is>
      </c>
      <c r="E174" s="38">
        <f>IF(G181="",E180,IF(G181&gt;0,E180+G181,E180))</f>
        <v/>
      </c>
      <c r="F174" s="30" t="n"/>
      <c r="G174" s="38">
        <f>IFERROR(VLOOKUP($A181&amp;"_"&amp;$B181,Results_Deltas!$A$2:$P$15000,5,FALSE),"")</f>
        <v/>
      </c>
      <c r="H174" s="38" t="inlineStr">
        <is>
          <t>Blanket (page end)</t>
        </is>
      </c>
      <c r="I174" s="30" t="n"/>
      <c r="J174" s="30" t="n"/>
      <c r="K174" s="30" t="n"/>
      <c r="L174" s="30" t="inlineStr">
        <is>
          <t>YES</t>
        </is>
      </c>
      <c r="M174" s="30" t="n">
        <v>-0.587150661343153</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c r="IO174" s="77" t="inlineStr">
        <is>
          <t>SUSPICIOUS n=0 for stocks_short — keep, needs S1 fills (backtest-expert: &lt;30 trades, seek plateaus, punish)</t>
        </is>
      </c>
    </row>
    <row r="175" ht="15.75" customHeight="1" s="67">
      <c r="A175" s="39" t="inlineStr">
        <is>
          <t>BAND_ARROW_ENABLED</t>
        </is>
      </c>
      <c r="B175" s="73" t="inlineStr">
        <is>
          <t>False</t>
        </is>
      </c>
      <c r="C175" s="38" t="n"/>
      <c r="D175" s="38" t="inlineStr">
        <is>
          <t>GLOBAL_CHECK, STOCKS_EXIT</t>
        </is>
      </c>
      <c r="E175" s="38">
        <f>IF(G176="",E175,IF(G176&gt;0,E175+G176,E175))</f>
        <v/>
      </c>
      <c r="F175" s="30" t="n"/>
      <c r="G175" s="38">
        <f>IFERROR(VLOOKUP($A176&amp;"_"&amp;$B176,Results_Deltas!$A$2:$P$15000,5,FALSE),"")</f>
        <v/>
      </c>
      <c r="H175" s="38" t="inlineStr">
        <is>
          <t>Blanket (page end)</t>
        </is>
      </c>
      <c r="I175" s="30" t="n"/>
      <c r="J175" s="30" t="n"/>
      <c r="K175" s="30" t="n"/>
      <c r="L175" s="30" t="inlineStr">
        <is>
          <t>YES</t>
        </is>
      </c>
      <c r="M175" s="30" t="n">
        <v>-0.5727511806350356</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c r="IO175" s="77" t="inlineStr">
        <is>
          <t>SUSPICIOUS n=0 for stocks_short — keep, needs S1 fills (backtest-expert: &lt;30 trades, seek plateaus, punish)</t>
        </is>
      </c>
    </row>
    <row r="176" ht="15.75" customHeight="1" s="67">
      <c r="A176" s="39" t="inlineStr">
        <is>
          <t>COOLDOWN_LOCKS_FILTER_TF</t>
        </is>
      </c>
      <c r="B176" s="73" t="inlineStr">
        <is>
          <t>15m</t>
        </is>
      </c>
      <c r="C176" s="38" t="n"/>
      <c r="D176" s="38" t="inlineStr">
        <is>
          <t>GLOBAL_CHECK</t>
        </is>
      </c>
      <c r="E176" s="38">
        <f>IF(G183="",E182,IF(G183&gt;0,E182+G183,E182))</f>
        <v/>
      </c>
      <c r="F176" s="30" t="n"/>
      <c r="G176" s="38">
        <f>IFERROR(VLOOKUP($A183&amp;"_"&amp;$B183,Results_Deltas!$A$2:$P$15000,5,FALSE),"")</f>
        <v/>
      </c>
      <c r="H176" s="38" t="inlineStr">
        <is>
          <t>Blanket (page end)</t>
        </is>
      </c>
      <c r="I176" s="30" t="n"/>
      <c r="J176" s="30" t="n"/>
      <c r="K176" s="30" t="n"/>
      <c r="L176" s="30" t="inlineStr">
        <is>
          <t>YES</t>
        </is>
      </c>
      <c r="M176" s="30" t="n">
        <v>-0.5655937736563935</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c r="IO176" s="77" t="inlineStr">
        <is>
          <t>SUSPICIOUS n=0 for stocks_short — keep, needs S1 fills (backtest-expert: &lt;30 trades, seek plateaus, punish)</t>
        </is>
      </c>
    </row>
    <row r="177" ht="15.75" customHeight="1" s="67">
      <c r="A177" s="37" t="inlineStr">
        <is>
          <t>HA_WICK_QUALITY_TF</t>
        </is>
      </c>
      <c r="B177" s="73" t="inlineStr">
        <is>
          <t>15m</t>
        </is>
      </c>
      <c r="C177" s="38" t="n"/>
      <c r="D177" s="38" t="inlineStr">
        <is>
          <t>ENTRY, GLOBAL_CHECK, STOCKS_EXIT</t>
        </is>
      </c>
      <c r="E177" s="38">
        <f>IF(G195="",E194,IF(G195&gt;0,E194+G195,E194))</f>
        <v/>
      </c>
      <c r="F177" s="30" t="n"/>
      <c r="G177" s="38">
        <f>IFERROR(VLOOKUP($A195&amp;"_"&amp;$B195,Results_Deltas!$A$2:$P$15000,5,FALSE),"")</f>
        <v/>
      </c>
      <c r="H177" s="38" t="inlineStr">
        <is>
          <t>Blanket (page end)</t>
        </is>
      </c>
      <c r="I177" s="30" t="n"/>
      <c r="J177" s="30" t="n"/>
      <c r="K177" s="30" t="n"/>
      <c r="L177" s="30" t="inlineStr">
        <is>
          <t>NO</t>
        </is>
      </c>
      <c r="M177" s="30" t="n">
        <v>-0.3904546366020583</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c r="IO177" s="77" t="inlineStr">
        <is>
          <t>SUSPICIOUS n=0 for stocks_short — keep, needs S1 fills (backtest-expert: &lt;30 trades, seek plateaus, punish)</t>
        </is>
      </c>
    </row>
    <row r="178" ht="15.75" customHeight="1" s="67">
      <c r="A178" s="39" t="inlineStr">
        <is>
          <t>HTF_DIRECTION_GATE_ENABLED</t>
        </is>
      </c>
      <c r="B178" s="73" t="inlineStr">
        <is>
          <t>False</t>
        </is>
      </c>
      <c r="C178" s="38" t="n"/>
      <c r="D178" s="38" t="inlineStr">
        <is>
          <t>ENTRY, GLOBAL_CHECK, STOCKS_EXIT</t>
        </is>
      </c>
      <c r="E178" s="38">
        <f>IF(G196="",E195,IF(G196&gt;0,E195+G196,E195))</f>
        <v/>
      </c>
      <c r="F178" s="30" t="n"/>
      <c r="G178" s="38">
        <f>IFERROR(VLOOKUP($A196&amp;"_"&amp;$B196,Results_Deltas!$A$2:$P$15000,5,FALSE),"")</f>
        <v/>
      </c>
      <c r="H178" s="38" t="inlineStr">
        <is>
          <t>Blanket (page end)</t>
        </is>
      </c>
      <c r="I178" s="30" t="n"/>
      <c r="J178" s="30" t="n"/>
      <c r="K178" s="30" t="n"/>
      <c r="L178" s="30" t="inlineStr">
        <is>
          <t>YES</t>
        </is>
      </c>
      <c r="M178" s="30" t="n">
        <v>-0.3904546366020583</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c r="IO178" s="77" t="inlineStr">
        <is>
          <t>SUSPICIOUS n=0 for stocks_short — keep, needs S1 fills (backtest-expert: &lt;30 trades, seek plateaus, punish)</t>
        </is>
      </c>
    </row>
    <row r="179" ht="15.75" customHeight="1" s="67">
      <c r="A179" s="39" t="inlineStr">
        <is>
          <t>MARKET_QUALITY_SCORE_ENABLED</t>
        </is>
      </c>
      <c r="B179" s="73" t="inlineStr">
        <is>
          <t>False</t>
        </is>
      </c>
      <c r="C179" s="38" t="n"/>
      <c r="D179" s="38" t="inlineStr">
        <is>
          <t>ENTRY, GLOBAL_CHECK, STOCKS_EXIT</t>
        </is>
      </c>
      <c r="E179" s="38">
        <f>IF(G197="",E196,IF(G197&gt;0,E196+G197,E196))</f>
        <v/>
      </c>
      <c r="F179" s="30" t="n"/>
      <c r="G179" s="38">
        <f>IFERROR(VLOOKUP($A197&amp;"_"&amp;$B197,Results_Deltas!$A$2:$P$15000,5,FALSE),"")</f>
        <v/>
      </c>
      <c r="H179" s="38" t="inlineStr">
        <is>
          <t>Blanket (page end)</t>
        </is>
      </c>
      <c r="I179" s="30" t="n"/>
      <c r="J179" s="30" t="n"/>
      <c r="K179" s="30" t="n"/>
      <c r="L179" s="30" t="inlineStr">
        <is>
          <t>YES</t>
        </is>
      </c>
      <c r="M179" s="30" t="n">
        <v>-0.3904546366020583</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c r="IO179" s="77" t="inlineStr">
        <is>
          <t>SUSPICIOUS n=0 for stocks_short — keep, needs S1 fills (backtest-expert: &lt;30 trades, seek plateaus, punish)</t>
        </is>
      </c>
    </row>
    <row r="180" ht="15.75" customHeight="1" s="67">
      <c r="A180" s="37" t="inlineStr">
        <is>
          <t>MTS_GATE_ENABLED</t>
        </is>
      </c>
      <c r="B180" s="73" t="inlineStr">
        <is>
          <t>False</t>
        </is>
      </c>
      <c r="C180" s="38" t="n"/>
      <c r="D180" s="38" t="inlineStr">
        <is>
          <t>ENTRY, GLOBAL_CHECK, STOCKS_EXIT</t>
        </is>
      </c>
      <c r="E180" s="38">
        <f>IF(G198="",E197,IF(G198&gt;0,E197+G198,E197))</f>
        <v/>
      </c>
      <c r="F180" s="30" t="n"/>
      <c r="G180" s="38">
        <f>IFERROR(VLOOKUP($A198&amp;"_"&amp;$B198,Results_Deltas!$A$2:$P$15000,5,FALSE),"")</f>
        <v/>
      </c>
      <c r="H180" s="38" t="inlineStr">
        <is>
          <t>Blanket (page end)</t>
        </is>
      </c>
      <c r="I180" s="30" t="n"/>
      <c r="J180" s="30" t="n"/>
      <c r="K180" s="30" t="n"/>
      <c r="L180" s="30" t="inlineStr">
        <is>
          <t>NO</t>
        </is>
      </c>
      <c r="M180" s="30" t="n">
        <v>-0.3904546366020583</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c r="IO180" s="77" t="inlineStr">
        <is>
          <t>SUSPICIOUS n=0 for stocks_short — keep, needs S1 fills (backtest-expert: &lt;30 trades, seek plateaus, punish)</t>
        </is>
      </c>
    </row>
    <row r="181" ht="15.75" customHeight="1" s="67">
      <c r="A181" s="37" t="inlineStr">
        <is>
          <t>OI_CONFIRM_ENABLED</t>
        </is>
      </c>
      <c r="B181" s="73" t="inlineStr">
        <is>
          <t>False</t>
        </is>
      </c>
      <c r="C181" s="38" t="n"/>
      <c r="D181" s="38" t="inlineStr">
        <is>
          <t>ENTRY, GLOBAL_CHECK, STOCKS_EXIT</t>
        </is>
      </c>
      <c r="E181" s="38">
        <f>IF(G199="",E198,IF(G199&gt;0,E198+G199,E198))</f>
        <v/>
      </c>
      <c r="F181" s="30" t="n"/>
      <c r="G181" s="38">
        <f>IFERROR(VLOOKUP($A199&amp;"_"&amp;$B199,Results_Deltas!$A$2:$P$15000,5,FALSE),"")</f>
        <v/>
      </c>
      <c r="H181" s="38" t="inlineStr">
        <is>
          <t>Blanket (page end)</t>
        </is>
      </c>
      <c r="I181" s="30" t="n"/>
      <c r="J181" s="30" t="n"/>
      <c r="K181" s="30" t="n"/>
      <c r="L181" s="30" t="inlineStr">
        <is>
          <t>NO</t>
        </is>
      </c>
      <c r="M181" s="30" t="n">
        <v>-0.3904546366020583</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c r="IO181" s="77" t="inlineStr">
        <is>
          <t>SUSPICIOUS n=0 for stocks_short — keep, needs S1 fills (backtest-expert: &lt;30 trades, seek plateaus, punish)</t>
        </is>
      </c>
    </row>
    <row r="182" ht="15.75" customHeight="1" s="67">
      <c r="A182" s="39" t="inlineStr">
        <is>
          <t>LIVE_VEC_EMERGENCY_BRAKE_ENABLED</t>
        </is>
      </c>
      <c r="B182" s="73" t="inlineStr">
        <is>
          <t>False</t>
        </is>
      </c>
      <c r="C182" s="38" t="n"/>
      <c r="D182" s="38" t="inlineStr">
        <is>
          <t>GLOBAL_CHECK, STOCKS_EXIT</t>
        </is>
      </c>
      <c r="E182" s="38">
        <f>IF(G200="",E199,IF(G200&gt;0,E199+G200,E199))</f>
        <v/>
      </c>
      <c r="F182" s="30" t="n"/>
      <c r="G182" s="38">
        <f>IFERROR(VLOOKUP($A200&amp;"_"&amp;$B200,Results_Deltas!$A$2:$P$15000,5,FALSE),"")</f>
        <v/>
      </c>
      <c r="H182" s="38" t="inlineStr">
        <is>
          <t>Blanket (page end)</t>
        </is>
      </c>
      <c r="I182" s="30" t="n"/>
      <c r="J182" s="30" t="n"/>
      <c r="K182" s="30" t="n"/>
      <c r="L182" s="30" t="inlineStr">
        <is>
          <t>YES</t>
        </is>
      </c>
      <c r="M182" s="30" t="n">
        <v>-0.2690935132987194</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c r="IO182" s="77" t="inlineStr">
        <is>
          <t>SUSPICIOUS n=0 for stocks_short — keep, needs S1 fills (backtest-expert: &lt;30 trades, seek plateaus, punish)</t>
        </is>
      </c>
    </row>
    <row r="183" ht="15.75" customHeight="1" s="67">
      <c r="L183" s="36" t="inlineStr">
        <is>
          <t>NO</t>
        </is>
      </c>
    </row>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30"/>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30" t="inlineStr">
        <is>
          <t>15 STDEV_SLOPE_SIZING — stdev 2.5 ladder D 6mo 10x, 4h 1mo 4x, 1h 1wk 2x, 15m 1D 1.5x — 1x at top, 10x at slope/bottom for D</t>
        </is>
      </c>
      <c r="B1" s="30" t="n"/>
      <c r="C1" s="30" t="n"/>
      <c r="D1" s="30" t="n"/>
      <c r="E1" s="30" t="n"/>
      <c r="F1" s="30" t="n"/>
      <c r="G1" s="30" t="n"/>
      <c r="H1" s="30" t="n"/>
      <c r="I1" s="30" t="n"/>
      <c r="J1" s="30" t="n"/>
      <c r="K1" s="30" t="n"/>
      <c r="L1" s="30" t="n"/>
    </row>
    <row r="2">
      <c r="A2" s="30" t="inlineStr">
        <is>
          <t>Switch</t>
        </is>
      </c>
      <c r="B2" s="30" t="inlineStr">
        <is>
          <t>default</t>
        </is>
      </c>
      <c r="C2" s="30" t="inlineStr">
        <is>
          <t>override</t>
        </is>
      </c>
      <c r="D2" s="30" t="inlineStr">
        <is>
          <t>Family</t>
        </is>
      </c>
      <c r="E2" s="30" t="inlineStr">
        <is>
          <t>BASELINE</t>
        </is>
      </c>
      <c r="F2" s="25" t="inlineStr">
        <is>
          <t>HUSTLE_DELTA</t>
        </is>
      </c>
      <c r="G2" s="30" t="inlineStr">
        <is>
          <t>VECTOR_DELTA</t>
        </is>
      </c>
      <c r="H2" s="30" t="inlineStr">
        <is>
          <t>LIVE_DELTA</t>
        </is>
      </c>
      <c r="I2" s="30" t="inlineStr">
        <is>
          <t>LIVE_SHARPE</t>
        </is>
      </c>
      <c r="J2" s="30" t="inlineStr">
        <is>
          <t>REAL_COMPLETE</t>
        </is>
      </c>
      <c r="K2" s="30" t="inlineStr">
        <is>
          <t>PER_ROW_FILTERS</t>
        </is>
      </c>
      <c r="L2" s="30" t="inlineStr">
        <is>
          <t>is_default (backup if bold lost)</t>
        </is>
      </c>
      <c r="M2" s="70" t="inlineStr">
        <is>
          <t>AVG_DELTA_STOCKS_SHORT</t>
        </is>
      </c>
      <c r="N2" s="71" t="inlineStr">
        <is>
          <t>AUDIT_STATUS 2026-09-16 (4 sheets direct)</t>
        </is>
      </c>
    </row>
    <row r="3">
      <c r="A3" s="36" t="inlineStr">
        <is>
          <t>BAND_SLOPE_SIZING_V2_ENABLED</t>
        </is>
      </c>
      <c r="B3" s="72" t="b">
        <v>0</v>
      </c>
      <c r="D3" s="36" t="inlineStr">
        <is>
          <t>STDEV_LADDER</t>
        </is>
      </c>
      <c r="E3" s="36">
        <f>IF(G3="",E2,IF(G3&gt;0,E2+G3,E2))</f>
        <v/>
      </c>
      <c r="F3" s="36">
        <f>IFERROR(VLOOKUP($A3&amp;"="&amp;$B3,Results_Deltas!$A$2:$P$15000,5,FALSE),"")</f>
        <v/>
      </c>
      <c r="G3" s="36">
        <f>IFERROR(VLOOKUP($A3,Results_30d_Deltas!$A$2:$H$5000,7,FALSE)-E3,"")</f>
        <v/>
      </c>
      <c r="H3" s="36">
        <f>IFERROR(VLOOKUP($A3,Results_30d_Deltas!$A$2:$H$5000,6,FALSE),"")</f>
        <v/>
      </c>
      <c r="L3" s="36" t="inlineStr">
        <is>
          <t>NO</t>
        </is>
      </c>
      <c r="M3" s="0" t="n">
        <v>-4.714697798344308</v>
      </c>
    </row>
    <row r="4">
      <c r="A4" s="36" t="inlineStr">
        <is>
          <t>STDEV_BAND_MULTIPLIER</t>
        </is>
      </c>
      <c r="B4" s="72" t="n">
        <v>1.5</v>
      </c>
      <c r="D4" s="36" t="inlineStr">
        <is>
          <t>STDEV_LADDER</t>
        </is>
      </c>
      <c r="E4" s="36">
        <f>IF(G4="",E3,IF(G4&gt;0,E3+G4,E3))</f>
        <v/>
      </c>
      <c r="F4" s="36">
        <f>IFERROR(VLOOKUP($A4&amp;"="&amp;$B4,Results_Deltas!$A$2:$P$15000,5,FALSE),"")</f>
        <v/>
      </c>
      <c r="G4" s="36">
        <f>IFERROR(VLOOKUP($A4,Results_30d_Deltas!$A$2:$H$5000,7,FALSE)-E4,"")</f>
        <v/>
      </c>
      <c r="H4" s="36">
        <f>IFERROR(VLOOKUP($A4,Results_30d_Deltas!$A$2:$H$5000,6,FALSE),"")</f>
        <v/>
      </c>
      <c r="L4" s="36" t="inlineStr">
        <is>
          <t>NO</t>
        </is>
      </c>
      <c r="M4" s="0" t="n">
        <v>-4.679814550636936</v>
      </c>
    </row>
    <row r="5">
      <c r="A5" s="36" t="inlineStr">
        <is>
          <t>BAND_SLOPE_SIZING_V2_MIN</t>
        </is>
      </c>
      <c r="B5" s="72" t="n">
        <v>0.25</v>
      </c>
      <c r="D5" s="36" t="inlineStr">
        <is>
          <t>STDEV_LADDER</t>
        </is>
      </c>
      <c r="E5" s="36">
        <f>IF(G5="",E4,IF(G5&gt;0,E4+G5,E4))</f>
        <v/>
      </c>
      <c r="F5" s="36">
        <f>IFERROR(VLOOKUP($A5&amp;"="&amp;$B5,Results_Deltas!$A$2:$P$15000,5,FALSE),"")</f>
        <v/>
      </c>
      <c r="G5" s="36">
        <f>IFERROR(VLOOKUP($A5,Results_30d_Deltas!$A$2:$H$5000,7,FALSE)-E5,"")</f>
        <v/>
      </c>
      <c r="H5" s="36">
        <f>IFERROR(VLOOKUP($A5,Results_30d_Deltas!$A$2:$H$5000,6,FALSE),"")</f>
        <v/>
      </c>
      <c r="L5" s="36" t="inlineStr">
        <is>
          <t>NO</t>
        </is>
      </c>
      <c r="M5" s="0" t="n">
        <v>-4.647515865186725</v>
      </c>
    </row>
    <row r="6">
      <c r="A6" s="36" t="inlineStr">
        <is>
          <t>STDEV_SLOPE_SIZING_MODE</t>
        </is>
      </c>
      <c r="B6" s="72" t="inlineStr">
        <is>
          <t>bottom_to_top</t>
        </is>
      </c>
      <c r="D6" s="36" t="inlineStr">
        <is>
          <t>STDEV_LADDER</t>
        </is>
      </c>
      <c r="E6" s="36">
        <f>IF(G6="",E5,IF(G6&gt;0,E5+G6,E5))</f>
        <v/>
      </c>
      <c r="F6" s="36">
        <f>IFERROR(VLOOKUP($A6&amp;"="&amp;$B6,Results_Deltas!$A$2:$P$15000,5,FALSE),"")</f>
        <v/>
      </c>
      <c r="G6" s="36">
        <f>IFERROR(VLOOKUP($A6,Results_30d_Deltas!$A$2:$H$5000,7,FALSE)-E6,"")</f>
        <v/>
      </c>
      <c r="H6" s="36">
        <f>IFERROR(VLOOKUP($A6,Results_30d_Deltas!$A$2:$H$5000,6,FALSE),"")</f>
        <v/>
      </c>
      <c r="L6" s="36" t="inlineStr">
        <is>
          <t>NO</t>
        </is>
      </c>
      <c r="M6" s="0" t="n">
        <v>-2.772621272584459</v>
      </c>
    </row>
    <row r="7">
      <c r="A7" s="31" t="inlineStr">
        <is>
          <t>BAND_SLOPE_SIZING_V2_SLOPE_NORM_PCT_DAY</t>
        </is>
      </c>
      <c r="B7" s="72" t="n">
        <v>1</v>
      </c>
      <c r="C7" s="30" t="n"/>
      <c r="D7" s="30" t="inlineStr">
        <is>
          <t>STDEV_LADDER</t>
        </is>
      </c>
      <c r="E7" s="30">
        <f>IF(G7="",E6,IF(G7&gt;0,E6+G7,E6))</f>
        <v/>
      </c>
      <c r="F7" s="30" t="n"/>
      <c r="G7" s="30">
        <f>IFERROR(VLOOKUP($A7&amp;"_"&amp;$B7,Results_Deltas!$A$2:$P$15000,5,FALSE),"")</f>
        <v/>
      </c>
      <c r="H7" s="30">
        <f>IFERROR(VLOOKUP($A-9,Results_30d_Deltas!$A$2:$H$5000,7,FALSE)-E-9,"")</f>
        <v/>
      </c>
      <c r="I7" s="30" t="n"/>
      <c r="J7" s="30" t="n"/>
      <c r="K7" s="30" t="n"/>
      <c r="L7" s="30" t="inlineStr">
        <is>
          <t>YES</t>
        </is>
      </c>
      <c r="M7" s="0" t="n">
        <v>-1.133351001939587</v>
      </c>
    </row>
    <row r="8">
      <c r="A8" s="31" t="inlineStr">
        <is>
          <t>STDEV_SLOPE_SIZING_D_MAX</t>
        </is>
      </c>
      <c r="B8" s="72" t="n">
        <v>10</v>
      </c>
      <c r="C8" s="30" t="n"/>
      <c r="D8" s="30" t="inlineStr">
        <is>
          <t>STDEV_LADDER</t>
        </is>
      </c>
      <c r="E8" s="30">
        <f>IF(G8="",E7,IF(G8&gt;0,E7+G8,E7))</f>
        <v/>
      </c>
      <c r="F8" s="30" t="n"/>
      <c r="G8" s="30">
        <f>IFERROR(VLOOKUP($A8&amp;"_"&amp;$B8,Results_Deltas!$A$2:$P$15000,5,FALSE),"")</f>
        <v/>
      </c>
      <c r="H8" s="30">
        <f>IFERROR(VLOOKUP($A6,Results_30d_Deltas!$A$2:$H$5000,7,FALSE)-E6,"")</f>
        <v/>
      </c>
      <c r="I8" s="30">
        <f>IFERROR(VLOOKUP($A6,Results_30d_Deltas!$A$2:$H$5000,6,FALSE),"")</f>
        <v/>
      </c>
      <c r="J8" s="30" t="n"/>
      <c r="K8" s="30" t="n"/>
      <c r="L8" s="30" t="inlineStr">
        <is>
          <t>YES</t>
        </is>
      </c>
      <c r="M8" s="0" t="n">
        <v>-0.9361874180970953</v>
      </c>
    </row>
    <row r="9">
      <c r="A9" s="31" t="inlineStr">
        <is>
          <t>STDEV_SLOPE_SIZING_4H_MAX</t>
        </is>
      </c>
      <c r="B9" s="72" t="n">
        <v>4</v>
      </c>
      <c r="C9" s="30" t="n"/>
      <c r="D9" s="30" t="inlineStr">
        <is>
          <t>STDEV_LADDER</t>
        </is>
      </c>
      <c r="E9" s="30">
        <f>IF(G9="",E8,IF(G9&gt;0,E8+G9,E8))</f>
        <v/>
      </c>
      <c r="F9" s="30" t="n"/>
      <c r="G9" s="30">
        <f>IFERROR(VLOOKUP($A9&amp;"_"&amp;$B9,Results_Deltas!$A$2:$P$15000,5,FALSE),"")</f>
        <v/>
      </c>
      <c r="H9" s="30">
        <f>IFERROR(VLOOKUP($A6,Results_30d_Deltas!$A$2:$H$5000,7,FALSE)-E6,"")</f>
        <v/>
      </c>
      <c r="I9" s="30">
        <f>IFERROR(VLOOKUP($A6,Results_30d_Deltas!$A$2:$H$5000,6,FALSE),"")</f>
        <v/>
      </c>
      <c r="J9" s="30" t="n"/>
      <c r="K9" s="30" t="n"/>
      <c r="L9" s="30" t="inlineStr">
        <is>
          <t>YES</t>
        </is>
      </c>
      <c r="M9" s="0" t="n">
        <v>-0.9361874180970953</v>
      </c>
    </row>
    <row r="10">
      <c r="A10" s="31" t="inlineStr">
        <is>
          <t>STDEV_SLOPE_SIZING_1H_MAX</t>
        </is>
      </c>
      <c r="B10" s="72" t="n">
        <v>2</v>
      </c>
      <c r="C10" s="30" t="n"/>
      <c r="D10" s="30" t="inlineStr">
        <is>
          <t>STDEV_LADDER</t>
        </is>
      </c>
      <c r="E10" s="30">
        <f>IF(G10="",E9,IF(G10&gt;0,E9+G10,E9))</f>
        <v/>
      </c>
      <c r="F10" s="30" t="n"/>
      <c r="G10" s="30">
        <f>IFERROR(VLOOKUP($A10&amp;"_"&amp;$B10,Results_Deltas!$A$2:$P$15000,5,FALSE),"")</f>
        <v/>
      </c>
      <c r="H10" s="30">
        <f>IFERROR(VLOOKUP($A6,Results_30d_Deltas!$A$2:$H$5000,7,FALSE)-E6,"")</f>
        <v/>
      </c>
      <c r="I10" s="30">
        <f>IFERROR(VLOOKUP($A6,Results_30d_Deltas!$A$2:$H$5000,6,FALSE),"")</f>
        <v/>
      </c>
      <c r="J10" s="30" t="n"/>
      <c r="K10" s="30" t="n"/>
      <c r="L10" s="30" t="inlineStr">
        <is>
          <t>YES</t>
        </is>
      </c>
      <c r="M10" s="0" t="n">
        <v>-0.9361874180970953</v>
      </c>
    </row>
    <row r="11">
      <c r="A11" s="31" t="inlineStr">
        <is>
          <t>STDEV_SLOPE_LOOKBACK_D</t>
        </is>
      </c>
      <c r="B11" s="72" t="n">
        <v>180</v>
      </c>
      <c r="C11" s="30" t="n"/>
      <c r="D11" s="30" t="inlineStr">
        <is>
          <t>STDEV_LADDER</t>
        </is>
      </c>
      <c r="E11" s="30">
        <f>IF(G11="",E10,IF(G11&gt;0,E10+G11,E10))</f>
        <v/>
      </c>
      <c r="F11" s="30" t="n"/>
      <c r="G11" s="30">
        <f>IFERROR(VLOOKUP($A11&amp;"_"&amp;$B11,Results_Deltas!$A$2:$P$15000,5,FALSE),"")</f>
        <v/>
      </c>
      <c r="H11" s="30">
        <f>IFERROR(VLOOKUP($A5,Results_30d_Deltas!$A$2:$H$5000,7,FALSE)-E5,"")</f>
        <v/>
      </c>
      <c r="I11" s="30">
        <f>IFERROR(VLOOKUP($A5,Results_30d_Deltas!$A$2:$H$5000,6,FALSE),"")</f>
        <v/>
      </c>
      <c r="J11" s="30" t="n"/>
      <c r="K11" s="30" t="n"/>
      <c r="L11" s="30" t="inlineStr">
        <is>
          <t>YES</t>
        </is>
      </c>
      <c r="M11" s="0" t="n">
        <v>-0.9361874180970953</v>
      </c>
      <c r="N11" s="77" t="inlineStr">
        <is>
          <t>SUSPICIOUS n=0 for stocks_short — keep, needs S1 fills (backtest-expert: &lt;30 trades, seek plateaus, punish)</t>
        </is>
      </c>
    </row>
    <row r="12">
      <c r="A12" s="31" t="inlineStr">
        <is>
          <t>STDEV_SLOPE_LOOKBACK_4H</t>
        </is>
      </c>
      <c r="B12" s="72" t="n">
        <v>180</v>
      </c>
      <c r="C12" s="30" t="n"/>
      <c r="D12" s="30" t="inlineStr">
        <is>
          <t>STDEV_LADDER</t>
        </is>
      </c>
      <c r="E12" s="30">
        <f>IF(G12="",E11,IF(G12&gt;0,E11+G12,E11))</f>
        <v/>
      </c>
      <c r="F12" s="30" t="n"/>
      <c r="G12" s="30">
        <f>IFERROR(VLOOKUP($A12&amp;"_"&amp;$B12,Results_Deltas!$A$2:$P$15000,5,FALSE),"")</f>
        <v/>
      </c>
      <c r="H12" s="30">
        <f>IFERROR(VLOOKUP($A5,Results_30d_Deltas!$A$2:$H$5000,7,FALSE)-E5,"")</f>
        <v/>
      </c>
      <c r="I12" s="30">
        <f>IFERROR(VLOOKUP($A5,Results_30d_Deltas!$A$2:$H$5000,6,FALSE),"")</f>
        <v/>
      </c>
      <c r="J12" s="30" t="n"/>
      <c r="K12" s="30" t="n"/>
      <c r="L12" s="30" t="inlineStr">
        <is>
          <t>YES</t>
        </is>
      </c>
      <c r="M12" s="0" t="n">
        <v>-0.9361874180970953</v>
      </c>
      <c r="N12" s="77" t="inlineStr">
        <is>
          <t>SUSPICIOUS n=0 for stocks_short — keep, needs S1 fills (backtest-expert: &lt;30 trades, seek plateaus, punish)</t>
        </is>
      </c>
    </row>
    <row r="13">
      <c r="A13" s="31" t="inlineStr">
        <is>
          <t>STDEV_SLOPE_LOOKBACK_1H</t>
        </is>
      </c>
      <c r="B13" s="72" t="n">
        <v>168</v>
      </c>
      <c r="C13" s="30" t="n"/>
      <c r="D13" s="30" t="inlineStr">
        <is>
          <t>STDEV_LADDER</t>
        </is>
      </c>
      <c r="E13" s="30">
        <f>IF(G13="",E12,IF(G13&gt;0,E12+G13,E12))</f>
        <v/>
      </c>
      <c r="F13" s="30" t="n"/>
      <c r="G13" s="30">
        <f>IFERROR(VLOOKUP($A13&amp;"_"&amp;$B13,Results_Deltas!$A$2:$P$15000,5,FALSE),"")</f>
        <v/>
      </c>
      <c r="H13" s="30">
        <f>IFERROR(VLOOKUP($A5,Results_30d_Deltas!$A$2:$H$5000,7,FALSE)-E5,"")</f>
        <v/>
      </c>
      <c r="I13" s="30">
        <f>IFERROR(VLOOKUP($A5,Results_30d_Deltas!$A$2:$H$5000,6,FALSE),"")</f>
        <v/>
      </c>
      <c r="J13" s="30" t="n"/>
      <c r="K13" s="30" t="n"/>
      <c r="L13" s="30" t="inlineStr">
        <is>
          <t>YES</t>
        </is>
      </c>
      <c r="M13" s="0" t="n">
        <v>-0.9361874180970953</v>
      </c>
      <c r="N13" s="77" t="inlineStr">
        <is>
          <t>SUSPICIOUS n=0 for stocks_short — keep, needs S1 fills (backtest-expert: &lt;30 trades, seek plateaus, punish)</t>
        </is>
      </c>
    </row>
    <row r="14">
      <c r="A14" s="31" t="inlineStr">
        <is>
          <t>STDEV_SLOPE_LOOKBACK_15M</t>
        </is>
      </c>
      <c r="B14" s="72" t="n">
        <v>96</v>
      </c>
      <c r="C14" s="30" t="n"/>
      <c r="D14" s="30" t="inlineStr">
        <is>
          <t>STDEV_LADDER</t>
        </is>
      </c>
      <c r="E14" s="30">
        <f>IF(G14="",E13,IF(G14&gt;0,E13+G14,E13))</f>
        <v/>
      </c>
      <c r="F14" s="30" t="n"/>
      <c r="G14" s="30">
        <f>IFERROR(VLOOKUP($A14&amp;"_"&amp;$B14,Results_Deltas!$A$2:$P$15000,5,FALSE),"")</f>
        <v/>
      </c>
      <c r="H14" s="30">
        <f>IFERROR(VLOOKUP($A5,Results_30d_Deltas!$A$2:$H$5000,7,FALSE)-E5,"")</f>
        <v/>
      </c>
      <c r="I14" s="30">
        <f>IFERROR(VLOOKUP($A5,Results_30d_Deltas!$A$2:$H$5000,6,FALSE),"")</f>
        <v/>
      </c>
      <c r="J14" s="30" t="n"/>
      <c r="K14" s="30" t="n"/>
      <c r="L14" s="30" t="inlineStr">
        <is>
          <t>YES</t>
        </is>
      </c>
      <c r="M14" s="0" t="n">
        <v>-0.9361874180970953</v>
      </c>
      <c r="N14" s="77" t="inlineStr">
        <is>
          <t>SUSPICIOUS n=0 for stocks_short — keep, needs S1 fills (backtest-expert: &lt;30 trades, seek plateaus, punish)</t>
        </is>
      </c>
    </row>
    <row r="15">
      <c r="A15" s="30" t="inlineStr">
        <is>
          <t>STDEV_SLOPE_SIZING_ENABLED</t>
        </is>
      </c>
      <c r="B15" s="72" t="b">
        <v>1</v>
      </c>
      <c r="C15" s="30" t="n"/>
      <c r="D15" s="30" t="inlineStr">
        <is>
          <t>STDEV_LADDER</t>
        </is>
      </c>
      <c r="E15" s="30">
        <f>MAX(ENTRY_REVERSAL_BOUNCE!E:E)</f>
        <v/>
      </c>
      <c r="F15" s="30" t="n"/>
      <c r="G15" s="30">
        <f>IFERROR(VLOOKUP($A15&amp;"="&amp;$B15,Results_Deltas!$A$2:$P$15000,5,FALSE),"")</f>
        <v/>
      </c>
      <c r="H15" s="30">
        <f>IFERROR(VLOOKUP($A15,Results_30d_Deltas!$A$2:$H$5000,7,FALSE)-E15,"")</f>
        <v/>
      </c>
      <c r="I15" s="30">
        <f>IFERROR(VLOOKUP($A15,Results_30d_Deltas!$A$2:$H$5000,6,FALSE),"")</f>
        <v/>
      </c>
      <c r="J15" s="30" t="n"/>
      <c r="K15" s="30" t="n"/>
      <c r="L15" s="30" t="inlineStr">
        <is>
          <t>NO</t>
        </is>
      </c>
      <c r="M15" s="0" t="n">
        <v>-0.8916070648543764</v>
      </c>
    </row>
    <row r="16">
      <c r="A16" s="31" t="inlineStr">
        <is>
          <t>STDEV_BAND_MULTIPLIER</t>
        </is>
      </c>
      <c r="B16" s="72" t="n">
        <v>2.5</v>
      </c>
      <c r="C16" s="30" t="n"/>
      <c r="D16" s="30" t="inlineStr">
        <is>
          <t>STDEV_LADDER</t>
        </is>
      </c>
      <c r="E16" s="30">
        <f>IF(G16="",E15,IF(G16&gt;0,E15+G16,E15))</f>
        <v/>
      </c>
      <c r="F16" s="30" t="n"/>
      <c r="G16" s="30">
        <f>IFERROR(VLOOKUP($A16&amp;"_"&amp;$B16,Results_Deltas!$A$2:$P$15000,5,FALSE),"")</f>
        <v/>
      </c>
      <c r="H16" s="30">
        <f>IFERROR(VLOOKUP($A15,Results_30d_Deltas!$A$2:$H$5000,7,FALSE)-E15,"")</f>
        <v/>
      </c>
      <c r="I16" s="30">
        <f>IFERROR(VLOOKUP($A15,Results_30d_Deltas!$A$2:$H$5000,6,FALSE),"")</f>
        <v/>
      </c>
      <c r="J16" s="30" t="n"/>
      <c r="K16" s="30" t="n"/>
      <c r="L16" s="30" t="inlineStr">
        <is>
          <t>YES</t>
        </is>
      </c>
      <c r="M16" s="0" t="n">
        <v>-0.8916070648543764</v>
      </c>
    </row>
    <row r="17">
      <c r="A17" s="31" t="inlineStr">
        <is>
          <t>STDEV_SLOPE_SIZING_15M_MAX</t>
        </is>
      </c>
      <c r="B17" s="72" t="n">
        <v>1.5</v>
      </c>
      <c r="C17" s="30" t="n"/>
      <c r="D17" s="30" t="inlineStr">
        <is>
          <t>STDEV_LADDER</t>
        </is>
      </c>
      <c r="E17" s="30">
        <f>IF(G17="",E16,IF(G17&gt;0,E16+G17,E16))</f>
        <v/>
      </c>
      <c r="F17" s="30" t="n"/>
      <c r="G17" s="30">
        <f>IFERROR(VLOOKUP($A17&amp;"_"&amp;$B17,Results_Deltas!$A$2:$P$15000,5,FALSE),"")</f>
        <v/>
      </c>
      <c r="H17" s="30">
        <f>IFERROR(VLOOKUP($A12,Results_30d_Deltas!$A$2:$H$5000,7,FALSE)-E12,"")</f>
        <v/>
      </c>
      <c r="I17" s="30">
        <f>IFERROR(VLOOKUP($A12,Results_30d_Deltas!$A$2:$H$5000,6,FALSE),"")</f>
        <v/>
      </c>
      <c r="J17" s="30" t="n"/>
      <c r="K17" s="30" t="n"/>
      <c r="L17" s="30" t="inlineStr">
        <is>
          <t>YES</t>
        </is>
      </c>
      <c r="M17" s="0" t="n">
        <v>-0.8916070648543764</v>
      </c>
    </row>
    <row r="18">
      <c r="A18" s="31" t="inlineStr">
        <is>
          <t>BAND_SLOPE_SIZING_V2_ENABLED</t>
        </is>
      </c>
      <c r="B18" s="72" t="b">
        <v>1</v>
      </c>
      <c r="C18" s="30" t="n"/>
      <c r="D18" s="30" t="inlineStr">
        <is>
          <t>STDEV_LADDER</t>
        </is>
      </c>
      <c r="E18" s="30">
        <f>IF(G18="",E17,IF(G18&gt;0,E17+G18,E17))</f>
        <v/>
      </c>
      <c r="F18" s="30" t="n"/>
      <c r="G18" s="30">
        <f>IFERROR(VLOOKUP($A18&amp;"_"&amp;$B18,Results_Deltas!$A$2:$P$15000,5,FALSE),"")</f>
        <v/>
      </c>
      <c r="H18" s="30">
        <f>IFERROR(VLOOKUP($A8,Results_30d_Deltas!$A$2:$H$5000,7,FALSE)-E8,"")</f>
        <v/>
      </c>
      <c r="I18" s="30">
        <f>IFERROR(VLOOKUP($A8,Results_30d_Deltas!$A$2:$H$5000,6,FALSE),"")</f>
        <v/>
      </c>
      <c r="J18" s="30" t="n"/>
      <c r="K18" s="30" t="n"/>
      <c r="L18" s="30" t="inlineStr">
        <is>
          <t>YES</t>
        </is>
      </c>
      <c r="M18" s="0" t="n">
        <v>-0.8916070648543764</v>
      </c>
    </row>
    <row r="19">
      <c r="A19" s="30" t="inlineStr">
        <is>
          <t>BAND_SLOPE_SIZING_V2_TF</t>
        </is>
      </c>
      <c r="B19" s="72" t="inlineStr">
        <is>
          <t>D</t>
        </is>
      </c>
      <c r="C19" s="30" t="n"/>
      <c r="D19" s="30" t="inlineStr">
        <is>
          <t>STDEV_LADDER</t>
        </is>
      </c>
      <c r="E19" s="30">
        <f>IF(G19="",E18,IF(G19&gt;0,E18+G19,E18))</f>
        <v/>
      </c>
      <c r="F19" s="30" t="n"/>
      <c r="G19" s="30">
        <f>IFERROR(VLOOKUP($A19&amp;"_"&amp;$B19,Results_Deltas!$A$2:$P$15000,5,FALSE),"")</f>
        <v/>
      </c>
      <c r="H19" s="30">
        <f>IFERROR(VLOOKUP($A8,Results_30d_Deltas!$A$2:$H$5000,7,FALSE)-E8,"")</f>
        <v/>
      </c>
      <c r="I19" s="30">
        <f>IFERROR(VLOOKUP($A8,Results_30d_Deltas!$A$2:$H$5000,6,FALSE),"")</f>
        <v/>
      </c>
      <c r="J19" s="30" t="n"/>
      <c r="K19" s="30" t="n"/>
      <c r="L19" s="30" t="inlineStr">
        <is>
          <t>NO</t>
        </is>
      </c>
      <c r="M19" s="0" t="n">
        <v>-0.8916070648543764</v>
      </c>
    </row>
    <row r="20">
      <c r="A20" s="30" t="inlineStr">
        <is>
          <t>BAND_SLOPE_SIZING_V2_MIN</t>
        </is>
      </c>
      <c r="B20" s="72" t="n">
        <v>0.5</v>
      </c>
      <c r="C20" s="30" t="n"/>
      <c r="D20" s="30" t="inlineStr">
        <is>
          <t>STDEV_LADDER</t>
        </is>
      </c>
      <c r="E20" s="30">
        <f>IF(G20="",E19,IF(G20&gt;0,E19+G20,E19))</f>
        <v/>
      </c>
      <c r="F20" s="30" t="n"/>
      <c r="G20" s="30">
        <f>IFERROR(VLOOKUP($A20&amp;"_"&amp;$B20,Results_Deltas!$A$2:$P$15000,5,FALSE),"")</f>
        <v/>
      </c>
      <c r="H20" s="30">
        <f>IFERROR(VLOOKUP($A7,Results_30d_Deltas!$A$2:$H$5000,7,FALSE)-E7,"")</f>
        <v/>
      </c>
      <c r="I20" s="30">
        <f>IFERROR(VLOOKUP($A7,Results_30d_Deltas!$A$2:$H$5000,6,FALSE),"")</f>
        <v/>
      </c>
      <c r="J20" s="30" t="n"/>
      <c r="K20" s="30" t="n"/>
      <c r="L20" s="30" t="inlineStr">
        <is>
          <t>NO</t>
        </is>
      </c>
      <c r="M20" s="0" t="n">
        <v>-0.8916070648543764</v>
      </c>
    </row>
    <row r="21" ht="15.75" customHeight="1" s="67">
      <c r="A21" s="30" t="inlineStr">
        <is>
          <t>BAND_SLOPE_SIZING_V2_MAX</t>
        </is>
      </c>
      <c r="B21" s="72" t="n">
        <v>2.5</v>
      </c>
      <c r="C21" s="30" t="n"/>
      <c r="D21" s="30" t="inlineStr">
        <is>
          <t>STDEV_LADDER</t>
        </is>
      </c>
      <c r="E21" s="30">
        <f>IF(G21="",E20,IF(G21&gt;0,E20+G21,E20))</f>
        <v/>
      </c>
      <c r="F21" s="30" t="n"/>
      <c r="G21" s="30">
        <f>IFERROR(VLOOKUP($A21&amp;"_"&amp;$B21,Results_Deltas!$A$2:$P$15000,5,FALSE),"")</f>
        <v/>
      </c>
      <c r="H21" s="30">
        <f>IFERROR(VLOOKUP($A7,Results_30d_Deltas!$A$2:$H$5000,7,FALSE)-E7,"")</f>
        <v/>
      </c>
      <c r="I21" s="30">
        <f>IFERROR(VLOOKUP($A7,Results_30d_Deltas!$A$2:$H$5000,6,FALSE),"")</f>
        <v/>
      </c>
      <c r="J21" s="30" t="n"/>
      <c r="K21" s="30" t="n"/>
      <c r="L21" s="30" t="inlineStr">
        <is>
          <t>NO</t>
        </is>
      </c>
      <c r="M21" s="0" t="n">
        <v>-0.8916070648543764</v>
      </c>
    </row>
    <row r="22" ht="15.75" customHeight="1" s="67">
      <c r="A22" s="31" t="inlineStr">
        <is>
          <t>STDEV_SLOPE_SIZING_MODE</t>
        </is>
      </c>
      <c r="B22" s="72" t="inlineStr">
        <is>
          <t>slope_to_top</t>
        </is>
      </c>
      <c r="C22" s="30" t="n"/>
      <c r="D22" s="30" t="inlineStr">
        <is>
          <t>STDEV_LADDER</t>
        </is>
      </c>
      <c r="E22" s="30">
        <f>IF(G22="",E21,IF(G22&gt;0,E21+G22,E21))</f>
        <v/>
      </c>
      <c r="F22" s="30" t="n"/>
      <c r="G22" s="30">
        <f>IFERROR(VLOOKUP($A22&amp;"_"&amp;$B22,Results_Deltas!$A$2:$P$15000,5,FALSE),"")</f>
        <v/>
      </c>
      <c r="H22" s="30">
        <f>IFERROR(VLOOKUP($A7,Results_30d_Deltas!$A$2:$H$5000,7,FALSE)-E7,"")</f>
        <v/>
      </c>
      <c r="I22" s="30" t="n"/>
      <c r="J22" s="30" t="n"/>
      <c r="K22" s="30" t="n"/>
      <c r="L22" s="30" t="inlineStr">
        <is>
          <t>YES</t>
        </is>
      </c>
      <c r="M22" s="0" t="n">
        <v>-0.8709929779934087</v>
      </c>
    </row>
    <row r="23" ht="15.75" customHeight="1" s="67">
      <c r="A23" s="31" t="inlineStr">
        <is>
          <t>BAND_SLOPE_SIZING_V2_DEPTH_GAIN</t>
        </is>
      </c>
      <c r="B23" s="72" t="n">
        <v>1</v>
      </c>
      <c r="C23" s="30" t="n"/>
      <c r="D23" s="30" t="inlineStr">
        <is>
          <t>STDEV_LADDER</t>
        </is>
      </c>
      <c r="E23" s="30">
        <f>IF(G23="",E22,IF(G23&gt;0,E22+G23,E22))</f>
        <v/>
      </c>
      <c r="F23" s="30" t="n"/>
      <c r="G23" s="30">
        <f>IFERROR(VLOOKUP($A23&amp;"_"&amp;$B23,Results_Deltas!$A$2:$P$15000,5,FALSE),"")</f>
        <v/>
      </c>
      <c r="H23" s="30">
        <f>IFERROR(VLOOKUP($A11,Results_30d_Deltas!$A$2:$H$5000,7,FALSE)-E11,"")</f>
        <v/>
      </c>
      <c r="I23" s="30">
        <f>IFERROR(VLOOKUP($A11,Results_30d_Deltas!$A$2:$H$5000,6,FALSE),"")</f>
        <v/>
      </c>
      <c r="J23" s="30" t="n"/>
      <c r="K23" s="30" t="n"/>
      <c r="L23" s="30" t="inlineStr">
        <is>
          <t>YES</t>
        </is>
      </c>
      <c r="M23" s="0" t="n">
        <v>-0.8044790784247631</v>
      </c>
    </row>
    <row r="24" ht="15.75" customHeight="1" s="67">
      <c r="A24" s="36" t="inlineStr">
        <is>
          <t>BAND_SLOPE_SIZING_V2_MAX</t>
        </is>
      </c>
      <c r="B24" s="72" t="n">
        <v>1</v>
      </c>
      <c r="D24" s="36" t="inlineStr">
        <is>
          <t>STDEV_LADDER</t>
        </is>
      </c>
      <c r="E24" s="36">
        <f>IF(G24="",E23,IF(G24&gt;0,E23+G24,E23))</f>
        <v/>
      </c>
      <c r="F24" s="36">
        <f>IFERROR(VLOOKUP($A24&amp;"="&amp;$B24,Results_Deltas!$A$2:$P$15000,5,FALSE),"")</f>
        <v/>
      </c>
      <c r="G24" s="36">
        <f>IFERROR(VLOOKUP($A24,Results_30d_Deltas!$A$2:$H$5000,7,FALSE)-E24,"")</f>
        <v/>
      </c>
      <c r="H24" s="36">
        <f>IFERROR(VLOOKUP($A24,Results_30d_Deltas!$A$2:$H$5000,6,FALSE),"")</f>
        <v/>
      </c>
      <c r="L24" s="36" t="inlineStr">
        <is>
          <t>NO</t>
        </is>
      </c>
      <c r="M24" s="0" t="n">
        <v>-0.08401915061793863</v>
      </c>
    </row>
    <row r="25" ht="15.75" customHeight="1" s="67">
      <c r="A25" s="36" t="inlineStr">
        <is>
          <t>STDEV_SLOPE_SIZING_1H_MAX</t>
        </is>
      </c>
      <c r="B25" s="72" t="n">
        <v>1</v>
      </c>
      <c r="D25" s="36" t="inlineStr">
        <is>
          <t>STDEV_LADDER</t>
        </is>
      </c>
      <c r="E25" s="36">
        <f>IF(G25="",E24,IF(G25&gt;0,E24+G25,E24))</f>
        <v/>
      </c>
      <c r="F25" s="36">
        <f>IFERROR(VLOOKUP($A25&amp;"="&amp;$B25,Results_Deltas!$A$2:$P$15000,5,FALSE),"")</f>
        <v/>
      </c>
      <c r="G25" s="36">
        <f>IFERROR(VLOOKUP($A25,Results_30d_Deltas!$A$2:$H$5000,7,FALSE)-E25,"")</f>
        <v/>
      </c>
      <c r="H25" s="36">
        <f>IFERROR(VLOOKUP($A25,Results_30d_Deltas!$A$2:$H$5000,6,FALSE),"")</f>
        <v/>
      </c>
      <c r="L25" s="36" t="inlineStr">
        <is>
          <t>NO</t>
        </is>
      </c>
      <c r="M25" s="0" t="n">
        <v>-0.08401191011796494</v>
      </c>
    </row>
    <row r="26" ht="15.75" customHeight="1" s="67">
      <c r="A26" s="36" t="inlineStr">
        <is>
          <t>STDEV_SLOPE_SIZING_15M_MAX</t>
        </is>
      </c>
      <c r="B26" s="72" t="n">
        <v>1</v>
      </c>
      <c r="D26" s="36" t="inlineStr">
        <is>
          <t>STDEV_LADDER</t>
        </is>
      </c>
      <c r="E26" s="36">
        <f>IF(G26="",E25,IF(G26&gt;0,E25+G26,E25))</f>
        <v/>
      </c>
      <c r="F26" s="36">
        <f>IFERROR(VLOOKUP($A26&amp;"="&amp;$B26,Results_Deltas!$A$2:$P$15000,5,FALSE),"")</f>
        <v/>
      </c>
      <c r="G26" s="36">
        <f>IFERROR(VLOOKUP($A26,Results_30d_Deltas!$A$2:$H$5000,7,FALSE)-E26,"")</f>
        <v/>
      </c>
      <c r="H26" s="36">
        <f>IFERROR(VLOOKUP($A26,Results_30d_Deltas!$A$2:$H$5000,6,FALSE),"")</f>
        <v/>
      </c>
      <c r="L26" s="36" t="inlineStr">
        <is>
          <t>NO</t>
        </is>
      </c>
      <c r="M26" s="0" t="n">
        <v>-0.02248408189943851</v>
      </c>
    </row>
    <row r="27" ht="15.75" customHeight="1" s="67">
      <c r="A27" s="36" t="inlineStr">
        <is>
          <t>STDEV_SLOPE_SIZING_D_MAX</t>
        </is>
      </c>
      <c r="B27" s="72" t="n">
        <v>1</v>
      </c>
      <c r="D27" s="36" t="inlineStr">
        <is>
          <t>STDEV_LADDER</t>
        </is>
      </c>
      <c r="E27" s="36">
        <f>IF(G27="",E26,IF(G27&gt;0,E26+G27,E26))</f>
        <v/>
      </c>
      <c r="F27" s="36">
        <f>IFERROR(VLOOKUP($A27&amp;"="&amp;$B27,Results_Deltas!$A$2:$P$15000,5,FALSE),"")</f>
        <v/>
      </c>
      <c r="G27" s="36">
        <f>IFERROR(VLOOKUP($A27,Results_30d_Deltas!$A$2:$H$5000,7,FALSE)-E27,"")</f>
        <v/>
      </c>
      <c r="H27" s="36">
        <f>IFERROR(VLOOKUP($A27,Results_30d_Deltas!$A$2:$H$5000,6,FALSE),"")</f>
        <v/>
      </c>
      <c r="L27" s="36" t="inlineStr">
        <is>
          <t>NO</t>
        </is>
      </c>
      <c r="M27" s="0" t="n">
        <v>-7.259742926912782e-05</v>
      </c>
    </row>
    <row r="28" ht="15.75" customHeight="1" s="67">
      <c r="A28" s="36" t="inlineStr">
        <is>
          <t>BAND_SLOPE_SIZING_V2_TF</t>
        </is>
      </c>
      <c r="B28" s="72" t="inlineStr">
        <is>
          <t>4h</t>
        </is>
      </c>
      <c r="D28" s="36" t="inlineStr">
        <is>
          <t>STDEV_LADDER</t>
        </is>
      </c>
      <c r="E28" s="36">
        <f>IF(G28="",E27,IF(G28&gt;0,E27+G28,E27))</f>
        <v/>
      </c>
      <c r="F28" s="36">
        <f>IFERROR(VLOOKUP($A28&amp;"="&amp;$B28,Results_Deltas!$A$2:$P$15000,5,FALSE),"")</f>
        <v/>
      </c>
      <c r="G28" s="36">
        <f>IFERROR(VLOOKUP($A28,Results_30d_Deltas!$A$2:$H$5000,7,FALSE)-E28,"")</f>
        <v/>
      </c>
      <c r="H28" s="36">
        <f>IFERROR(VLOOKUP($A28,Results_30d_Deltas!$A$2:$H$5000,6,FALSE),"")</f>
        <v/>
      </c>
      <c r="L28" s="36" t="inlineStr">
        <is>
          <t>NO</t>
        </is>
      </c>
      <c r="M28" s="0" t="n">
        <v>3.620249986846513e-06</v>
      </c>
    </row>
    <row r="29" ht="15.75" customHeight="1" s="67">
      <c r="A29" s="36" t="inlineStr">
        <is>
          <t>STDEV_SLOPE_SIZING_4H_MAX</t>
        </is>
      </c>
      <c r="B29" s="72" t="n">
        <v>1</v>
      </c>
      <c r="D29" s="36" t="inlineStr">
        <is>
          <t>STDEV_LADDER</t>
        </is>
      </c>
      <c r="E29" s="36">
        <f>IF(G29="",E28,IF(G29&gt;0,E28+G29,E28))</f>
        <v/>
      </c>
      <c r="F29" s="36">
        <f>IFERROR(VLOOKUP($A29&amp;"="&amp;$B29,Results_Deltas!$A$2:$P$15000,5,FALSE),"")</f>
        <v/>
      </c>
      <c r="G29" s="36">
        <f>IFERROR(VLOOKUP($A29,Results_30d_Deltas!$A$2:$H$5000,7,FALSE)-E29,"")</f>
        <v/>
      </c>
      <c r="H29" s="36">
        <f>IFERROR(VLOOKUP($A29,Results_30d_Deltas!$A$2:$H$5000,6,FALSE),"")</f>
        <v/>
      </c>
      <c r="L29" s="36" t="inlineStr">
        <is>
          <t>NO</t>
        </is>
      </c>
      <c r="M29" s="0" t="n">
        <v>6.949822967339259e-05</v>
      </c>
    </row>
    <row r="30" ht="15.75" customHeight="1" s="67">
      <c r="A30" s="36" t="inlineStr">
        <is>
          <t>STDEV_SLOPE_SIZING_ENABLED</t>
        </is>
      </c>
      <c r="B30" s="72" t="b">
        <v>0</v>
      </c>
      <c r="D30" s="36" t="inlineStr">
        <is>
          <t>STDEV_LADDER</t>
        </is>
      </c>
      <c r="E30" s="36">
        <f>IF(G30="",E29,IF(G30&gt;0,E29+G30,E29))</f>
        <v/>
      </c>
      <c r="F30" s="36">
        <f>IFERROR(VLOOKUP($A30&amp;"="&amp;$B30,Results_Deltas!$A$2:$P$15000,5,FALSE),"")</f>
        <v/>
      </c>
      <c r="G30" s="36">
        <f>IFERROR(VLOOKUP($A30,Results_30d_Deltas!$A$2:$H$5000,7,FALSE)-E30,"")</f>
        <v/>
      </c>
      <c r="H30" s="36">
        <f>IFERROR(VLOOKUP($A30,Results_30d_Deltas!$A$2:$H$5000,6,FALSE),"")</f>
        <v/>
      </c>
      <c r="L30" s="36" t="inlineStr">
        <is>
          <t>NO</t>
        </is>
      </c>
      <c r="M30" s="0" t="n">
        <v>0.2361825343253081</v>
      </c>
    </row>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3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02 ENTRY_BREAKOUT_CHANNEL - 54 bases -&gt; 210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INTRADAY_SESSION_FORCE_EXIT_UTC</t>
        </is>
      </c>
      <c r="B3" s="72" t="inlineStr">
        <is>
          <t>1.0</t>
        </is>
      </c>
      <c r="C3" s="30" t="n"/>
      <c r="D3" s="30" t="n"/>
      <c r="E3" s="30" t="n"/>
      <c r="F3" s="30" t="n"/>
      <c r="G3" s="30">
        <f>IFERROR(VLOOKUP($A13&amp;"_"&amp;$B13,Results_Deltas!$A$2:$P$15000,5,FALSE),"")</f>
        <v/>
      </c>
      <c r="H3" s="30">
        <f>IFERROR(VLOOKUP($A13,Results_30d_Deltas!$A$2:$H$5000,7,FALSE)-E12,"")</f>
        <v/>
      </c>
      <c r="I3" s="30">
        <f>IFERROR(VLOOKUP($A13,Results_30d_Deltas!$A$2:$H$5000,6,FALSE),"")</f>
        <v/>
      </c>
      <c r="J3" s="30" t="n"/>
      <c r="K3" s="30" t="n"/>
      <c r="L3" s="30" t="inlineStr">
        <is>
          <t>NO</t>
        </is>
      </c>
      <c r="M3" s="33" t="n">
        <v>-4.734596876705853</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ez_manage.py:6014 top()</t>
        </is>
      </c>
      <c r="IL3" s="30" t="inlineStr">
        <is>
          <t>v12_quick_engine.py:4267 x4</t>
        </is>
      </c>
      <c r="IM3" s="30" t="n"/>
      <c r="IN3" s="77" t="inlineStr">
        <is>
          <t>SUSPICIOUS n=0 for stocks_short — keep, needs S1 fills (backtest-expert: &lt;30 trades, seek plateaus, punish)</t>
        </is>
      </c>
    </row>
    <row r="4" ht="10.5" customHeight="1" s="67">
      <c r="A4" s="30" t="inlineStr">
        <is>
          <t>INTRADAY_SESSION_FORCE_EXIT_UTC</t>
        </is>
      </c>
      <c r="B4" s="72" t="inlineStr">
        <is>
          <t>2.0</t>
        </is>
      </c>
      <c r="C4" s="30" t="n"/>
      <c r="D4" s="30" t="n"/>
      <c r="E4" s="30" t="n"/>
      <c r="F4" s="30" t="n"/>
      <c r="G4" s="30">
        <f>IFERROR(VLOOKUP($A14&amp;"_"&amp;$B14,Results_Deltas!$A$2:$P$15000,5,FALSE),"")</f>
        <v/>
      </c>
      <c r="H4" s="30">
        <f>IFERROR(VLOOKUP($A14,Results_30d_Deltas!$A$2:$H$5000,7,FALSE)-E13,"")</f>
        <v/>
      </c>
      <c r="I4" s="30">
        <f>IFERROR(VLOOKUP($A14,Results_30d_Deltas!$A$2:$H$5000,6,FALSE),"")</f>
        <v/>
      </c>
      <c r="J4" s="30" t="n"/>
      <c r="K4" s="30" t="n"/>
      <c r="L4" s="30" t="inlineStr">
        <is>
          <t>NO</t>
        </is>
      </c>
      <c r="M4" s="33" t="n">
        <v>-4.587047754313521</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ez_manage.py:6014 top()</t>
        </is>
      </c>
      <c r="IL4" s="30" t="inlineStr">
        <is>
          <t>v12_quick_engine.py:4267 x4</t>
        </is>
      </c>
      <c r="IM4" s="30" t="n"/>
      <c r="IN4" s="77" t="inlineStr">
        <is>
          <t>SUSPICIOUS n=0 for stocks_short — keep, needs S1 fills (backtest-expert: &lt;30 trades, seek plateaus, punish)</t>
        </is>
      </c>
    </row>
    <row r="5" ht="10.5" customHeight="1" s="67">
      <c r="A5" s="30" t="inlineStr">
        <is>
          <t>INTRADAY_SESSION_FORCE_EXIT_UTC</t>
        </is>
      </c>
      <c r="B5" s="72" t="inlineStr">
        <is>
          <t>0.5</t>
        </is>
      </c>
      <c r="C5" s="30" t="n"/>
      <c r="D5" s="30" t="n"/>
      <c r="E5" s="30" t="n"/>
      <c r="F5" s="30" t="n"/>
      <c r="G5" s="30">
        <f>IFERROR(VLOOKUP($A15&amp;"_"&amp;$B15,Results_Deltas!$A$2:$P$15000,5,FALSE),"")</f>
        <v/>
      </c>
      <c r="H5" s="30">
        <f>IFERROR(VLOOKUP($A15,Results_30d_Deltas!$A$2:$H$5000,7,FALSE)-E14,"")</f>
        <v/>
      </c>
      <c r="I5" s="30">
        <f>IFERROR(VLOOKUP($A15,Results_30d_Deltas!$A$2:$H$5000,6,FALSE),"")</f>
        <v/>
      </c>
      <c r="J5" s="30" t="n"/>
      <c r="K5" s="30" t="n"/>
      <c r="L5" s="30" t="inlineStr">
        <is>
          <t>NO</t>
        </is>
      </c>
      <c r="M5" s="33" t="n">
        <v>-4.515393870286839</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ez_manage.py:6014 top()</t>
        </is>
      </c>
      <c r="IL5" s="30" t="inlineStr">
        <is>
          <t>v12_quick_engine.py:4267 x4</t>
        </is>
      </c>
      <c r="IM5" s="30" t="n"/>
      <c r="IN5" s="77" t="inlineStr">
        <is>
          <t>SUSPICIOUS n=0 for stocks_short — keep, needs S1 fills (backtest-expert: &lt;30 trades, seek plateaus, punish)</t>
        </is>
      </c>
    </row>
    <row r="6" ht="10.5" customHeight="1" s="67">
      <c r="A6" s="30" t="inlineStr">
        <is>
          <t>WRONG_SIDE_WT_TFS_REQUIRED</t>
        </is>
      </c>
      <c r="B6" s="72" t="inlineStr">
        <is>
          <t>6</t>
        </is>
      </c>
      <c r="C6" s="30" t="n"/>
      <c r="D6" s="30" t="n"/>
      <c r="E6" s="30" t="n"/>
      <c r="F6" s="30" t="n"/>
      <c r="G6" s="30">
        <f>IFERROR(VLOOKUP($A52&amp;"_"&amp;$B52,Results_Deltas!$A$2:$P$15000,5,FALSE),"")</f>
        <v/>
      </c>
      <c r="H6" s="30">
        <f>IFERROR(VLOOKUP($A52,Results_30d_Deltas!$A$2:$H$5000,7,FALSE)-E51,"")</f>
        <v/>
      </c>
      <c r="I6" s="30">
        <f>IFERROR(VLOOKUP($A52,Results_30d_Deltas!$A$2:$H$5000,6,FALSE),"")</f>
        <v/>
      </c>
      <c r="J6" s="30" t="n"/>
      <c r="K6" s="30" t="n"/>
      <c r="L6" s="30" t="inlineStr">
        <is>
          <t>NO</t>
        </is>
      </c>
      <c r="M6" s="33" t="n">
        <v>-3.746158375831616</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ez_manage.py:4278 top()</t>
        </is>
      </c>
      <c r="IL6" s="30" t="inlineStr">
        <is>
          <t>v12_quick_engine.py:3667 x3</t>
        </is>
      </c>
      <c r="IM6" s="30" t="n"/>
      <c r="IN6" s="77" t="inlineStr">
        <is>
          <t>SUSPICIOUS n=0 for stocks_short — keep, needs S1 fills (backtest-expert: &lt;30 trades, seek plateaus, punish)</t>
        </is>
      </c>
    </row>
    <row r="7" ht="10.5" customHeight="1" s="67">
      <c r="A7" s="30" t="inlineStr">
        <is>
          <t>ATR_LONG_WINDOW</t>
        </is>
      </c>
      <c r="B7" s="72" t="inlineStr">
        <is>
          <t>50</t>
        </is>
      </c>
      <c r="C7" s="30" t="n"/>
      <c r="D7" s="30" t="n"/>
      <c r="E7" s="30" t="n"/>
      <c r="F7" s="30" t="n"/>
      <c r="G7" s="30">
        <f>IFERROR(VLOOKUP($A9&amp;"_"&amp;$B9,Results_Deltas!$A$2:$P$15000,5,FALSE),"")</f>
        <v/>
      </c>
      <c r="H7" s="30">
        <f>IFERROR(VLOOKUP($A9,Results_30d_Deltas!$A$2:$H$5000,7,FALSE)-E8,"")</f>
        <v/>
      </c>
      <c r="I7" s="30">
        <f>IFERROR(VLOOKUP($A9,Results_30d_Deltas!$A$2:$H$5000,6,FALSE),"")</f>
        <v/>
      </c>
      <c r="J7" s="30" t="n"/>
      <c r="K7" s="30" t="n"/>
      <c r="L7" s="30" t="inlineStr">
        <is>
          <t>NO</t>
        </is>
      </c>
      <c r="M7" s="33" t="n">
        <v>-3.593131321637529</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ez_manage.py:4330 top()</t>
        </is>
      </c>
      <c r="IL7" s="30" t="inlineStr">
        <is>
          <t>v12_quick_engine.py:199 x5</t>
        </is>
      </c>
      <c r="IM7" s="30" t="n"/>
      <c r="IN7" s="77" t="inlineStr">
        <is>
          <t>SUSPICIOUS n=0 for stocks_short — keep, needs S1 fills (backtest-expert: &lt;30 trades, seek plateaus, punish)</t>
        </is>
      </c>
    </row>
    <row r="8" ht="10.5" customHeight="1" s="67">
      <c r="A8" s="30" t="inlineStr">
        <is>
          <t>QUICK_REENTRY_60MIN_MIN_PCT</t>
        </is>
      </c>
      <c r="B8" s="72" t="inlineStr">
        <is>
          <t>1.0</t>
        </is>
      </c>
      <c r="C8" s="30" t="n"/>
      <c r="D8" s="30" t="n"/>
      <c r="E8" s="30" t="n"/>
      <c r="F8" s="30" t="n"/>
      <c r="G8" s="30">
        <f>IFERROR(VLOOKUP($A18&amp;"_"&amp;$B18,Results_Deltas!$A$2:$P$15000,5,FALSE),"")</f>
        <v/>
      </c>
      <c r="H8" s="30">
        <f>IFERROR(VLOOKUP($A18,Results_30d_Deltas!$A$2:$H$5000,7,FALSE)-E17,"")</f>
        <v/>
      </c>
      <c r="I8" s="30">
        <f>IFERROR(VLOOKUP($A18,Results_30d_Deltas!$A$2:$H$5000,6,FALSE),"")</f>
        <v/>
      </c>
      <c r="J8" s="30" t="n"/>
      <c r="K8" s="30" t="n"/>
      <c r="L8" s="30" t="inlineStr">
        <is>
          <t>NO</t>
        </is>
      </c>
      <c r="M8" s="33" t="n">
        <v>-3.434294179776025</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ez_manage.py:6042 top()</t>
        </is>
      </c>
      <c r="IL8" s="30" t="inlineStr">
        <is>
          <t>v12_quick_engine.py:4283 x4</t>
        </is>
      </c>
      <c r="IM8" s="30" t="n"/>
      <c r="IN8" s="77" t="inlineStr">
        <is>
          <t>SUSPICIOUS n=0 for stocks_short — keep, needs S1 fills (backtest-expert: &lt;30 trades, seek plateaus, punish)</t>
        </is>
      </c>
    </row>
    <row r="9" ht="10.5" customHeight="1" s="67">
      <c r="A9" s="30" t="inlineStr">
        <is>
          <t>ATR_LONG_WINDOW</t>
        </is>
      </c>
      <c r="B9" s="72" t="inlineStr">
        <is>
          <t>125</t>
        </is>
      </c>
      <c r="C9" s="30" t="n"/>
      <c r="D9" s="30" t="n"/>
      <c r="E9" s="30" t="n"/>
      <c r="F9" s="30" t="n"/>
      <c r="G9" s="30">
        <f>IFERROR(VLOOKUP($A11&amp;"_"&amp;$B11,Results_Deltas!$A$2:$P$15000,5,FALSE),"")</f>
        <v/>
      </c>
      <c r="H9" s="30">
        <f>IFERROR(VLOOKUP($A11,Results_30d_Deltas!$A$2:$H$5000,7,FALSE)-E10,"")</f>
        <v/>
      </c>
      <c r="I9" s="30">
        <f>IFERROR(VLOOKUP($A11,Results_30d_Deltas!$A$2:$H$5000,6,FALSE),"")</f>
        <v/>
      </c>
      <c r="J9" s="30" t="n"/>
      <c r="K9" s="30" t="n"/>
      <c r="L9" s="30" t="inlineStr">
        <is>
          <t>NO</t>
        </is>
      </c>
      <c r="M9" s="33" t="n">
        <v>-3.385380612496801</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ez_manage.py:4330 top()</t>
        </is>
      </c>
      <c r="IL9" s="30" t="inlineStr">
        <is>
          <t>v12_quick_engine.py:199 x5</t>
        </is>
      </c>
      <c r="IM9" s="30" t="n"/>
      <c r="IN9" s="77" t="inlineStr">
        <is>
          <t>SUSPICIOUS n=0 for stocks_short — keep, needs S1 fills (backtest-expert: &lt;30 trades, seek plateaus, punish)</t>
        </is>
      </c>
    </row>
    <row r="10" ht="10.5" customHeight="1" s="67">
      <c r="A10" s="30" t="inlineStr">
        <is>
          <t>RZ_BOT_BB_THRESHOLD</t>
        </is>
      </c>
      <c r="B10" s="72" t="inlineStr">
        <is>
          <t>0.075</t>
        </is>
      </c>
      <c r="C10" s="30" t="n"/>
      <c r="D10" s="30" t="n"/>
      <c r="E10" s="30" t="n"/>
      <c r="F10" s="30" t="n"/>
      <c r="G10" s="30">
        <f>IFERROR(VLOOKUP($A20&amp;"_"&amp;$B20,Results_Deltas!$A$2:$P$15000,5,FALSE),"")</f>
        <v/>
      </c>
      <c r="H10" s="30">
        <f>IFERROR(VLOOKUP($A20,Results_30d_Deltas!$A$2:$H$5000,7,FALSE)-E19,"")</f>
        <v/>
      </c>
      <c r="I10" s="30">
        <f>IFERROR(VLOOKUP($A20,Results_30d_Deltas!$A$2:$H$5000,6,FALSE),"")</f>
        <v/>
      </c>
      <c r="J10" s="30" t="n"/>
      <c r="K10" s="30" t="n"/>
      <c r="L10" s="30" t="inlineStr">
        <is>
          <t>NO</t>
        </is>
      </c>
      <c r="M10" s="33" t="n">
        <v>-3.27836433044981</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ez_manage.py:3928 top()</t>
        </is>
      </c>
      <c r="IL10" s="30" t="inlineStr">
        <is>
          <t>v12_quick_engine.py:3020 x6</t>
        </is>
      </c>
      <c r="IM10" s="30" t="n"/>
      <c r="IN10" s="77" t="inlineStr">
        <is>
          <t>SUSPICIOUS n=0 for stocks_short — keep, needs S1 fills (backtest-expert: &lt;30 trades, seek plateaus, punish)</t>
        </is>
      </c>
    </row>
    <row r="11" ht="10.5" customHeight="1" s="67">
      <c r="A11" s="30" t="inlineStr">
        <is>
          <t>QUICK_REENTRY_60MIN_MIN_PCT</t>
        </is>
      </c>
      <c r="B11" s="72" t="inlineStr">
        <is>
          <t>0.5</t>
        </is>
      </c>
      <c r="C11" s="30" t="n"/>
      <c r="D11" s="30" t="n"/>
      <c r="E11" s="30" t="n"/>
      <c r="F11" s="30" t="n"/>
      <c r="G11" s="30">
        <f>IFERROR(VLOOKUP($A21&amp;"_"&amp;$B21,Results_Deltas!$A$2:$P$15000,5,FALSE),"")</f>
        <v/>
      </c>
      <c r="H11" s="30">
        <f>IFERROR(VLOOKUP($A21,Results_30d_Deltas!$A$2:$H$5000,7,FALSE)-E20,"")</f>
        <v/>
      </c>
      <c r="I11" s="30">
        <f>IFERROR(VLOOKUP($A21,Results_30d_Deltas!$A$2:$H$5000,6,FALSE),"")</f>
        <v/>
      </c>
      <c r="J11" s="30" t="n"/>
      <c r="K11" s="30" t="n"/>
      <c r="L11" s="30" t="inlineStr">
        <is>
          <t>NO</t>
        </is>
      </c>
      <c r="M11" s="33" t="n">
        <v>-3.130149690427205</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ez_manage.py:6042 top()</t>
        </is>
      </c>
      <c r="IL11" s="30" t="inlineStr">
        <is>
          <t>v12_quick_engine.py:4283 x4</t>
        </is>
      </c>
      <c r="IM11" s="30" t="n"/>
      <c r="IN11" s="77" t="inlineStr">
        <is>
          <t>SUSPICIOUS n=0 for stocks_short — keep, needs S1 fills (backtest-expert: &lt;30 trades, seek plateaus, punish)</t>
        </is>
      </c>
    </row>
    <row r="12" ht="10.5" customHeight="1" s="67">
      <c r="A12" s="30" t="inlineStr">
        <is>
          <t>ATR_LONG_WINDOW</t>
        </is>
      </c>
      <c r="B12" s="72" t="inlineStr">
        <is>
          <t>150</t>
        </is>
      </c>
      <c r="C12" s="30" t="n"/>
      <c r="D12" s="30" t="n"/>
      <c r="E12" s="30" t="n"/>
      <c r="F12" s="30" t="n"/>
      <c r="G12" s="30">
        <f>IFERROR(VLOOKUP($A14&amp;"_"&amp;$B14,Results_Deltas!$A$2:$P$15000,5,FALSE),"")</f>
        <v/>
      </c>
      <c r="H12" s="30">
        <f>IFERROR(VLOOKUP($A14,Results_30d_Deltas!$A$2:$H$5000,7,FALSE)-E13,"")</f>
        <v/>
      </c>
      <c r="I12" s="30">
        <f>IFERROR(VLOOKUP($A14,Results_30d_Deltas!$A$2:$H$5000,6,FALSE),"")</f>
        <v/>
      </c>
      <c r="J12" s="30" t="n"/>
      <c r="K12" s="30" t="n"/>
      <c r="L12" s="30" t="inlineStr">
        <is>
          <t>NO</t>
        </is>
      </c>
      <c r="M12" s="33" t="n">
        <v>-3.116557448228062</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ez_manage.py:4330 top()</t>
        </is>
      </c>
      <c r="IL12" s="30" t="inlineStr">
        <is>
          <t>v12_quick_engine.py:199 x5</t>
        </is>
      </c>
      <c r="IM12" s="30" t="n"/>
      <c r="IN12" s="77" t="inlineStr">
        <is>
          <t>SUSPICIOUS n=0 for stocks_short — keep, needs S1 fills (backtest-expert: &lt;30 trades, seek plateaus, punish)</t>
        </is>
      </c>
    </row>
    <row r="13" ht="10.5" customHeight="1" s="67">
      <c r="A13" s="30" t="inlineStr">
        <is>
          <t>QUICK_REENTRY_60MIN_MIN_PCT</t>
        </is>
      </c>
      <c r="B13" s="72" t="inlineStr">
        <is>
          <t>2.0</t>
        </is>
      </c>
      <c r="C13" s="30" t="n"/>
      <c r="D13" s="30" t="n"/>
      <c r="E13" s="30" t="n"/>
      <c r="F13" s="30" t="n"/>
      <c r="G13" s="30">
        <f>IFERROR(VLOOKUP($A23&amp;"_"&amp;$B23,Results_Deltas!$A$2:$P$15000,5,FALSE),"")</f>
        <v/>
      </c>
      <c r="H13" s="30">
        <f>IFERROR(VLOOKUP($A23,Results_30d_Deltas!$A$2:$H$5000,7,FALSE)-E22,"")</f>
        <v/>
      </c>
      <c r="I13" s="30">
        <f>IFERROR(VLOOKUP($A23,Results_30d_Deltas!$A$2:$H$5000,6,FALSE),"")</f>
        <v/>
      </c>
      <c r="J13" s="30" t="n"/>
      <c r="K13" s="30" t="n"/>
      <c r="L13" s="30" t="inlineStr">
        <is>
          <t>NO</t>
        </is>
      </c>
      <c r="M13" s="33" t="n">
        <v>-3.103742512082469</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ez_manage.py:6042 top()</t>
        </is>
      </c>
      <c r="IL13" s="30" t="inlineStr">
        <is>
          <t>v12_quick_engine.py:4283 x4</t>
        </is>
      </c>
      <c r="IM13" s="30" t="n"/>
      <c r="IN13" s="77" t="inlineStr">
        <is>
          <t>SUSPICIOUS n=0 for stocks_short — keep, needs S1 fills (backtest-expert: &lt;30 trades, seek plateaus, punish)</t>
        </is>
      </c>
    </row>
    <row r="14" ht="10.5" customHeight="1" s="67">
      <c r="A14" s="30" t="inlineStr">
        <is>
          <t>WRONG_SIDE_WT_TFS_REQUIRED</t>
        </is>
      </c>
      <c r="B14" s="72" t="inlineStr">
        <is>
          <t>3</t>
        </is>
      </c>
      <c r="C14" s="30" t="n"/>
      <c r="D14" s="30" t="n"/>
      <c r="E14" s="30" t="n"/>
      <c r="F14" s="30" t="n"/>
      <c r="G14" s="30">
        <f>IFERROR(VLOOKUP($A60&amp;"_"&amp;$B60,Results_Deltas!$A$2:$P$15000,5,FALSE),"")</f>
        <v/>
      </c>
      <c r="H14" s="30">
        <f>IFERROR(VLOOKUP($A60,Results_30d_Deltas!$A$2:$H$5000,7,FALSE)-E59,"")</f>
        <v/>
      </c>
      <c r="I14" s="30">
        <f>IFERROR(VLOOKUP($A60,Results_30d_Deltas!$A$2:$H$5000,6,FALSE),"")</f>
        <v/>
      </c>
      <c r="J14" s="30" t="n"/>
      <c r="K14" s="30" t="n"/>
      <c r="L14" s="30" t="inlineStr">
        <is>
          <t>YES</t>
        </is>
      </c>
      <c r="M14" s="33" t="n">
        <v>-3.057628795690599</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ez_manage.py:4278 top()</t>
        </is>
      </c>
      <c r="IL14" s="30" t="inlineStr">
        <is>
          <t>v12_quick_engine.py:3667 x3</t>
        </is>
      </c>
      <c r="IM14" s="30" t="n"/>
      <c r="IN14" s="77" t="inlineStr">
        <is>
          <t>SUSPICIOUS n=0 for stocks_short — keep, needs S1 fills (backtest-expert: &lt;30 trades, seek plateaus, punish)</t>
        </is>
      </c>
    </row>
    <row r="15" ht="10.5" customHeight="1" s="67">
      <c r="A15" s="30" t="inlineStr">
        <is>
          <t>RZ_BOT_BB_THRESHOLD</t>
        </is>
      </c>
      <c r="B15" s="72" t="inlineStr">
        <is>
          <t>0.1875</t>
        </is>
      </c>
      <c r="C15" s="30" t="n"/>
      <c r="D15" s="30" t="n"/>
      <c r="E15" s="30" t="n"/>
      <c r="F15" s="30" t="n"/>
      <c r="G15" s="30">
        <f>IFERROR(VLOOKUP($A25&amp;"_"&amp;$B25,Results_Deltas!$A$2:$P$15000,5,FALSE),"")</f>
        <v/>
      </c>
      <c r="H15" s="30">
        <f>IFERROR(VLOOKUP($A25,Results_30d_Deltas!$A$2:$H$5000,7,FALSE)-E24,"")</f>
        <v/>
      </c>
      <c r="I15" s="30">
        <f>IFERROR(VLOOKUP($A25,Results_30d_Deltas!$A$2:$H$5000,6,FALSE),"")</f>
        <v/>
      </c>
      <c r="J15" s="30" t="n"/>
      <c r="K15" s="30" t="n"/>
      <c r="L15" s="30" t="inlineStr">
        <is>
          <t>NO</t>
        </is>
      </c>
      <c r="M15" s="33" t="n">
        <v>-2.990815781060814</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ez_manage.py:3928 top()</t>
        </is>
      </c>
      <c r="IL15" s="30" t="inlineStr">
        <is>
          <t>v12_quick_engine.py:3020 x6</t>
        </is>
      </c>
      <c r="IM15" s="30" t="n"/>
      <c r="IN15" s="77" t="inlineStr">
        <is>
          <t>SUSPICIOUS n=0 for stocks_short — keep, needs S1 fills (backtest-expert: &lt;30 trades, seek plateaus, punish)</t>
        </is>
      </c>
    </row>
    <row r="16" ht="10.5" customHeight="1" s="67">
      <c r="A16" s="30" t="inlineStr">
        <is>
          <t>RZ_BOT_BB_THRESHOLD</t>
        </is>
      </c>
      <c r="B16" s="72" t="inlineStr">
        <is>
          <t>0.1125</t>
        </is>
      </c>
      <c r="C16" s="30" t="n"/>
      <c r="D16" s="30" t="n"/>
      <c r="E16" s="30" t="n"/>
      <c r="F16" s="30" t="n"/>
      <c r="G16" s="30">
        <f>IFERROR(VLOOKUP($A26&amp;"_"&amp;$B26,Results_Deltas!$A$2:$P$15000,5,FALSE),"")</f>
        <v/>
      </c>
      <c r="H16" s="30">
        <f>IFERROR(VLOOKUP($A26,Results_30d_Deltas!$A$2:$H$5000,7,FALSE)-E25,"")</f>
        <v/>
      </c>
      <c r="I16" s="30">
        <f>IFERROR(VLOOKUP($A26,Results_30d_Deltas!$A$2:$H$5000,6,FALSE),"")</f>
        <v/>
      </c>
      <c r="J16" s="30" t="n"/>
      <c r="K16" s="30" t="n"/>
      <c r="L16" s="30" t="inlineStr">
        <is>
          <t>NO</t>
        </is>
      </c>
      <c r="M16" s="33" t="n">
        <v>-2.959125379174532</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ez_manage.py:3928 top()</t>
        </is>
      </c>
      <c r="IL16" s="30" t="inlineStr">
        <is>
          <t>v12_quick_engine.py:3020 x6</t>
        </is>
      </c>
      <c r="IM16" s="30" t="n"/>
      <c r="IN16" s="77" t="inlineStr">
        <is>
          <t>SUSPICIOUS n=0 for stocks_short — keep, needs S1 fills (backtest-expert: &lt;30 trades, seek plateaus, punish)</t>
        </is>
      </c>
    </row>
    <row r="17" ht="10.5" customHeight="1" s="67">
      <c r="A17" s="30" t="inlineStr">
        <is>
          <t>WRONG_SIDE_WT_TFS_REQUIRED</t>
        </is>
      </c>
      <c r="B17" s="72" t="inlineStr">
        <is>
          <t>2</t>
        </is>
      </c>
      <c r="C17" s="30" t="n"/>
      <c r="D17" s="30" t="n"/>
      <c r="E17" s="30" t="n"/>
      <c r="F17" s="30" t="n"/>
      <c r="G17" s="30">
        <f>IFERROR(VLOOKUP($A63&amp;"_"&amp;$B63,Results_Deltas!$A$2:$P$15000,5,FALSE),"")</f>
        <v/>
      </c>
      <c r="H17" s="30">
        <f>IFERROR(VLOOKUP($A63,Results_30d_Deltas!$A$2:$H$5000,7,FALSE)-E62,"")</f>
        <v/>
      </c>
      <c r="I17" s="30">
        <f>IFERROR(VLOOKUP($A63,Results_30d_Deltas!$A$2:$H$5000,6,FALSE),"")</f>
        <v/>
      </c>
      <c r="J17" s="30" t="n"/>
      <c r="K17" s="30" t="n"/>
      <c r="L17" s="30" t="inlineStr">
        <is>
          <t>NO</t>
        </is>
      </c>
      <c r="M17" s="33" t="n">
        <v>-2.943548985369893</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ez_manage.py:4278 top()</t>
        </is>
      </c>
      <c r="IL17" s="30" t="inlineStr">
        <is>
          <t>v12_quick_engine.py:3667 x3</t>
        </is>
      </c>
      <c r="IM17" s="30" t="n"/>
      <c r="IN17" s="77" t="inlineStr">
        <is>
          <t>SUSPICIOUS n=0 for stocks_short — keep, needs S1 fills (backtest-expert: &lt;30 trades, seek plateaus, punish)</t>
        </is>
      </c>
    </row>
    <row r="18" ht="10.5" customHeight="1" s="67">
      <c r="A18" s="30" t="inlineStr">
        <is>
          <t>ATR_LONG_WINDOW</t>
        </is>
      </c>
      <c r="B18" s="72" t="inlineStr">
        <is>
          <t>75</t>
        </is>
      </c>
      <c r="C18" s="30" t="n"/>
      <c r="D18" s="30" t="n"/>
      <c r="E18" s="30" t="n"/>
      <c r="F18" s="30" t="n"/>
      <c r="G18" s="30">
        <f>IFERROR(VLOOKUP($A20&amp;"_"&amp;$B20,Results_Deltas!$A$2:$P$15000,5,FALSE),"")</f>
        <v/>
      </c>
      <c r="H18" s="30">
        <f>IFERROR(VLOOKUP($A20,Results_30d_Deltas!$A$2:$H$5000,7,FALSE)-E19,"")</f>
        <v/>
      </c>
      <c r="I18" s="30">
        <f>IFERROR(VLOOKUP($A20,Results_30d_Deltas!$A$2:$H$5000,6,FALSE),"")</f>
        <v/>
      </c>
      <c r="J18" s="30" t="n"/>
      <c r="K18" s="30" t="n"/>
      <c r="L18" s="30" t="inlineStr">
        <is>
          <t>NO</t>
        </is>
      </c>
      <c r="M18" s="33" t="n">
        <v>-2.919733257348547</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ez_manage.py:4330 top()</t>
        </is>
      </c>
      <c r="IL18" s="30" t="inlineStr">
        <is>
          <t>v12_quick_engine.py:199 x5</t>
        </is>
      </c>
      <c r="IM18" s="30" t="n"/>
      <c r="IN18" s="77" t="inlineStr">
        <is>
          <t>SUSPICIOUS n=0 for stocks_short — keep, needs S1 fills (backtest-expert: &lt;30 trades, seek plateaus, punish)</t>
        </is>
      </c>
    </row>
    <row r="19" ht="10.5" customHeight="1" s="67">
      <c r="A19" s="30" t="inlineStr">
        <is>
          <t>WT_COMPOSITE_ENTRY_GOOD</t>
        </is>
      </c>
      <c r="B19" s="72" t="inlineStr">
        <is>
          <t>45.0</t>
        </is>
      </c>
      <c r="C19" s="30" t="n"/>
      <c r="D19" s="30" t="n"/>
      <c r="E19" s="30" t="n"/>
      <c r="F19" s="30" t="n"/>
      <c r="G19" s="30">
        <f>IFERROR(VLOOKUP($A65&amp;"_"&amp;$B65,Results_Deltas!$A$2:$P$15000,5,FALSE),"")</f>
        <v/>
      </c>
      <c r="H19" s="30">
        <f>IFERROR(VLOOKUP($A65,Results_30d_Deltas!$A$2:$H$5000,7,FALSE)-E64,"")</f>
        <v/>
      </c>
      <c r="I19" s="30">
        <f>IFERROR(VLOOKUP($A65,Results_30d_Deltas!$A$2:$H$5000,6,FALSE),"")</f>
        <v/>
      </c>
      <c r="J19" s="30" t="n"/>
      <c r="K19" s="30" t="n"/>
      <c r="L19" s="30" t="inlineStr">
        <is>
          <t>YES</t>
        </is>
      </c>
      <c r="M19" s="33" t="n">
        <v>-2.896509944952772</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4" t="n"/>
      <c r="FJ19" s="34" t="n"/>
      <c r="FK19" s="34" t="n"/>
      <c r="FL19" s="34" t="n"/>
      <c r="FM19" s="34"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ez_manage.py:5892 top()</t>
        </is>
      </c>
      <c r="IL19" s="30" t="inlineStr">
        <is>
          <t>v12_quick_engine.py:3711 x2</t>
        </is>
      </c>
      <c r="IM19" s="30" t="n"/>
      <c r="IN19" s="77" t="inlineStr">
        <is>
          <t>SUSPICIOUS n=0 for stocks_short — keep, needs S1 fills (backtest-expert: &lt;30 trades, seek plateaus, punish)</t>
        </is>
      </c>
    </row>
    <row r="20" ht="10.5" customHeight="1" s="67">
      <c r="A20" s="30" t="inlineStr">
        <is>
          <t>RZ_BOT_BB_THRESHOLD</t>
        </is>
      </c>
      <c r="B20" s="72" t="n">
        <v>0.375</v>
      </c>
      <c r="C20" s="30" t="n"/>
      <c r="D20" s="30" t="n"/>
      <c r="E20" s="30" t="n"/>
      <c r="F20" s="30" t="n"/>
      <c r="G20" s="30">
        <f>IFERROR(VLOOKUP($A30&amp;"_"&amp;$B30,Results_Deltas!$A$2:$P$15000,5,FALSE),"")</f>
        <v/>
      </c>
      <c r="H20" s="30">
        <f>IFERROR(VLOOKUP($A30,Results_30d_Deltas!$A$2:$H$5000,7,FALSE)-E29,"")</f>
        <v/>
      </c>
      <c r="I20" s="30">
        <f>IFERROR(VLOOKUP($A30,Results_30d_Deltas!$A$2:$H$5000,6,FALSE),"")</f>
        <v/>
      </c>
      <c r="J20" s="30" t="n"/>
      <c r="K20" s="30" t="n"/>
      <c r="L20" s="30" t="inlineStr">
        <is>
          <t>NO</t>
        </is>
      </c>
      <c r="M20" s="33" t="n">
        <v>-2.881610363068357</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ez_manage.py:3928 top()</t>
        </is>
      </c>
      <c r="IL20" s="30" t="inlineStr">
        <is>
          <t>v12_quick_engine.py:3020 x6</t>
        </is>
      </c>
      <c r="IM20" s="30" t="n"/>
      <c r="IN20" s="77" t="inlineStr">
        <is>
          <t>SUSPICIOUS n=0 for stocks_short — keep, needs S1 fills (backtest-expert: &lt;30 trades, seek plateaus, punish)</t>
        </is>
      </c>
    </row>
    <row r="21" ht="10.5" customHeight="1" s="67">
      <c r="A21" s="30" t="inlineStr">
        <is>
          <t>REENTRY_RALLY_K15M_MAX</t>
        </is>
      </c>
      <c r="B21" s="72" t="inlineStr">
        <is>
          <t>75.0</t>
        </is>
      </c>
      <c r="C21" s="30" t="n"/>
      <c r="D21" s="30" t="n"/>
      <c r="E21" s="30" t="n"/>
      <c r="F21" s="30" t="n"/>
      <c r="G21" s="30">
        <f>IFERROR(VLOOKUP($A31&amp;"_"&amp;$B31,Results_Deltas!$A$2:$P$15000,5,FALSE),"")</f>
        <v/>
      </c>
      <c r="H21" s="30">
        <f>IFERROR(VLOOKUP($A31,Results_30d_Deltas!$A$2:$H$5000,7,FALSE)-E30,"")</f>
        <v/>
      </c>
      <c r="I21" s="30">
        <f>IFERROR(VLOOKUP($A31,Results_30d_Deltas!$A$2:$H$5000,6,FALSE),"")</f>
        <v/>
      </c>
      <c r="J21" s="30" t="n"/>
      <c r="K21" s="30" t="n"/>
      <c r="L21" s="30" t="inlineStr">
        <is>
          <t>NO</t>
        </is>
      </c>
      <c r="M21" s="33" t="n">
        <v>-2.814784175071787</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ez_manage.py:3869 top()</t>
        </is>
      </c>
      <c r="IL21" s="30" t="inlineStr">
        <is>
          <t>v12_quick_engine.py:2902 x8</t>
        </is>
      </c>
      <c r="IM21" s="30" t="n"/>
    </row>
    <row r="22" ht="10.5" customHeight="1" s="67">
      <c r="A22" s="30" t="inlineStr">
        <is>
          <t>WT_COMPOSITE_ENTRY_GOOD</t>
        </is>
      </c>
      <c r="B22" s="72" t="inlineStr">
        <is>
          <t>37.5</t>
        </is>
      </c>
      <c r="C22" s="30" t="n"/>
      <c r="D22" s="30" t="n"/>
      <c r="E22" s="30" t="n"/>
      <c r="F22" s="30" t="n"/>
      <c r="G22" s="30">
        <f>IFERROR(VLOOKUP($A68&amp;"_"&amp;$B68,Results_Deltas!$A$2:$P$15000,5,FALSE),"")</f>
        <v/>
      </c>
      <c r="H22" s="30">
        <f>IFERROR(VLOOKUP($A68,Results_30d_Deltas!$A$2:$H$5000,7,FALSE)-E67,"")</f>
        <v/>
      </c>
      <c r="I22" s="30">
        <f>IFERROR(VLOOKUP($A68,Results_30d_Deltas!$A$2:$H$5000,6,FALSE),"")</f>
        <v/>
      </c>
      <c r="J22" s="30" t="n"/>
      <c r="K22" s="30" t="n"/>
      <c r="L22" s="30" t="inlineStr">
        <is>
          <t>NO</t>
        </is>
      </c>
      <c r="M22" s="33" t="n">
        <v>-2.794931576533748</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4" t="n"/>
      <c r="FJ22" s="34" t="n"/>
      <c r="FK22" s="34" t="n"/>
      <c r="FL22" s="34" t="n"/>
      <c r="FM22" s="34"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ez_manage.py:5892 top()</t>
        </is>
      </c>
      <c r="IL22" s="30" t="inlineStr">
        <is>
          <t>v12_quick_engine.py:3711 x2</t>
        </is>
      </c>
      <c r="IM22" s="30" t="n"/>
      <c r="IN22" s="77" t="inlineStr">
        <is>
          <t>SUSPICIOUS n=0 for stocks_short — keep, needs S1 fills (backtest-expert: &lt;30 trades, seek plateaus, punish)</t>
        </is>
      </c>
    </row>
    <row r="23" ht="10.5" customHeight="1" s="67">
      <c r="A23" s="30" t="inlineStr">
        <is>
          <t>RZ_BOT_BB_THRESHOLD</t>
        </is>
      </c>
      <c r="B23" s="72" t="inlineStr">
        <is>
          <t>0.225</t>
        </is>
      </c>
      <c r="C23" s="30" t="n"/>
      <c r="D23" s="30" t="n"/>
      <c r="E23" s="30" t="n"/>
      <c r="F23" s="30" t="n"/>
      <c r="G23" s="30">
        <f>IFERROR(VLOOKUP($A33&amp;"_"&amp;$B33,Results_Deltas!$A$2:$P$15000,5,FALSE),"")</f>
        <v/>
      </c>
      <c r="H23" s="30">
        <f>IFERROR(VLOOKUP($A33,Results_30d_Deltas!$A$2:$H$5000,7,FALSE)-E32,"")</f>
        <v/>
      </c>
      <c r="I23" s="30">
        <f>IFERROR(VLOOKUP($A33,Results_30d_Deltas!$A$2:$H$5000,6,FALSE),"")</f>
        <v/>
      </c>
      <c r="J23" s="30" t="n"/>
      <c r="K23" s="30" t="n"/>
      <c r="L23" s="30" t="inlineStr">
        <is>
          <t>NO</t>
        </is>
      </c>
      <c r="M23" s="33" t="n">
        <v>-2.751387805658628</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ez_manage.py:3928 top()</t>
        </is>
      </c>
      <c r="IL23" s="30" t="inlineStr">
        <is>
          <t>v12_quick_engine.py:3020 x6</t>
        </is>
      </c>
      <c r="IM23" s="30" t="n"/>
      <c r="IN23" s="77" t="inlineStr">
        <is>
          <t>SUSPICIOUS n=0 for stocks_short — keep, needs S1 fills (backtest-expert: &lt;30 trades, seek plateaus, punish)</t>
        </is>
      </c>
    </row>
    <row r="24" ht="10.5" customHeight="1" s="67">
      <c r="A24" s="30" t="inlineStr">
        <is>
          <t>WT_COMPOSITE_ENTRY_GOOD</t>
        </is>
      </c>
      <c r="B24" s="72" t="inlineStr">
        <is>
          <t>22.5</t>
        </is>
      </c>
      <c r="C24" s="30" t="n"/>
      <c r="D24" s="30" t="n"/>
      <c r="E24" s="30" t="n"/>
      <c r="F24" s="30" t="n"/>
      <c r="G24" s="30">
        <f>IFERROR(VLOOKUP($A70&amp;"_"&amp;$B70,Results_Deltas!$A$2:$P$15000,5,FALSE),"")</f>
        <v/>
      </c>
      <c r="H24" s="30">
        <f>IFERROR(VLOOKUP($A70,Results_30d_Deltas!$A$2:$H$5000,7,FALSE)-E69,"")</f>
        <v/>
      </c>
      <c r="I24" s="30">
        <f>IFERROR(VLOOKUP($A70,Results_30d_Deltas!$A$2:$H$5000,6,FALSE),"")</f>
        <v/>
      </c>
      <c r="J24" s="30" t="n"/>
      <c r="K24" s="30" t="n"/>
      <c r="L24" s="30" t="inlineStr">
        <is>
          <t>NO</t>
        </is>
      </c>
      <c r="M24" s="33" t="n">
        <v>-2.708223761469938</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4" t="n"/>
      <c r="FJ24" s="34" t="n"/>
      <c r="FK24" s="34" t="n"/>
      <c r="FL24" s="34" t="n"/>
      <c r="FM24" s="34"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ez_manage.py:5892 top()</t>
        </is>
      </c>
      <c r="IL24" s="30" t="inlineStr">
        <is>
          <t>v12_quick_engine.py:3711 x2</t>
        </is>
      </c>
      <c r="IM24" s="30" t="n"/>
      <c r="IN24" s="77" t="inlineStr">
        <is>
          <t>SUSPICIOUS n=0 for stocks_short — keep, needs S1 fills (backtest-expert: &lt;30 trades, seek plateaus, punish)</t>
        </is>
      </c>
    </row>
    <row r="25" ht="10.5" customHeight="1" s="67">
      <c r="A25" s="30" t="inlineStr">
        <is>
          <t>ATR_ADAPTIVE_SIZING_TARGET_PCT</t>
        </is>
      </c>
      <c r="B25" s="72" t="inlineStr">
        <is>
          <t>2.5</t>
        </is>
      </c>
      <c r="C25" s="30" t="n"/>
      <c r="D25" s="30" t="n"/>
      <c r="E25" s="30" t="n"/>
      <c r="F25" s="30" t="n"/>
      <c r="G25" s="30">
        <f>IFERROR(VLOOKUP($A27&amp;"_"&amp;$B27,Results_Deltas!$A$2:$P$15000,5,FALSE),"")</f>
        <v/>
      </c>
      <c r="H25" s="30">
        <f>IFERROR(VLOOKUP($A27,Results_30d_Deltas!$A$2:$H$5000,7,FALSE)-E26,"")</f>
        <v/>
      </c>
      <c r="I25" s="30">
        <f>IFERROR(VLOOKUP($A27,Results_30d_Deltas!$A$2:$H$5000,6,FALSE),"")</f>
        <v/>
      </c>
      <c r="J25" s="30" t="n"/>
      <c r="K25" s="30" t="n"/>
      <c r="L25" s="30" t="inlineStr">
        <is>
          <t>NO</t>
        </is>
      </c>
      <c r="M25" s="33" t="n">
        <v>-2.70199036778959</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ez_manage.py:4327 top()</t>
        </is>
      </c>
      <c r="IL25" s="30" t="inlineStr">
        <is>
          <t>v12_quick_engine.py:1209 x7</t>
        </is>
      </c>
      <c r="IM25" s="30" t="n"/>
      <c r="IN25" s="77" t="inlineStr">
        <is>
          <t>SUSPICIOUS n=0 for stocks_short — keep, needs S1 fills (backtest-expert: &lt;30 trades, seek plateaus, punish)</t>
        </is>
      </c>
    </row>
    <row r="26" ht="10.5" customHeight="1" s="67">
      <c r="A26" s="30" t="inlineStr">
        <is>
          <t>WRONG_SIDE_WT_TFS_REQUIRED</t>
        </is>
      </c>
      <c r="B26" s="72" t="inlineStr">
        <is>
          <t>5</t>
        </is>
      </c>
      <c r="C26" s="30" t="n"/>
      <c r="D26" s="30" t="n"/>
      <c r="E26" s="30" t="n"/>
      <c r="F26" s="30" t="n"/>
      <c r="G26" s="30">
        <f>IFERROR(VLOOKUP($A72&amp;"_"&amp;$B72,Results_Deltas!$A$2:$P$15000,5,FALSE),"")</f>
        <v/>
      </c>
      <c r="H26" s="30">
        <f>IFERROR(VLOOKUP($A72,Results_30d_Deltas!$A$2:$H$5000,7,FALSE)-E71,"")</f>
        <v/>
      </c>
      <c r="I26" s="30">
        <f>IFERROR(VLOOKUP($A72,Results_30d_Deltas!$A$2:$H$5000,6,FALSE),"")</f>
        <v/>
      </c>
      <c r="J26" s="30" t="n"/>
      <c r="K26" s="30" t="n"/>
      <c r="L26" s="30" t="inlineStr">
        <is>
          <t>NO</t>
        </is>
      </c>
      <c r="M26" s="33" t="n">
        <v>-2.673337181021117</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ez_manage.py:4278 top()</t>
        </is>
      </c>
      <c r="IL26" s="30" t="inlineStr">
        <is>
          <t>v12_quick_engine.py:3667 x3</t>
        </is>
      </c>
      <c r="IM26" s="30" t="n"/>
      <c r="IN26" s="77" t="inlineStr">
        <is>
          <t>SUSPICIOUS n=0 for stocks_short — keep, needs S1 fills (backtest-expert: &lt;30 trades, seek plateaus, punish)</t>
        </is>
      </c>
    </row>
    <row r="27" ht="10.5" customHeight="1" s="67">
      <c r="A27" s="30" t="inlineStr">
        <is>
          <t>TREND_MIN_GAIN_EXIT</t>
        </is>
      </c>
      <c r="B27" s="72" t="inlineStr">
        <is>
          <t>2.0</t>
        </is>
      </c>
      <c r="C27" s="30" t="n"/>
      <c r="D27" s="30" t="n"/>
      <c r="E27" s="30" t="n"/>
      <c r="F27" s="30" t="n"/>
      <c r="G27" s="30">
        <f>IFERROR(VLOOKUP($A73&amp;"_"&amp;$B73,Results_Deltas!$A$2:$P$15000,5,FALSE),"")</f>
        <v/>
      </c>
      <c r="H27" s="30">
        <f>IFERROR(VLOOKUP($A73,Results_30d_Deltas!$A$2:$H$5000,7,FALSE)-E72,"")</f>
        <v/>
      </c>
      <c r="I27" s="30">
        <f>IFERROR(VLOOKUP($A73,Results_30d_Deltas!$A$2:$H$5000,6,FALSE),"")</f>
        <v/>
      </c>
      <c r="J27" s="30" t="n"/>
      <c r="K27" s="30" t="n"/>
      <c r="L27" s="30" t="inlineStr">
        <is>
          <t>NO</t>
        </is>
      </c>
      <c r="M27" s="33" t="n">
        <v>-2.636243895962422</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4" t="n"/>
      <c r="AM27" s="34" t="n"/>
      <c r="AN27" s="34" t="n"/>
      <c r="AO27" s="34" t="n"/>
      <c r="AP27" s="34"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ez_manage.py:4205 top()</t>
        </is>
      </c>
      <c r="IL27" s="30" t="inlineStr">
        <is>
          <t>v12_quick_engine.py:3545 x2</t>
        </is>
      </c>
      <c r="IM27" s="30" t="n"/>
      <c r="IN27" s="77" t="inlineStr">
        <is>
          <t>SUSPICIOUS n=0 for stocks_short — keep, needs S1 fills (backtest-expert: &lt;30 trades, seek plateaus, punish)</t>
        </is>
      </c>
    </row>
    <row r="28" ht="10.5" customHeight="1" s="67">
      <c r="A28" s="30" t="inlineStr">
        <is>
          <t>WT_COMPOSITE_ENTRY_OK</t>
        </is>
      </c>
      <c r="B28" s="72" t="inlineStr">
        <is>
          <t>7.5</t>
        </is>
      </c>
      <c r="C28" s="30" t="n"/>
      <c r="D28" s="30" t="n"/>
      <c r="E28" s="30" t="n"/>
      <c r="F28" s="30" t="n"/>
      <c r="G28" s="30">
        <f>IFERROR(VLOOKUP($A74&amp;"_"&amp;$B74,Results_Deltas!$A$2:$P$15000,5,FALSE),"")</f>
        <v/>
      </c>
      <c r="H28" s="30">
        <f>IFERROR(VLOOKUP($A74,Results_30d_Deltas!$A$2:$H$5000,7,FALSE)-E73,"")</f>
        <v/>
      </c>
      <c r="I28" s="30">
        <f>IFERROR(VLOOKUP($A74,Results_30d_Deltas!$A$2:$H$5000,6,FALSE),"")</f>
        <v/>
      </c>
      <c r="J28" s="30" t="n"/>
      <c r="K28" s="30" t="n"/>
      <c r="L28" s="30" t="inlineStr">
        <is>
          <t>NO</t>
        </is>
      </c>
      <c r="M28" s="33" t="n">
        <v>-2.593878897539708</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4" t="n"/>
      <c r="FJ28" s="34" t="n"/>
      <c r="FK28" s="34" t="n"/>
      <c r="FL28" s="34" t="n"/>
      <c r="FM28" s="34"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ez_manage.py:5893 top()</t>
        </is>
      </c>
      <c r="IL28" s="30" t="inlineStr">
        <is>
          <t>v12_quick_engine.py:3712 x2</t>
        </is>
      </c>
      <c r="IM28" s="30" t="n"/>
      <c r="IN28" s="77" t="inlineStr">
        <is>
          <t>SUSPICIOUS n=0 for stocks_short — keep, needs S1 fills (backtest-expert: &lt;30 trades, seek plateaus, punish)</t>
        </is>
      </c>
    </row>
    <row r="29" ht="10.5" customHeight="1" s="67">
      <c r="A29" s="30" t="inlineStr">
        <is>
          <t>REENTRY_RALLY_K15M_MAX</t>
        </is>
      </c>
      <c r="B29" s="72" t="inlineStr">
        <is>
          <t>125.0</t>
        </is>
      </c>
      <c r="C29" s="30" t="n"/>
      <c r="D29" s="30" t="n"/>
      <c r="E29" s="30" t="n"/>
      <c r="F29" s="30" t="n"/>
      <c r="G29" s="30">
        <f>IFERROR(VLOOKUP($A39&amp;"_"&amp;$B39,Results_Deltas!$A$2:$P$15000,5,FALSE),"")</f>
        <v/>
      </c>
      <c r="H29" s="30">
        <f>IFERROR(VLOOKUP($A39,Results_30d_Deltas!$A$2:$H$5000,7,FALSE)-E38,"")</f>
        <v/>
      </c>
      <c r="I29" s="30">
        <f>IFERROR(VLOOKUP($A39,Results_30d_Deltas!$A$2:$H$5000,6,FALSE),"")</f>
        <v/>
      </c>
      <c r="J29" s="30" t="n"/>
      <c r="K29" s="30" t="n"/>
      <c r="L29" s="30" t="inlineStr">
        <is>
          <t>NO</t>
        </is>
      </c>
      <c r="M29" s="33" t="n">
        <v>-2.591500316273476</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ez_manage.py:3869 top()</t>
        </is>
      </c>
      <c r="IL29" s="30" t="inlineStr">
        <is>
          <t>v12_quick_engine.py:2902 x8</t>
        </is>
      </c>
      <c r="IM29" s="30" t="n"/>
    </row>
    <row r="30" ht="10.5" customHeight="1" s="67">
      <c r="A30" s="30" t="inlineStr">
        <is>
          <t>REENTRY_RALLY_K15M_MAX</t>
        </is>
      </c>
      <c r="B30" s="72" t="inlineStr">
        <is>
          <t>150.0</t>
        </is>
      </c>
      <c r="C30" s="30" t="n"/>
      <c r="D30" s="30" t="n"/>
      <c r="E30" s="30" t="n"/>
      <c r="F30" s="30" t="n"/>
      <c r="G30" s="30">
        <f>IFERROR(VLOOKUP($A40&amp;"_"&amp;$B40,Results_Deltas!$A$2:$P$15000,5,FALSE),"")</f>
        <v/>
      </c>
      <c r="H30" s="30">
        <f>IFERROR(VLOOKUP($A40,Results_30d_Deltas!$A$2:$H$5000,7,FALSE)-E39,"")</f>
        <v/>
      </c>
      <c r="I30" s="30">
        <f>IFERROR(VLOOKUP($A40,Results_30d_Deltas!$A$2:$H$5000,6,FALSE),"")</f>
        <v/>
      </c>
      <c r="J30" s="30" t="n"/>
      <c r="K30" s="30" t="n"/>
      <c r="L30" s="30" t="inlineStr">
        <is>
          <t>NO</t>
        </is>
      </c>
      <c r="M30" s="33" t="n">
        <v>-2.572419005327141</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ez_manage.py:3869 top()</t>
        </is>
      </c>
      <c r="IL30" s="30" t="inlineStr">
        <is>
          <t>v12_quick_engine.py:2902 x8</t>
        </is>
      </c>
      <c r="IM30" s="30" t="n"/>
    </row>
    <row r="31" ht="10.5" customHeight="1" s="67">
      <c r="A31" s="30" t="inlineStr">
        <is>
          <t>WT_COMPOSITE_ENTRY_BLOCK</t>
        </is>
      </c>
      <c r="B31" s="72" t="inlineStr">
        <is>
          <t>-15.0</t>
        </is>
      </c>
      <c r="C31" s="30" t="n"/>
      <c r="D31" s="30" t="n"/>
      <c r="E31" s="30" t="n"/>
      <c r="F31" s="30" t="n"/>
      <c r="G31" s="30">
        <f>IFERROR(VLOOKUP($A77&amp;"_"&amp;$B77,Results_Deltas!$A$2:$P$15000,5,FALSE),"")</f>
        <v/>
      </c>
      <c r="H31" s="30">
        <f>IFERROR(VLOOKUP($A77,Results_30d_Deltas!$A$2:$H$5000,7,FALSE)-E76,"")</f>
        <v/>
      </c>
      <c r="I31" s="30">
        <f>IFERROR(VLOOKUP($A77,Results_30d_Deltas!$A$2:$H$5000,6,FALSE),"")</f>
        <v/>
      </c>
      <c r="J31" s="30" t="n"/>
      <c r="K31" s="30" t="n"/>
      <c r="L31" s="30" t="inlineStr">
        <is>
          <t>NO</t>
        </is>
      </c>
      <c r="M31" s="33" t="n">
        <v>-2.527089552315442</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4" t="n"/>
      <c r="FJ31" s="34" t="n"/>
      <c r="FK31" s="34" t="n"/>
      <c r="FL31" s="34" t="n"/>
      <c r="FM31" s="34"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ez_manage.py:5891 top()</t>
        </is>
      </c>
      <c r="IL31" s="30" t="inlineStr">
        <is>
          <t>v12_quick_engine.py:3710 x2</t>
        </is>
      </c>
      <c r="IM31" s="30" t="n"/>
      <c r="IN31" s="77" t="inlineStr">
        <is>
          <t>SUSPICIOUS n=0 for stocks_short — keep, needs S1 fills (backtest-expert: &lt;30 trades, seek plateaus, punish)</t>
        </is>
      </c>
    </row>
    <row r="32" ht="10.5" customHeight="1" s="67">
      <c r="A32" s="30" t="inlineStr">
        <is>
          <t>WT_COMPOSITE_ENTRY_STRONG</t>
        </is>
      </c>
      <c r="B32" s="72" t="inlineStr">
        <is>
          <t>25.0</t>
        </is>
      </c>
      <c r="C32" s="30" t="n"/>
      <c r="D32" s="30" t="n"/>
      <c r="E32" s="30" t="n"/>
      <c r="F32" s="30" t="n"/>
      <c r="G32" s="30">
        <f>IFERROR(VLOOKUP($A78&amp;"_"&amp;$B78,Results_Deltas!$A$2:$P$15000,5,FALSE),"")</f>
        <v/>
      </c>
      <c r="H32" s="30">
        <f>IFERROR(VLOOKUP($A78,Results_30d_Deltas!$A$2:$H$5000,7,FALSE)-E77,"")</f>
        <v/>
      </c>
      <c r="I32" s="30">
        <f>IFERROR(VLOOKUP($A78,Results_30d_Deltas!$A$2:$H$5000,6,FALSE),"")</f>
        <v/>
      </c>
      <c r="J32" s="30" t="n"/>
      <c r="K32" s="30" t="n"/>
      <c r="L32" s="30" t="inlineStr">
        <is>
          <t>NO</t>
        </is>
      </c>
      <c r="M32" s="33" t="n">
        <v>-2.526877705096595</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4" t="n"/>
      <c r="FJ32" s="34" t="n"/>
      <c r="FK32" s="34" t="n"/>
      <c r="FL32" s="34" t="n"/>
      <c r="FM32" s="34"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ez_manage.py:5894 top()</t>
        </is>
      </c>
      <c r="IL32" s="30" t="inlineStr">
        <is>
          <t>v12_quick_engine.py:3713 x2</t>
        </is>
      </c>
      <c r="IM32" s="30" t="n"/>
      <c r="IN32" s="77" t="inlineStr">
        <is>
          <t>SUSPICIOUS n=0 for stocks_short — keep, needs S1 fills (backtest-expert: &lt;30 trades, seek plateaus, punish)</t>
        </is>
      </c>
    </row>
    <row r="33" ht="10.5" customHeight="1" s="67">
      <c r="A33" s="30" t="inlineStr">
        <is>
          <t>REVERSE_ON_EXIT_ENABLED</t>
        </is>
      </c>
      <c r="B33" s="72" t="inlineStr">
        <is>
          <t>True</t>
        </is>
      </c>
      <c r="C33" s="30" t="n"/>
      <c r="D33" s="30" t="n"/>
      <c r="E33" s="30" t="n"/>
      <c r="F33" s="30" t="n"/>
      <c r="G33" s="30">
        <f>IFERROR(VLOOKUP($A43&amp;"_"&amp;$B43,Results_Deltas!$A$2:$P$15000,5,FALSE),"")</f>
        <v/>
      </c>
      <c r="H33" s="30">
        <f>IFERROR(VLOOKUP($A43,Results_30d_Deltas!$A$2:$H$5000,7,FALSE)-E42,"")</f>
        <v/>
      </c>
      <c r="I33" s="30">
        <f>IFERROR(VLOOKUP($A43,Results_30d_Deltas!$A$2:$H$5000,6,FALSE),"")</f>
        <v/>
      </c>
      <c r="J33" s="30" t="n"/>
      <c r="K33" s="30" t="n"/>
      <c r="L33" s="30" t="inlineStr">
        <is>
          <t>NO</t>
        </is>
      </c>
      <c r="M33" s="33" t="n">
        <v>-2.501491762476543</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4" t="n"/>
      <c r="HY33" s="34" t="n"/>
      <c r="HZ33" s="34" t="n"/>
      <c r="IA33" s="34" t="n"/>
      <c r="IB33" s="34" t="n"/>
      <c r="IC33" s="34" t="n"/>
      <c r="ID33" s="34" t="n"/>
      <c r="IE33" s="34" t="n"/>
      <c r="IF33" s="34" t="n"/>
      <c r="IG33" s="34" t="n"/>
      <c r="IH33" s="34" t="n"/>
      <c r="II33" s="34" t="n"/>
      <c r="IJ33" s="30" t="n"/>
      <c r="IK33" s="30" t="inlineStr">
        <is>
          <t>ez_manage.py:1219 top()</t>
        </is>
      </c>
      <c r="IL33" s="30" t="inlineStr">
        <is>
          <t>v12_quick_engine.py:1420 x3</t>
        </is>
      </c>
      <c r="IM33" s="30" t="n"/>
      <c r="IN33" s="77" t="inlineStr">
        <is>
          <t>SUSPICIOUS n=0 for stocks_short — keep, needs S1 fills (backtest-expert: &lt;30 trades, seek plateaus, punish)</t>
        </is>
      </c>
    </row>
    <row r="34" ht="10.5" customHeight="1" s="67">
      <c r="A34" s="30" t="inlineStr">
        <is>
          <t>ENTRY_SCORE_THRESHOLD</t>
        </is>
      </c>
      <c r="B34" s="72" t="inlineStr">
        <is>
          <t>13.5</t>
        </is>
      </c>
      <c r="C34" s="30" t="n"/>
      <c r="D34" s="30" t="n"/>
      <c r="E34" s="30" t="n"/>
      <c r="F34" s="30" t="n"/>
      <c r="G34" s="30">
        <f>IFERROR(VLOOKUP($A44&amp;"_"&amp;$B44,Results_Deltas!$A$2:$P$15000,5,FALSE),"")</f>
        <v/>
      </c>
      <c r="H34" s="30">
        <f>IFERROR(VLOOKUP($A44,Results_30d_Deltas!$A$2:$H$5000,7,FALSE)-E43,"")</f>
        <v/>
      </c>
      <c r="I34" s="30">
        <f>IFERROR(VLOOKUP($A44,Results_30d_Deltas!$A$2:$H$5000,6,FALSE),"")</f>
        <v/>
      </c>
      <c r="J34" s="30" t="n"/>
      <c r="K34" s="30" t="n"/>
      <c r="L34" s="30" t="inlineStr">
        <is>
          <t>NO</t>
        </is>
      </c>
      <c r="M34" s="33" t="n">
        <v>-2.493743464817249</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4" t="n"/>
      <c r="FJ34" s="34" t="n"/>
      <c r="FK34" s="34" t="n"/>
      <c r="FL34" s="34" t="n"/>
      <c r="FM34" s="34"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ez_manage.py:4644 top()</t>
        </is>
      </c>
      <c r="IL34" s="30" t="inlineStr">
        <is>
          <t>v12_quick_engine.py:3394 x9</t>
        </is>
      </c>
      <c r="IM34" s="30" t="n"/>
      <c r="IN34" s="77" t="inlineStr">
        <is>
          <t>SUSPICIOUS n=0 for stocks_short — keep, needs S1 fills (backtest-expert: &lt;30 trades, seek plateaus, punish)</t>
        </is>
      </c>
    </row>
    <row r="35" ht="10.5" customHeight="1" s="67">
      <c r="A35" s="30" t="inlineStr">
        <is>
          <t>WT_COMPOSITE_ENTRY_OK</t>
        </is>
      </c>
      <c r="B35" s="72" t="inlineStr">
        <is>
          <t>15.0</t>
        </is>
      </c>
      <c r="C35" s="30" t="n"/>
      <c r="D35" s="30" t="n"/>
      <c r="E35" s="30" t="n"/>
      <c r="F35" s="30" t="n"/>
      <c r="G35" s="30">
        <f>IFERROR(VLOOKUP($A81&amp;"_"&amp;$B81,Results_Deltas!$A$2:$P$15000,5,FALSE),"")</f>
        <v/>
      </c>
      <c r="H35" s="30">
        <f>IFERROR(VLOOKUP($A81,Results_30d_Deltas!$A$2:$H$5000,7,FALSE)-E80,"")</f>
        <v/>
      </c>
      <c r="I35" s="30">
        <f>IFERROR(VLOOKUP($A81,Results_30d_Deltas!$A$2:$H$5000,6,FALSE),"")</f>
        <v/>
      </c>
      <c r="J35" s="30" t="n"/>
      <c r="K35" s="30" t="n"/>
      <c r="L35" s="30" t="inlineStr">
        <is>
          <t>NO</t>
        </is>
      </c>
      <c r="M35" s="33" t="n">
        <v>-2.48185936661413</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4" t="n"/>
      <c r="FJ35" s="34" t="n"/>
      <c r="FK35" s="34" t="n"/>
      <c r="FL35" s="34" t="n"/>
      <c r="FM35" s="34"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ez_manage.py:5893 top()</t>
        </is>
      </c>
      <c r="IL35" s="30" t="inlineStr">
        <is>
          <t>v12_quick_engine.py:3712 x2</t>
        </is>
      </c>
      <c r="IM35" s="30" t="n"/>
      <c r="IN35" s="77" t="inlineStr">
        <is>
          <t>SUSPICIOUS n=0 for stocks_short — keep, needs S1 fills (backtest-expert: &lt;30 trades, seek plateaus, punish)</t>
        </is>
      </c>
    </row>
    <row r="36" ht="10.5" customHeight="1" s="67">
      <c r="A36" s="30" t="inlineStr">
        <is>
          <t>HTF_GATE_SIGNALS_SMA200D</t>
        </is>
      </c>
      <c r="B36" s="72" t="inlineStr">
        <is>
          <t>False</t>
        </is>
      </c>
      <c r="C36" s="30" t="n"/>
      <c r="D36" s="30" t="n"/>
      <c r="E36" s="30" t="n"/>
      <c r="F36" s="30" t="n"/>
      <c r="G36" s="30">
        <f>IFERROR(VLOOKUP($A46&amp;"_"&amp;$B46,Results_Deltas!$A$2:$P$15000,5,FALSE),"")</f>
        <v/>
      </c>
      <c r="H36" s="30">
        <f>IFERROR(VLOOKUP($A46,Results_30d_Deltas!$A$2:$H$5000,7,FALSE)-E45,"")</f>
        <v/>
      </c>
      <c r="I36" s="30">
        <f>IFERROR(VLOOKUP($A46,Results_30d_Deltas!$A$2:$H$5000,6,FALSE),"")</f>
        <v/>
      </c>
      <c r="J36" s="30" t="n"/>
      <c r="K36" s="30" t="n"/>
      <c r="L36" s="30" t="inlineStr">
        <is>
          <t>NO</t>
        </is>
      </c>
      <c r="M36" s="33" t="n">
        <v>-2.471076424391291</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4" t="n"/>
      <c r="FO36" s="34" t="n"/>
      <c r="FP36" s="34" t="n"/>
      <c r="FQ36" s="34" t="n"/>
      <c r="FR36" s="34"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ez_manage.py:4881 top()</t>
        </is>
      </c>
      <c r="IL36" s="30" t="inlineStr">
        <is>
          <t>v12_quick_engine.py:2057 x7</t>
        </is>
      </c>
      <c r="IM36" s="30" t="n"/>
      <c r="IN36" s="77" t="inlineStr">
        <is>
          <t>SUSPICIOUS n=0 for stocks_short — keep, needs S1 fills (backtest-expert: &lt;30 trades, seek plateaus, punish)</t>
        </is>
      </c>
    </row>
    <row r="37" ht="10.5" customHeight="1" s="67">
      <c r="A37" s="30" t="inlineStr">
        <is>
          <t>WT_COMPOSITE_ENTRY_STRONG</t>
        </is>
      </c>
      <c r="B37" s="72" t="inlineStr">
        <is>
          <t>37.5</t>
        </is>
      </c>
      <c r="C37" s="30" t="n"/>
      <c r="D37" s="30" t="n"/>
      <c r="E37" s="30" t="n"/>
      <c r="F37" s="30" t="n"/>
      <c r="G37" s="30">
        <f>IFERROR(VLOOKUP($A83&amp;"_"&amp;$B83,Results_Deltas!$A$2:$P$15000,5,FALSE),"")</f>
        <v/>
      </c>
      <c r="H37" s="30">
        <f>IFERROR(VLOOKUP($A83,Results_30d_Deltas!$A$2:$H$5000,7,FALSE)-E82,"")</f>
        <v/>
      </c>
      <c r="I37" s="30">
        <f>IFERROR(VLOOKUP($A83,Results_30d_Deltas!$A$2:$H$5000,6,FALSE),"")</f>
        <v/>
      </c>
      <c r="J37" s="30" t="n"/>
      <c r="K37" s="30" t="n"/>
      <c r="L37" s="30" t="inlineStr">
        <is>
          <t>NO</t>
        </is>
      </c>
      <c r="M37" s="33" t="n">
        <v>-2.45080215438066</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4" t="n"/>
      <c r="FJ37" s="34" t="n"/>
      <c r="FK37" s="34" t="n"/>
      <c r="FL37" s="34" t="n"/>
      <c r="FM37" s="34"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ez_manage.py:5894 top()</t>
        </is>
      </c>
      <c r="IL37" s="30" t="inlineStr">
        <is>
          <t>v12_quick_engine.py:3713 x2</t>
        </is>
      </c>
      <c r="IM37" s="30" t="n"/>
      <c r="IN37" s="77" t="inlineStr">
        <is>
          <t>SUSPICIOUS n=0 for stocks_short — keep, needs S1 fills (backtest-expert: &lt;30 trades, seek plateaus, punish)</t>
        </is>
      </c>
    </row>
    <row r="38" ht="10.5" customHeight="1" s="67">
      <c r="A38" s="30" t="inlineStr">
        <is>
          <t>ATR_ADAPTIVE_SIZING_TARGET_PCT</t>
        </is>
      </c>
      <c r="B38" s="72" t="inlineStr">
        <is>
          <t>1.0</t>
        </is>
      </c>
      <c r="C38" s="30" t="n"/>
      <c r="D38" s="30" t="n"/>
      <c r="E38" s="30" t="n"/>
      <c r="F38" s="30" t="n"/>
      <c r="G38" s="30">
        <f>IFERROR(VLOOKUP($A40&amp;"_"&amp;$B40,Results_Deltas!$A$2:$P$15000,5,FALSE),"")</f>
        <v/>
      </c>
      <c r="H38" s="30">
        <f>IFERROR(VLOOKUP($A40,Results_30d_Deltas!$A$2:$H$5000,7,FALSE)-E39,"")</f>
        <v/>
      </c>
      <c r="I38" s="30">
        <f>IFERROR(VLOOKUP($A40,Results_30d_Deltas!$A$2:$H$5000,6,FALSE),"")</f>
        <v/>
      </c>
      <c r="J38" s="30" t="n"/>
      <c r="K38" s="30" t="n"/>
      <c r="L38" s="30" t="inlineStr">
        <is>
          <t>NO</t>
        </is>
      </c>
      <c r="M38" s="33" t="n">
        <v>-2.431621285929766</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ez_manage.py:4327 top()</t>
        </is>
      </c>
      <c r="IL38" s="30" t="inlineStr">
        <is>
          <t>v12_quick_engine.py:1209 x7</t>
        </is>
      </c>
      <c r="IM38" s="30" t="n"/>
      <c r="IN38" s="77" t="inlineStr">
        <is>
          <t>SUSPICIOUS n=0 for stocks_short — keep, needs S1 fills (backtest-expert: &lt;30 trades, seek plateaus, punish)</t>
        </is>
      </c>
    </row>
    <row r="39" ht="10.5" customHeight="1" s="67">
      <c r="A39" s="30" t="inlineStr">
        <is>
          <t>ENTRY_SCORE_THRESHOLD</t>
        </is>
      </c>
      <c r="B39" s="72" t="inlineStr">
        <is>
          <t>9.0</t>
        </is>
      </c>
      <c r="C39" s="30" t="n"/>
      <c r="D39" s="30" t="n"/>
      <c r="E39" s="30" t="n"/>
      <c r="F39" s="30" t="n"/>
      <c r="G39" s="30">
        <f>IFERROR(VLOOKUP($A49&amp;"_"&amp;$B49,Results_Deltas!$A$2:$P$15000,5,FALSE),"")</f>
        <v/>
      </c>
      <c r="H39" s="30">
        <f>IFERROR(VLOOKUP($A49,Results_30d_Deltas!$A$2:$H$5000,7,FALSE)-E48,"")</f>
        <v/>
      </c>
      <c r="I39" s="30">
        <f>IFERROR(VLOOKUP($A49,Results_30d_Deltas!$A$2:$H$5000,6,FALSE),"")</f>
        <v/>
      </c>
      <c r="J39" s="30" t="n"/>
      <c r="K39" s="30" t="n"/>
      <c r="L39" s="30" t="inlineStr">
        <is>
          <t>NO</t>
        </is>
      </c>
      <c r="M39" s="33" t="n">
        <v>-2.418901294934846</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4" t="n"/>
      <c r="FJ39" s="34" t="n"/>
      <c r="FK39" s="34" t="n"/>
      <c r="FL39" s="34" t="n"/>
      <c r="FM39" s="34"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ez_manage.py:4644 top()</t>
        </is>
      </c>
      <c r="IL39" s="30" t="inlineStr">
        <is>
          <t>v12_quick_engine.py:3394 x9</t>
        </is>
      </c>
      <c r="IM39" s="30" t="n"/>
      <c r="IN39" s="77" t="inlineStr">
        <is>
          <t>SUSPICIOUS n=0 for stocks_short — keep, needs S1 fills (backtest-expert: &lt;30 trades, seek plateaus, punish)</t>
        </is>
      </c>
    </row>
    <row r="40" ht="10.5" customHeight="1" s="67">
      <c r="A40" s="30" t="inlineStr">
        <is>
          <t>ENTRY_PRIMARY_TF</t>
        </is>
      </c>
      <c r="B40" s="72" t="inlineStr">
        <is>
          <t>1h</t>
        </is>
      </c>
      <c r="C40" s="30" t="n"/>
      <c r="D40" s="30" t="n"/>
      <c r="E40" s="30" t="n"/>
      <c r="F40" s="30" t="n"/>
      <c r="G40" s="30">
        <f>IFERROR(VLOOKUP($A50&amp;"_"&amp;$B50,Results_Deltas!$A$2:$P$15000,5,FALSE),"")</f>
        <v/>
      </c>
      <c r="H40" s="30">
        <f>IFERROR(VLOOKUP($A50,Results_30d_Deltas!$A$2:$H$5000,7,FALSE)-E49,"")</f>
        <v/>
      </c>
      <c r="I40" s="30">
        <f>IFERROR(VLOOKUP($A50,Results_30d_Deltas!$A$2:$H$5000,6,FALSE),"")</f>
        <v/>
      </c>
      <c r="J40" s="30" t="n"/>
      <c r="K40" s="30" t="n"/>
      <c r="L40" s="30" t="inlineStr">
        <is>
          <t>NO</t>
        </is>
      </c>
      <c r="M40" s="33" t="n">
        <v>-2.366409760918885</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4" t="n"/>
      <c r="FJ40" s="34" t="n"/>
      <c r="FK40" s="34" t="n"/>
      <c r="FL40" s="34" t="n"/>
      <c r="FM40" s="34"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ez_manage.py:3216 top()</t>
        </is>
      </c>
      <c r="IL40" s="30" t="inlineStr">
        <is>
          <t>v12_quick_engine.py:1728 x4</t>
        </is>
      </c>
      <c r="IM40" s="30" t="n"/>
      <c r="IN40" s="77" t="inlineStr">
        <is>
          <t>SUSPICIOUS n=0 for stocks_short — keep, needs S1 fills (backtest-expert: &lt;30 trades, seek plateaus, punish)</t>
        </is>
      </c>
    </row>
    <row r="41" ht="10.5" customHeight="1" s="67">
      <c r="A41" s="30" t="inlineStr">
        <is>
          <t>WT_COMPOSITE_ENTRY_GOOD</t>
        </is>
      </c>
      <c r="B41" s="72" t="inlineStr">
        <is>
          <t>15.0</t>
        </is>
      </c>
      <c r="C41" s="30" t="n"/>
      <c r="D41" s="30" t="n"/>
      <c r="E41" s="30" t="n"/>
      <c r="F41" s="30" t="n"/>
      <c r="G41" s="30">
        <f>IFERROR(VLOOKUP($A87&amp;"_"&amp;$B87,Results_Deltas!$A$2:$P$15000,5,FALSE),"")</f>
        <v/>
      </c>
      <c r="H41" s="30">
        <f>IFERROR(VLOOKUP($A87,Results_30d_Deltas!$A$2:$H$5000,7,FALSE)-E86,"")</f>
        <v/>
      </c>
      <c r="I41" s="30">
        <f>IFERROR(VLOOKUP($A87,Results_30d_Deltas!$A$2:$H$5000,6,FALSE),"")</f>
        <v/>
      </c>
      <c r="J41" s="30" t="n"/>
      <c r="K41" s="30" t="n"/>
      <c r="L41" s="30" t="inlineStr">
        <is>
          <t>NO</t>
        </is>
      </c>
      <c r="M41" s="33" t="n">
        <v>-2.366176969973517</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4" t="n"/>
      <c r="FJ41" s="34" t="n"/>
      <c r="FK41" s="34" t="n"/>
      <c r="FL41" s="34" t="n"/>
      <c r="FM41" s="34"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ez_manage.py:5892 top()</t>
        </is>
      </c>
      <c r="IL41" s="30" t="inlineStr">
        <is>
          <t>v12_quick_engine.py:3711 x2</t>
        </is>
      </c>
      <c r="IM41" s="30" t="n"/>
      <c r="IN41" s="77" t="inlineStr">
        <is>
          <t>SUSPICIOUS n=0 for stocks_short — keep, needs S1 fills (backtest-expert: &lt;30 trades, seek plateaus, punish)</t>
        </is>
      </c>
    </row>
    <row r="42" ht="10.5" customHeight="1" s="67">
      <c r="A42" s="30" t="inlineStr">
        <is>
          <t>PARTIAL_EXIT_FRAC</t>
        </is>
      </c>
      <c r="B42" s="72" t="inlineStr">
        <is>
          <t>2.0</t>
        </is>
      </c>
      <c r="C42" s="30" t="n"/>
      <c r="D42" s="30" t="n"/>
      <c r="E42" s="30" t="n"/>
      <c r="F42" s="30" t="n"/>
      <c r="G42" s="30">
        <f>IFERROR(VLOOKUP($A52&amp;"_"&amp;$B52,Results_Deltas!$A$2:$P$15000,5,FALSE),"")</f>
        <v/>
      </c>
      <c r="H42" s="30">
        <f>IFERROR(VLOOKUP($A52,Results_30d_Deltas!$A$2:$H$5000,7,FALSE)-E51,"")</f>
        <v/>
      </c>
      <c r="I42" s="30">
        <f>IFERROR(VLOOKUP($A52,Results_30d_Deltas!$A$2:$H$5000,6,FALSE),"")</f>
        <v/>
      </c>
      <c r="J42" s="30" t="n"/>
      <c r="K42" s="30" t="n"/>
      <c r="L42" s="30" t="inlineStr">
        <is>
          <t>NO</t>
        </is>
      </c>
      <c r="M42" s="33" t="n">
        <v>-2.362112099276799</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4" t="n"/>
      <c r="HO42" s="34" t="n"/>
      <c r="HP42" s="34" t="n"/>
      <c r="HQ42" s="34" t="n"/>
      <c r="HR42" s="34"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ez_manage.py:6038 top()</t>
        </is>
      </c>
      <c r="IL42" s="30" t="inlineStr">
        <is>
          <t>v12_quick_engine.py:4280 x2</t>
        </is>
      </c>
      <c r="IM42" s="30" t="n"/>
      <c r="IN42" s="77" t="inlineStr">
        <is>
          <t>SUSPICIOUS n=0 for stocks_short — keep, needs S1 fills (backtest-expert: &lt;30 trades, seek plateaus, punish)</t>
        </is>
      </c>
    </row>
    <row r="43" ht="10.5" customHeight="1" s="67">
      <c r="A43" s="30" t="inlineStr">
        <is>
          <t>ENTRY_PRIMARY_TF</t>
        </is>
      </c>
      <c r="B43" s="72" t="inlineStr">
        <is>
          <t>15m</t>
        </is>
      </c>
      <c r="C43" s="30" t="n"/>
      <c r="D43" s="30" t="n"/>
      <c r="E43" s="30" t="n"/>
      <c r="F43" s="30" t="n"/>
      <c r="G43" s="30">
        <f>IFERROR(VLOOKUP($A53&amp;"_"&amp;$B53,Results_Deltas!$A$2:$P$15000,5,FALSE),"")</f>
        <v/>
      </c>
      <c r="H43" s="30">
        <f>IFERROR(VLOOKUP($A53,Results_30d_Deltas!$A$2:$H$5000,7,FALSE)-E52,"")</f>
        <v/>
      </c>
      <c r="I43" s="30">
        <f>IFERROR(VLOOKUP($A53,Results_30d_Deltas!$A$2:$H$5000,6,FALSE),"")</f>
        <v/>
      </c>
      <c r="J43" s="30" t="n"/>
      <c r="K43" s="30" t="n"/>
      <c r="L43" s="30" t="inlineStr">
        <is>
          <t>NO</t>
        </is>
      </c>
      <c r="M43" s="33" t="n">
        <v>-2.351095348997623</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4" t="n"/>
      <c r="FJ43" s="34" t="n"/>
      <c r="FK43" s="34" t="n"/>
      <c r="FL43" s="34" t="n"/>
      <c r="FM43" s="34"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ez_manage.py:3216 top()</t>
        </is>
      </c>
      <c r="IL43" s="30" t="inlineStr">
        <is>
          <t>v12_quick_engine.py:1728 x4</t>
        </is>
      </c>
      <c r="IM43" s="30" t="n"/>
      <c r="IN43" s="77" t="inlineStr">
        <is>
          <t>SUSPICIOUS n=0 for stocks_short — keep, needs S1 fills (backtest-expert: &lt;30 trades, seek plateaus, punish)</t>
        </is>
      </c>
    </row>
    <row r="44" ht="10.5" customHeight="1" s="67">
      <c r="A44" s="30" t="inlineStr">
        <is>
          <t>WT_COMPOSITE_ENTRY_BLOCK</t>
        </is>
      </c>
      <c r="B44" s="72" t="inlineStr">
        <is>
          <t>-25.0</t>
        </is>
      </c>
      <c r="C44" s="30" t="n"/>
      <c r="D44" s="30" t="n"/>
      <c r="E44" s="30" t="n"/>
      <c r="F44" s="30" t="n"/>
      <c r="G44" s="30">
        <f>IFERROR(VLOOKUP($A90&amp;"_"&amp;$B90,Results_Deltas!$A$2:$P$15000,5,FALSE),"")</f>
        <v/>
      </c>
      <c r="H44" s="30">
        <f>IFERROR(VLOOKUP($A90,Results_30d_Deltas!$A$2:$H$5000,7,FALSE)-E89,"")</f>
        <v/>
      </c>
      <c r="I44" s="30">
        <f>IFERROR(VLOOKUP($A90,Results_30d_Deltas!$A$2:$H$5000,6,FALSE),"")</f>
        <v/>
      </c>
      <c r="J44" s="30" t="n"/>
      <c r="K44" s="30" t="n"/>
      <c r="L44" s="30" t="inlineStr">
        <is>
          <t>NO</t>
        </is>
      </c>
      <c r="M44" s="33" t="n">
        <v>-2.31993457068799</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4" t="n"/>
      <c r="FJ44" s="34" t="n"/>
      <c r="FK44" s="34" t="n"/>
      <c r="FL44" s="34" t="n"/>
      <c r="FM44" s="34"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ez_manage.py:5891 top()</t>
        </is>
      </c>
      <c r="IL44" s="30" t="inlineStr">
        <is>
          <t>v12_quick_engine.py:3710 x2</t>
        </is>
      </c>
      <c r="IM44" s="30" t="n"/>
      <c r="IN44" s="77" t="inlineStr">
        <is>
          <t>SUSPICIOUS n=0 for stocks_short — keep, needs S1 fills (backtest-expert: &lt;30 trades, seek plateaus, punish)</t>
        </is>
      </c>
    </row>
    <row r="45" ht="10.5" customHeight="1" s="67">
      <c r="A45" s="30" t="inlineStr">
        <is>
          <t>ATR_ADAPTIVE_SIZING_TARGET_PCT</t>
        </is>
      </c>
      <c r="B45" s="72" t="inlineStr">
        <is>
          <t>3.0</t>
        </is>
      </c>
      <c r="C45" s="30" t="n"/>
      <c r="D45" s="30" t="n"/>
      <c r="E45" s="30" t="n"/>
      <c r="F45" s="30" t="n"/>
      <c r="G45" s="30">
        <f>IFERROR(VLOOKUP($A47&amp;"_"&amp;$B47,Results_Deltas!$A$2:$P$15000,5,FALSE),"")</f>
        <v/>
      </c>
      <c r="H45" s="30">
        <f>IFERROR(VLOOKUP($A47,Results_30d_Deltas!$A$2:$H$5000,7,FALSE)-E46,"")</f>
        <v/>
      </c>
      <c r="I45" s="30">
        <f>IFERROR(VLOOKUP($A47,Results_30d_Deltas!$A$2:$H$5000,6,FALSE),"")</f>
        <v/>
      </c>
      <c r="J45" s="30" t="n"/>
      <c r="K45" s="30" t="n"/>
      <c r="L45" s="30" t="inlineStr">
        <is>
          <t>NO</t>
        </is>
      </c>
      <c r="M45" s="33" t="n">
        <v>-2.29221883959306</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ez_manage.py:4327 top()</t>
        </is>
      </c>
      <c r="IL45" s="30" t="inlineStr">
        <is>
          <t>v12_quick_engine.py:1209 x7</t>
        </is>
      </c>
      <c r="IM45" s="30" t="n"/>
      <c r="IN45" s="77" t="inlineStr">
        <is>
          <t>SUSPICIOUS n=0 for stocks_short — keep, needs S1 fills (backtest-expert: &lt;30 trades, seek plateaus, punish)</t>
        </is>
      </c>
    </row>
    <row r="46" ht="10.5" customHeight="1" s="67">
      <c r="A46" s="30" t="inlineStr">
        <is>
          <t>WT_COMPOSITE_ENTRY_BLOCK</t>
        </is>
      </c>
      <c r="B46" s="72" t="inlineStr">
        <is>
          <t>-10.0</t>
        </is>
      </c>
      <c r="C46" s="30" t="n"/>
      <c r="D46" s="30" t="n"/>
      <c r="E46" s="30" t="n"/>
      <c r="F46" s="30" t="n"/>
      <c r="G46" s="30">
        <f>IFERROR(VLOOKUP($A92&amp;"_"&amp;$B92,Results_Deltas!$A$2:$P$15000,5,FALSE),"")</f>
        <v/>
      </c>
      <c r="H46" s="30">
        <f>IFERROR(VLOOKUP($A92,Results_30d_Deltas!$A$2:$H$5000,7,FALSE)-E91,"")</f>
        <v/>
      </c>
      <c r="I46" s="30">
        <f>IFERROR(VLOOKUP($A92,Results_30d_Deltas!$A$2:$H$5000,6,FALSE),"")</f>
        <v/>
      </c>
      <c r="J46" s="30" t="n"/>
      <c r="K46" s="30" t="n"/>
      <c r="L46" s="30" t="inlineStr">
        <is>
          <t>YES</t>
        </is>
      </c>
      <c r="M46" s="33" t="n">
        <v>-2.290662485442618</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4" t="n"/>
      <c r="FJ46" s="34" t="n"/>
      <c r="FK46" s="34" t="n"/>
      <c r="FL46" s="34" t="n"/>
      <c r="FM46" s="34"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ez_manage.py:5891 top()</t>
        </is>
      </c>
      <c r="IL46" s="30" t="inlineStr">
        <is>
          <t>v12_quick_engine.py:3710 x2</t>
        </is>
      </c>
      <c r="IM46" s="30" t="n"/>
      <c r="IN46" s="77" t="inlineStr">
        <is>
          <t>SUSPICIOUS n=0 for stocks_short — keep, needs S1 fills (backtest-expert: &lt;30 trades, seek plateaus, punish)</t>
        </is>
      </c>
    </row>
    <row r="47" ht="10.5" customHeight="1" s="67">
      <c r="A47" s="30" t="inlineStr">
        <is>
          <t>ENTRY_PRIMARY_TF</t>
        </is>
      </c>
      <c r="B47" s="72" t="inlineStr">
        <is>
          <t>D</t>
        </is>
      </c>
      <c r="C47" s="30" t="n"/>
      <c r="D47" s="30" t="n"/>
      <c r="E47" s="30" t="n"/>
      <c r="F47" s="30" t="n"/>
      <c r="G47" s="30">
        <f>IFERROR(VLOOKUP($A57&amp;"_"&amp;$B57,Results_Deltas!$A$2:$P$15000,5,FALSE),"")</f>
        <v/>
      </c>
      <c r="H47" s="30">
        <f>IFERROR(VLOOKUP($A57,Results_30d_Deltas!$A$2:$H$5000,7,FALSE)-E56,"")</f>
        <v/>
      </c>
      <c r="I47" s="30">
        <f>IFERROR(VLOOKUP($A57,Results_30d_Deltas!$A$2:$H$5000,6,FALSE),"")</f>
        <v/>
      </c>
      <c r="J47" s="30" t="n"/>
      <c r="K47" s="30" t="n"/>
      <c r="L47" s="30" t="inlineStr">
        <is>
          <t>NO</t>
        </is>
      </c>
      <c r="M47" s="33" t="n">
        <v>-2.286559861438988</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ez_manage.py:3216 top()</t>
        </is>
      </c>
      <c r="IL47" s="30" t="inlineStr">
        <is>
          <t>v12_quick_engine.py:1728 x4</t>
        </is>
      </c>
      <c r="IM47" s="30" t="n"/>
      <c r="IN47" s="77" t="inlineStr">
        <is>
          <t>SUSPICIOUS n=0 for stocks_short — keep, needs S1 fills (backtest-expert: &lt;30 trades, seek plateaus, punish)</t>
        </is>
      </c>
    </row>
    <row r="48" ht="10.5" customHeight="1" s="67">
      <c r="A48" s="30" t="inlineStr">
        <is>
          <t>REENTRY_RALLY_K15M_MAX</t>
        </is>
      </c>
      <c r="B48" s="72" t="inlineStr">
        <is>
          <t>50.0</t>
        </is>
      </c>
      <c r="C48" s="30" t="n"/>
      <c r="D48" s="30" t="n"/>
      <c r="E48" s="30" t="n"/>
      <c r="F48" s="30" t="n"/>
      <c r="G48" s="30">
        <f>IFERROR(VLOOKUP($A58&amp;"_"&amp;$B58,Results_Deltas!$A$2:$P$15000,5,FALSE),"")</f>
        <v/>
      </c>
      <c r="H48" s="30">
        <f>IFERROR(VLOOKUP($A58,Results_30d_Deltas!$A$2:$H$5000,7,FALSE)-E57,"")</f>
        <v/>
      </c>
      <c r="I48" s="30">
        <f>IFERROR(VLOOKUP($A58,Results_30d_Deltas!$A$2:$H$5000,6,FALSE),"")</f>
        <v/>
      </c>
      <c r="J48" s="30" t="n"/>
      <c r="K48" s="30" t="n"/>
      <c r="L48" s="30" t="inlineStr">
        <is>
          <t>NO</t>
        </is>
      </c>
      <c r="M48" s="33" t="n">
        <v>-2.284099826657012</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ez_manage.py:3869 top()</t>
        </is>
      </c>
      <c r="IL48" s="30" t="inlineStr">
        <is>
          <t>v12_quick_engine.py:2902 x8</t>
        </is>
      </c>
      <c r="IM48" s="30" t="n"/>
    </row>
    <row r="49" ht="10.5" customHeight="1" s="67">
      <c r="A49" s="30" t="inlineStr">
        <is>
          <t>ATR_ADAPTIVE_STOP_MULT</t>
        </is>
      </c>
      <c r="B49" s="72" t="inlineStr">
        <is>
          <t>2.5</t>
        </is>
      </c>
      <c r="C49" s="30" t="n"/>
      <c r="D49" s="30" t="n"/>
      <c r="E49" s="30" t="n"/>
      <c r="F49" s="30" t="n"/>
      <c r="G49" s="30">
        <f>IFERROR(VLOOKUP($A51&amp;"_"&amp;$B51,Results_Deltas!$A$2:$P$15000,5,FALSE),"")</f>
        <v/>
      </c>
      <c r="H49" s="30">
        <f>IFERROR(VLOOKUP($A51,Results_30d_Deltas!$A$2:$H$5000,7,FALSE)-E50,"")</f>
        <v/>
      </c>
      <c r="I49" s="30">
        <f>IFERROR(VLOOKUP($A51,Results_30d_Deltas!$A$2:$H$5000,6,FALSE),"")</f>
        <v/>
      </c>
      <c r="J49" s="30" t="n"/>
      <c r="K49" s="30" t="n"/>
      <c r="L49" s="30" t="inlineStr">
        <is>
          <t>NO</t>
        </is>
      </c>
      <c r="M49" s="33" t="n">
        <v>-2.280780308324573</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4" t="n"/>
      <c r="ED49" s="34" t="n"/>
      <c r="EE49" s="34" t="n"/>
      <c r="EF49" s="34" t="n"/>
      <c r="EG49" s="34"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ez_manage.py:4329 top()</t>
        </is>
      </c>
      <c r="IL49" s="30" t="inlineStr">
        <is>
          <t>v12_quick_engine.py:1211 x6</t>
        </is>
      </c>
      <c r="IM49" s="30" t="n"/>
    </row>
    <row r="50" ht="10.5" customHeight="1" s="67">
      <c r="A50" s="30" t="inlineStr">
        <is>
          <t>REENTRY_K15M_PARTIAL_MULT</t>
        </is>
      </c>
      <c r="B50" s="72" t="inlineStr">
        <is>
          <t>0.3125</t>
        </is>
      </c>
      <c r="C50" s="30" t="n"/>
      <c r="D50" s="30" t="n"/>
      <c r="E50" s="30" t="n"/>
      <c r="F50" s="30" t="n"/>
      <c r="G50" s="30">
        <f>IFERROR(VLOOKUP($A60&amp;"_"&amp;$B60,Results_Deltas!$A$2:$P$15000,5,FALSE),"")</f>
        <v/>
      </c>
      <c r="H50" s="30">
        <f>IFERROR(VLOOKUP($A60,Results_30d_Deltas!$A$2:$H$5000,7,FALSE)-E59,"")</f>
        <v/>
      </c>
      <c r="I50" s="30">
        <f>IFERROR(VLOOKUP($A60,Results_30d_Deltas!$A$2:$H$5000,6,FALSE),"")</f>
        <v/>
      </c>
      <c r="J50" s="30" t="n"/>
      <c r="K50" s="30" t="n"/>
      <c r="L50" s="30" t="inlineStr">
        <is>
          <t>NO</t>
        </is>
      </c>
      <c r="M50" s="33" t="n">
        <v>-2.274476364602603</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4" t="n"/>
      <c r="HO50" s="34" t="n"/>
      <c r="HP50" s="34" t="n"/>
      <c r="HQ50" s="34" t="n"/>
      <c r="HR50" s="34"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ez_manage.py:3860 top()</t>
        </is>
      </c>
      <c r="IL50" s="30" t="inlineStr">
        <is>
          <t>v12_quick_engine.py:2884 x8</t>
        </is>
      </c>
      <c r="IM50" s="30" t="n"/>
      <c r="IN50" s="77" t="inlineStr">
        <is>
          <t>SUSPICIOUS n=0 for stocks_short — keep, needs S1 fills (backtest-expert: &lt;30 trades, seek plateaus, punish)</t>
        </is>
      </c>
    </row>
    <row r="51" ht="10.5" customHeight="1" s="67">
      <c r="A51" s="30" t="inlineStr">
        <is>
          <t>WT_COMPOSITE_ENTRY_BLOCK</t>
        </is>
      </c>
      <c r="B51" s="72" t="inlineStr">
        <is>
          <t>-30.0</t>
        </is>
      </c>
      <c r="C51" s="30" t="n"/>
      <c r="D51" s="30" t="n"/>
      <c r="E51" s="30" t="n"/>
      <c r="F51" s="30" t="n"/>
      <c r="G51" s="30">
        <f>IFERROR(VLOOKUP($A97&amp;"_"&amp;$B97,Results_Deltas!$A$2:$P$15000,5,FALSE),"")</f>
        <v/>
      </c>
      <c r="H51" s="30">
        <f>IFERROR(VLOOKUP($A97,Results_30d_Deltas!$A$2:$H$5000,7,FALSE)-E96,"")</f>
        <v/>
      </c>
      <c r="I51" s="30">
        <f>IFERROR(VLOOKUP($A97,Results_30d_Deltas!$A$2:$H$5000,6,FALSE),"")</f>
        <v/>
      </c>
      <c r="J51" s="30" t="n"/>
      <c r="K51" s="30" t="n"/>
      <c r="L51" s="30" t="inlineStr">
        <is>
          <t>NO</t>
        </is>
      </c>
      <c r="M51" s="33" t="n">
        <v>-2.272190426091151</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4" t="n"/>
      <c r="FJ51" s="34" t="n"/>
      <c r="FK51" s="34" t="n"/>
      <c r="FL51" s="34" t="n"/>
      <c r="FM51" s="34"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ez_manage.py:5891 top()</t>
        </is>
      </c>
      <c r="IL51" s="30" t="inlineStr">
        <is>
          <t>v12_quick_engine.py:3710 x2</t>
        </is>
      </c>
      <c r="IM51" s="30" t="n"/>
      <c r="IN51" s="77" t="inlineStr">
        <is>
          <t>SUSPICIOUS n=0 for stocks_short — keep, needs S1 fills (backtest-expert: &lt;30 trades, seek plateaus, punish)</t>
        </is>
      </c>
    </row>
    <row r="52" ht="10.5" customHeight="1" s="67">
      <c r="A52" s="30" t="inlineStr">
        <is>
          <t>WT_COMPOSITE_ENTRY_OK</t>
        </is>
      </c>
      <c r="B52" s="72" t="inlineStr">
        <is>
          <t>12.5</t>
        </is>
      </c>
      <c r="C52" s="30" t="n"/>
      <c r="D52" s="30" t="n"/>
      <c r="E52" s="30" t="n"/>
      <c r="F52" s="30" t="n"/>
      <c r="G52" s="30">
        <f>IFERROR(VLOOKUP($A98&amp;"_"&amp;$B98,Results_Deltas!$A$2:$P$15000,5,FALSE),"")</f>
        <v/>
      </c>
      <c r="H52" s="30">
        <f>IFERROR(VLOOKUP($A98,Results_30d_Deltas!$A$2:$H$5000,7,FALSE)-E97,"")</f>
        <v/>
      </c>
      <c r="I52" s="30">
        <f>IFERROR(VLOOKUP($A98,Results_30d_Deltas!$A$2:$H$5000,6,FALSE),"")</f>
        <v/>
      </c>
      <c r="J52" s="30" t="n"/>
      <c r="K52" s="30" t="n"/>
      <c r="L52" s="30" t="inlineStr">
        <is>
          <t>YES</t>
        </is>
      </c>
      <c r="M52" s="33" t="n">
        <v>-2.259335254874725</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ez_manage.py:5893 top()</t>
        </is>
      </c>
      <c r="IL52" s="30" t="inlineStr">
        <is>
          <t>v12_quick_engine.py:3712 x2</t>
        </is>
      </c>
      <c r="IM52" s="30" t="n"/>
      <c r="IN52" s="77" t="inlineStr">
        <is>
          <t>SUSPICIOUS n=0 for stocks_short — keep, needs S1 fills (backtest-expert: &lt;30 trades, seek plateaus, punish)</t>
        </is>
      </c>
    </row>
    <row r="53" ht="10.5" customHeight="1" s="67">
      <c r="A53" s="30" t="inlineStr">
        <is>
          <t>ENTRY_PRIMARY_TF</t>
        </is>
      </c>
      <c r="B53" s="72" t="inlineStr">
        <is>
          <t>OFF</t>
        </is>
      </c>
      <c r="C53" s="30" t="n"/>
      <c r="D53" s="30" t="n"/>
      <c r="E53" s="30" t="n"/>
      <c r="F53" s="30" t="n"/>
      <c r="G53" s="30">
        <f>IFERROR(VLOOKUP($A63&amp;"_"&amp;$B63,Results_Deltas!$A$2:$P$15000,5,FALSE),"")</f>
        <v/>
      </c>
      <c r="H53" s="30">
        <f>IFERROR(VLOOKUP($A63,Results_30d_Deltas!$A$2:$H$5000,7,FALSE)-E62,"")</f>
        <v/>
      </c>
      <c r="I53" s="30">
        <f>IFERROR(VLOOKUP($A63,Results_30d_Deltas!$A$2:$H$5000,6,FALSE),"")</f>
        <v/>
      </c>
      <c r="J53" s="30" t="n"/>
      <c r="K53" s="30" t="n"/>
      <c r="L53" s="30" t="inlineStr">
        <is>
          <t>NO</t>
        </is>
      </c>
      <c r="M53" s="33" t="n">
        <v>-2.235806067054348</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ez_manage.py:3216 top()</t>
        </is>
      </c>
      <c r="IL53" s="30" t="inlineStr">
        <is>
          <t>v12_quick_engine.py:1728 x4</t>
        </is>
      </c>
      <c r="IM53" s="30" t="n"/>
      <c r="IN53" s="77" t="inlineStr">
        <is>
          <t>SUSPICIOUS n=0 for stocks_short — keep, needs S1 fills (backtest-expert: &lt;30 trades, seek plateaus, punish)</t>
        </is>
      </c>
    </row>
    <row r="54" ht="10.5" customHeight="1" s="67">
      <c r="A54" s="30" t="inlineStr">
        <is>
          <t>WT_COMPOSITE_ENTRY_STRONG</t>
        </is>
      </c>
      <c r="B54" s="72" t="inlineStr">
        <is>
          <t>75.0</t>
        </is>
      </c>
      <c r="C54" s="30" t="n"/>
      <c r="D54" s="30" t="n"/>
      <c r="E54" s="30" t="n"/>
      <c r="F54" s="30" t="n"/>
      <c r="G54" s="30">
        <f>IFERROR(VLOOKUP($A100&amp;"_"&amp;$B100,Results_Deltas!$A$2:$P$15000,5,FALSE),"")</f>
        <v/>
      </c>
      <c r="H54" s="30">
        <f>IFERROR(VLOOKUP($A100,Results_30d_Deltas!$A$2:$H$5000,7,FALSE)-E99,"")</f>
        <v/>
      </c>
      <c r="I54" s="30">
        <f>IFERROR(VLOOKUP($A100,Results_30d_Deltas!$A$2:$H$5000,6,FALSE),"")</f>
        <v/>
      </c>
      <c r="J54" s="30" t="n"/>
      <c r="K54" s="30" t="n"/>
      <c r="L54" s="30" t="inlineStr">
        <is>
          <t>NO</t>
        </is>
      </c>
      <c r="M54" s="33" t="n">
        <v>-2.227750572260254</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ez_manage.py:5894 top()</t>
        </is>
      </c>
      <c r="IL54" s="30" t="inlineStr">
        <is>
          <t>v12_quick_engine.py:3713 x2</t>
        </is>
      </c>
      <c r="IM54" s="30" t="n"/>
      <c r="IN54" s="77" t="inlineStr">
        <is>
          <t>SUSPICIOUS n=0 for stocks_short — keep, needs S1 fills (backtest-expert: &lt;30 trades, seek plateaus, punish)</t>
        </is>
      </c>
    </row>
    <row r="55" ht="10.5" customHeight="1" s="67">
      <c r="A55" s="30" t="inlineStr">
        <is>
          <t>ENTRY_SCORE_THRESHOLD</t>
        </is>
      </c>
      <c r="B55" s="72" t="inlineStr">
        <is>
          <t>22.5</t>
        </is>
      </c>
      <c r="C55" s="30" t="n"/>
      <c r="D55" s="30" t="n"/>
      <c r="E55" s="30" t="n"/>
      <c r="F55" s="30" t="n"/>
      <c r="G55" s="30">
        <f>IFERROR(VLOOKUP($A65&amp;"_"&amp;$B65,Results_Deltas!$A$2:$P$15000,5,FALSE),"")</f>
        <v/>
      </c>
      <c r="H55" s="30">
        <f>IFERROR(VLOOKUP($A65,Results_30d_Deltas!$A$2:$H$5000,7,FALSE)-E64,"")</f>
        <v/>
      </c>
      <c r="I55" s="30">
        <f>IFERROR(VLOOKUP($A65,Results_30d_Deltas!$A$2:$H$5000,6,FALSE),"")</f>
        <v/>
      </c>
      <c r="J55" s="30" t="n"/>
      <c r="K55" s="30" t="n"/>
      <c r="L55" s="30" t="inlineStr">
        <is>
          <t>NO</t>
        </is>
      </c>
      <c r="M55" s="33" t="n">
        <v>-2.224201937225697</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ez_manage.py:4644 top()</t>
        </is>
      </c>
      <c r="IL55" s="30" t="inlineStr">
        <is>
          <t>v12_quick_engine.py:3394 x9</t>
        </is>
      </c>
      <c r="IM55" s="30" t="n"/>
      <c r="IN55" s="77" t="inlineStr">
        <is>
          <t>SUSPICIOUS n=0 for stocks_short — keep, needs S1 fills (backtest-expert: &lt;30 trades, seek plateaus, punish)</t>
        </is>
      </c>
    </row>
    <row r="56" ht="10.5" customHeight="1" s="67">
      <c r="A56" s="30" t="inlineStr">
        <is>
          <t>HAIKU_ENTRY_GATE_ENABLED</t>
        </is>
      </c>
      <c r="B56" s="72" t="inlineStr">
        <is>
          <t>True</t>
        </is>
      </c>
      <c r="C56" s="30" t="n"/>
      <c r="D56" s="30" t="n"/>
      <c r="E56" s="30" t="n"/>
      <c r="F56" s="30" t="n"/>
      <c r="G56" s="30">
        <f>IFERROR(VLOOKUP($A66&amp;"_"&amp;$B66,Results_Deltas!$A$2:$P$15000,5,FALSE),"")</f>
        <v/>
      </c>
      <c r="H56" s="30">
        <f>IFERROR(VLOOKUP($A66,Results_30d_Deltas!$A$2:$H$5000,7,FALSE)-E65,"")</f>
        <v/>
      </c>
      <c r="I56" s="30">
        <f>IFERROR(VLOOKUP($A66,Results_30d_Deltas!$A$2:$H$5000,6,FALSE),"")</f>
        <v/>
      </c>
      <c r="J56" s="30" t="n"/>
      <c r="K56" s="30" t="n"/>
      <c r="L56" s="30" t="inlineStr">
        <is>
          <t>NO</t>
        </is>
      </c>
      <c r="M56" s="33" t="n">
        <v>-2.222281754891431</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4" t="n"/>
      <c r="FC56" s="34" t="n"/>
      <c r="FD56" s="34" t="n"/>
      <c r="FE56" s="34" t="n"/>
      <c r="FF56" s="34"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4" t="n"/>
      <c r="HY56" s="34" t="n"/>
      <c r="HZ56" s="34" t="n"/>
      <c r="IA56" s="34" t="n"/>
      <c r="IB56" s="34" t="n"/>
      <c r="IC56" s="34" t="n"/>
      <c r="ID56" s="34" t="n"/>
      <c r="IE56" s="34" t="n"/>
      <c r="IF56" s="34" t="n"/>
      <c r="IG56" s="34" t="n"/>
      <c r="IH56" s="34" t="n"/>
      <c r="II56" s="34" t="n"/>
      <c r="IJ56" s="30" t="n"/>
      <c r="IK56" s="30" t="inlineStr">
        <is>
          <t>ez_manage.py:6007 top()</t>
        </is>
      </c>
      <c r="IL56" s="30" t="inlineStr">
        <is>
          <t>v12_quick_engine.py:4265 x2</t>
        </is>
      </c>
      <c r="IM56" s="30" t="n"/>
      <c r="IN56" s="77" t="inlineStr">
        <is>
          <t>SUSPICIOUS n=0 for stocks_short — keep, needs S1 fills (backtest-expert: &lt;30 trades, seek plateaus, punish)</t>
        </is>
      </c>
    </row>
    <row r="57" ht="10.5" customHeight="1" s="67">
      <c r="A57" s="30" t="inlineStr">
        <is>
          <t>REGIME_TRENDING_EXIT_GAIN_MIN</t>
        </is>
      </c>
      <c r="B57" s="72" t="inlineStr">
        <is>
          <t>1.5</t>
        </is>
      </c>
      <c r="C57" s="30" t="n"/>
      <c r="D57" s="30" t="n"/>
      <c r="E57" s="30" t="n"/>
      <c r="F57" s="30" t="n"/>
      <c r="G57" s="30">
        <f>IFERROR(VLOOKUP($A67&amp;"_"&amp;$B67,Results_Deltas!$A$2:$P$15000,5,FALSE),"")</f>
        <v/>
      </c>
      <c r="H57" s="30">
        <f>IFERROR(VLOOKUP($A67,Results_30d_Deltas!$A$2:$H$5000,7,FALSE)-E66,"")</f>
        <v/>
      </c>
      <c r="I57" s="30">
        <f>IFERROR(VLOOKUP($A67,Results_30d_Deltas!$A$2:$H$5000,6,FALSE),"")</f>
        <v/>
      </c>
      <c r="J57" s="30" t="n"/>
      <c r="K57" s="30" t="n"/>
      <c r="L57" s="30" t="inlineStr">
        <is>
          <t>NO</t>
        </is>
      </c>
      <c r="M57" s="33" t="n">
        <v>-2.217159303418895</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4" t="n"/>
      <c r="AM57" s="34" t="n"/>
      <c r="AN57" s="34" t="n"/>
      <c r="AO57" s="34" t="n"/>
      <c r="AP57" s="34"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ez_manage.py:5359 top()</t>
        </is>
      </c>
      <c r="IL57" s="30" t="inlineStr">
        <is>
          <t>v12_quick_engine.py:2951 x5</t>
        </is>
      </c>
      <c r="IM57" s="30" t="n"/>
      <c r="IN57" s="77" t="inlineStr">
        <is>
          <t>SUSPICIOUS n=0 for stocks_short — keep, needs S1 fills (backtest-expert: &lt;30 trades, seek plateaus, punish)</t>
        </is>
      </c>
    </row>
    <row r="58" ht="10.5" customHeight="1" s="67">
      <c r="A58" s="30" t="inlineStr">
        <is>
          <t>REENTRY_K15M_PARTIAL_MULT</t>
        </is>
      </c>
      <c r="B58" s="72" t="inlineStr">
        <is>
          <t>0.1875</t>
        </is>
      </c>
      <c r="C58" s="30" t="n"/>
      <c r="D58" s="30" t="n"/>
      <c r="E58" s="30" t="n"/>
      <c r="F58" s="30" t="n"/>
      <c r="G58" s="30">
        <f>IFERROR(VLOOKUP($A68&amp;"_"&amp;$B68,Results_Deltas!$A$2:$P$15000,5,FALSE),"")</f>
        <v/>
      </c>
      <c r="H58" s="30">
        <f>IFERROR(VLOOKUP($A68,Results_30d_Deltas!$A$2:$H$5000,7,FALSE)-E67,"")</f>
        <v/>
      </c>
      <c r="I58" s="30">
        <f>IFERROR(VLOOKUP($A68,Results_30d_Deltas!$A$2:$H$5000,6,FALSE),"")</f>
        <v/>
      </c>
      <c r="J58" s="30" t="n"/>
      <c r="K58" s="30" t="n"/>
      <c r="L58" s="30" t="inlineStr">
        <is>
          <t>NO</t>
        </is>
      </c>
      <c r="M58" s="33" t="n">
        <v>-2.204313124519067</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4" t="n"/>
      <c r="HO58" s="34" t="n"/>
      <c r="HP58" s="34" t="n"/>
      <c r="HQ58" s="34" t="n"/>
      <c r="HR58" s="34"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ez_manage.py:3860 top()</t>
        </is>
      </c>
      <c r="IL58" s="30" t="inlineStr">
        <is>
          <t>v12_quick_engine.py:2884 x8</t>
        </is>
      </c>
      <c r="IM58" s="30" t="n"/>
      <c r="IN58" s="77" t="inlineStr">
        <is>
          <t>SUSPICIOUS n=0 for stocks_short — keep, needs S1 fills (backtest-expert: &lt;30 trades, seek plateaus, punish)</t>
        </is>
      </c>
    </row>
    <row r="59" ht="10.5" customHeight="1" s="67">
      <c r="A59" s="30" t="inlineStr">
        <is>
          <t>WT_COMPOSITE_ENTRY_STRONG</t>
        </is>
      </c>
      <c r="B59" s="72" t="inlineStr">
        <is>
          <t>62.5</t>
        </is>
      </c>
      <c r="C59" s="30" t="n"/>
      <c r="D59" s="30" t="n"/>
      <c r="E59" s="30" t="n"/>
      <c r="F59" s="30" t="n"/>
      <c r="G59" s="30">
        <f>IFERROR(VLOOKUP($A105&amp;"_"&amp;$B105,Results_Deltas!$A$2:$P$15000,5,FALSE),"")</f>
        <v/>
      </c>
      <c r="H59" s="30">
        <f>IFERROR(VLOOKUP($A105,Results_30d_Deltas!$A$2:$H$5000,7,FALSE)-E104,"")</f>
        <v/>
      </c>
      <c r="I59" s="30">
        <f>IFERROR(VLOOKUP($A105,Results_30d_Deltas!$A$2:$H$5000,6,FALSE),"")</f>
        <v/>
      </c>
      <c r="J59" s="30" t="n"/>
      <c r="K59" s="30" t="n"/>
      <c r="L59" s="30" t="inlineStr">
        <is>
          <t>NO</t>
        </is>
      </c>
      <c r="M59" s="33" t="n">
        <v>-2.201314032107981</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4" t="n"/>
      <c r="FJ59" s="34" t="n"/>
      <c r="FK59" s="34" t="n"/>
      <c r="FL59" s="34" t="n"/>
      <c r="FM59" s="34"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ez_manage.py:5894 top()</t>
        </is>
      </c>
      <c r="IL59" s="30" t="inlineStr">
        <is>
          <t>v12_quick_engine.py:3713 x2</t>
        </is>
      </c>
      <c r="IM59" s="30" t="n"/>
      <c r="IN59" s="77" t="inlineStr">
        <is>
          <t>SUSPICIOUS n=0 for stocks_short — keep, needs S1 fills (backtest-expert: &lt;30 trades, seek plateaus, punish)</t>
        </is>
      </c>
    </row>
    <row r="60" ht="10.5" customHeight="1" s="67">
      <c r="A60" s="30" t="inlineStr">
        <is>
          <t>ENTRY_SCORE_THRESHOLD</t>
        </is>
      </c>
      <c r="B60" s="72" t="inlineStr">
        <is>
          <t>27.0</t>
        </is>
      </c>
      <c r="C60" s="30" t="n"/>
      <c r="D60" s="30" t="n"/>
      <c r="E60" s="30" t="n"/>
      <c r="F60" s="30" t="n"/>
      <c r="G60" s="30">
        <f>IFERROR(VLOOKUP($A70&amp;"_"&amp;$B70,Results_Deltas!$A$2:$P$15000,5,FALSE),"")</f>
        <v/>
      </c>
      <c r="H60" s="30">
        <f>IFERROR(VLOOKUP($A70,Results_30d_Deltas!$A$2:$H$5000,7,FALSE)-E69,"")</f>
        <v/>
      </c>
      <c r="I60" s="30">
        <f>IFERROR(VLOOKUP($A70,Results_30d_Deltas!$A$2:$H$5000,6,FALSE),"")</f>
        <v/>
      </c>
      <c r="J60" s="30" t="n"/>
      <c r="K60" s="30" t="n"/>
      <c r="L60" s="30" t="inlineStr">
        <is>
          <t>NO</t>
        </is>
      </c>
      <c r="M60" s="33" t="n">
        <v>-2.195323461993538</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4" t="n"/>
      <c r="FJ60" s="34" t="n"/>
      <c r="FK60" s="34" t="n"/>
      <c r="FL60" s="34" t="n"/>
      <c r="FM60" s="34"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ez_manage.py:4644 top()</t>
        </is>
      </c>
      <c r="IL60" s="30" t="inlineStr">
        <is>
          <t>v12_quick_engine.py:3394 x9</t>
        </is>
      </c>
      <c r="IM60" s="30" t="n"/>
      <c r="IN60" s="77" t="inlineStr">
        <is>
          <t>SUSPICIOUS n=0 for stocks_short — keep, needs S1 fills (backtest-expert: &lt;30 trades, seek plateaus, punish)</t>
        </is>
      </c>
    </row>
    <row r="61" ht="10.5" customHeight="1" s="67">
      <c r="A61" s="30" t="inlineStr">
        <is>
          <t>REENTRY_K15M_PARTIAL_MULT</t>
        </is>
      </c>
      <c r="B61" s="72" t="inlineStr">
        <is>
          <t>0.125</t>
        </is>
      </c>
      <c r="C61" s="30" t="n"/>
      <c r="D61" s="30" t="n"/>
      <c r="E61" s="30" t="n"/>
      <c r="F61" s="30" t="n"/>
      <c r="G61" s="30">
        <f>IFERROR(VLOOKUP($A71&amp;"_"&amp;$B71,Results_Deltas!$A$2:$P$15000,5,FALSE),"")</f>
        <v/>
      </c>
      <c r="H61" s="30">
        <f>IFERROR(VLOOKUP($A71,Results_30d_Deltas!$A$2:$H$5000,7,FALSE)-E70,"")</f>
        <v/>
      </c>
      <c r="I61" s="30">
        <f>IFERROR(VLOOKUP($A71,Results_30d_Deltas!$A$2:$H$5000,6,FALSE),"")</f>
        <v/>
      </c>
      <c r="J61" s="30" t="n"/>
      <c r="K61" s="30" t="n"/>
      <c r="L61" s="30" t="inlineStr">
        <is>
          <t>NO</t>
        </is>
      </c>
      <c r="M61" s="33" t="n">
        <v>-2.175672420145575</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4" t="n"/>
      <c r="HO61" s="34" t="n"/>
      <c r="HP61" s="34" t="n"/>
      <c r="HQ61" s="34" t="n"/>
      <c r="HR61" s="34"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ez_manage.py:3860 top()</t>
        </is>
      </c>
      <c r="IL61" s="30" t="inlineStr">
        <is>
          <t>v12_quick_engine.py:2884 x8</t>
        </is>
      </c>
      <c r="IM61" s="30" t="n"/>
      <c r="IN61" s="77" t="inlineStr">
        <is>
          <t>SUSPICIOUS n=0 for stocks_short — keep, needs S1 fills (backtest-expert: &lt;30 trades, seek plateaus, punish)</t>
        </is>
      </c>
    </row>
    <row r="62" ht="10.5" customHeight="1" s="67">
      <c r="A62" s="30" t="inlineStr">
        <is>
          <t>ATR_ADAPTIVE_SIZING_TARGET_PCT</t>
        </is>
      </c>
      <c r="B62" s="72" t="inlineStr">
        <is>
          <t>1.5</t>
        </is>
      </c>
      <c r="C62" s="30" t="n"/>
      <c r="D62" s="30" t="n"/>
      <c r="E62" s="30" t="n"/>
      <c r="F62" s="30" t="n"/>
      <c r="G62" s="30">
        <f>IFERROR(VLOOKUP($A64&amp;"_"&amp;$B64,Results_Deltas!$A$2:$P$15000,5,FALSE),"")</f>
        <v/>
      </c>
      <c r="H62" s="30">
        <f>IFERROR(VLOOKUP($A64,Results_30d_Deltas!$A$2:$H$5000,7,FALSE)-E63,"")</f>
        <v/>
      </c>
      <c r="I62" s="30">
        <f>IFERROR(VLOOKUP($A64,Results_30d_Deltas!$A$2:$H$5000,6,FALSE),"")</f>
        <v/>
      </c>
      <c r="J62" s="30" t="n"/>
      <c r="K62" s="30" t="n"/>
      <c r="L62" s="30" t="inlineStr">
        <is>
          <t>NO</t>
        </is>
      </c>
      <c r="M62" s="33" t="n">
        <v>-2.162841665718689</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ez_manage.py:4327 top()</t>
        </is>
      </c>
      <c r="IL62" s="30" t="inlineStr">
        <is>
          <t>v12_quick_engine.py:1209 x7</t>
        </is>
      </c>
      <c r="IM62" s="30" t="n"/>
      <c r="IN62" s="77" t="inlineStr">
        <is>
          <t>SUSPICIOUS n=0 for stocks_short — keep, needs S1 fills (backtest-expert: &lt;30 trades, seek plateaus, punish)</t>
        </is>
      </c>
    </row>
    <row r="63" ht="10.5" customHeight="1" s="67">
      <c r="A63" s="30" t="inlineStr">
        <is>
          <t>ATR_ADAPTIVE_SIZING_TARGET_PCT</t>
        </is>
      </c>
      <c r="B63" s="72" t="n">
        <v>1.5</v>
      </c>
      <c r="C63" s="30" t="n"/>
      <c r="D63" s="30" t="n"/>
      <c r="E63" s="30" t="n"/>
      <c r="F63" s="30" t="n"/>
      <c r="G63" s="30">
        <f>IFERROR(VLOOKUP($A65&amp;"_"&amp;$B65,Results_Deltas!$A$2:$P$15000,5,FALSE),"")</f>
        <v/>
      </c>
      <c r="H63" s="30">
        <f>IFERROR(VLOOKUP($A65,Results_30d_Deltas!$A$2:$H$5000,7,FALSE)-E64,"")</f>
        <v/>
      </c>
      <c r="I63" s="30">
        <f>IFERROR(VLOOKUP($A65,Results_30d_Deltas!$A$2:$H$5000,6,FALSE),"")</f>
        <v/>
      </c>
      <c r="J63" s="30" t="n"/>
      <c r="K63" s="30" t="n"/>
      <c r="L63" s="30" t="inlineStr">
        <is>
          <t>NO</t>
        </is>
      </c>
      <c r="M63" s="33" t="n">
        <v>-2.162841665718689</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ez_manage.py:4327 top()</t>
        </is>
      </c>
      <c r="IL63" s="30" t="inlineStr">
        <is>
          <t>v12_quick_engine.py:1209 x7</t>
        </is>
      </c>
      <c r="IM63" s="30" t="n"/>
      <c r="IN63" s="77" t="inlineStr">
        <is>
          <t>SUSPICIOUS n=0 for stocks_short — keep, needs S1 fills (backtest-expert: &lt;30 trades, seek plateaus, punish)</t>
        </is>
      </c>
    </row>
    <row r="64" ht="10.5" customHeight="1" s="67">
      <c r="A64" s="31" t="inlineStr">
        <is>
          <t>WT_DIV_ENTRY_GATE_ENABLED</t>
        </is>
      </c>
      <c r="B64" s="72" t="inlineStr">
        <is>
          <t>True</t>
        </is>
      </c>
      <c r="C64" s="30" t="n"/>
      <c r="D64" s="30" t="n"/>
      <c r="E64" s="30" t="n"/>
      <c r="F64" s="30" t="n"/>
      <c r="G64" s="30">
        <f>IFERROR(VLOOKUP($A110&amp;"_"&amp;$B110,Results_Deltas!$A$2:$P$15000,5,FALSE),"")</f>
        <v/>
      </c>
      <c r="H64" s="30">
        <f>IFERROR(VLOOKUP($A110,Results_30d_Deltas!$A$2:$H$5000,7,FALSE)-E109,"")</f>
        <v/>
      </c>
      <c r="I64" s="30">
        <f>IFERROR(VLOOKUP($A110,Results_30d_Deltas!$A$2:$H$5000,6,FALSE),"")</f>
        <v/>
      </c>
      <c r="J64" s="30" t="n"/>
      <c r="K64" s="30" t="n"/>
      <c r="L64" s="30" t="inlineStr">
        <is>
          <t>NO</t>
        </is>
      </c>
      <c r="M64" s="33" t="n">
        <v>-2.146608526394907</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4" t="n"/>
      <c r="FJ64" s="34" t="n"/>
      <c r="FK64" s="34" t="n"/>
      <c r="FL64" s="34" t="n"/>
      <c r="FM64" s="34"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4" t="n"/>
      <c r="HY64" s="34" t="n"/>
      <c r="HZ64" s="34" t="n"/>
      <c r="IA64" s="34" t="n"/>
      <c r="IB64" s="34" t="n"/>
      <c r="IC64" s="34" t="n"/>
      <c r="ID64" s="34" t="n"/>
      <c r="IE64" s="34" t="n"/>
      <c r="IF64" s="34" t="n"/>
      <c r="IG64" s="34" t="n"/>
      <c r="IH64" s="34" t="n"/>
      <c r="II64" s="34" t="n"/>
      <c r="IJ64" s="30" t="n"/>
      <c r="IK64" s="30" t="inlineStr">
        <is>
          <t>ez_manage.py:5913 top()</t>
        </is>
      </c>
      <c r="IL64" s="30" t="inlineStr">
        <is>
          <t>v12_quick_engine.py:3743 x2</t>
        </is>
      </c>
      <c r="IM64" s="30" t="n"/>
      <c r="IN64" s="77" t="inlineStr">
        <is>
          <t>SUSPICIOUS n=0 for stocks_short — keep, needs S1 fills (backtest-expert: &lt;30 trades, seek plateaus, punish)</t>
        </is>
      </c>
    </row>
    <row r="65" ht="10.5" customHeight="1" s="67">
      <c r="A65" s="31" t="inlineStr">
        <is>
          <t>MACD_ZERO_CROSS_TF</t>
        </is>
      </c>
      <c r="B65" s="72" t="inlineStr">
        <is>
          <t>1h</t>
        </is>
      </c>
      <c r="C65" s="30" t="n"/>
      <c r="D65" s="30" t="n"/>
      <c r="E65" s="30" t="n"/>
      <c r="F65" s="30" t="n"/>
      <c r="G65" s="30">
        <f>IFERROR(VLOOKUP($A75&amp;"_"&amp;$B75,Results_Deltas!$A$2:$P$15000,5,FALSE),"")</f>
        <v/>
      </c>
      <c r="H65" s="30">
        <f>IFERROR(VLOOKUP($A75,Results_30d_Deltas!$A$2:$H$5000,7,FALSE)-E74,"")</f>
        <v/>
      </c>
      <c r="I65" s="30">
        <f>IFERROR(VLOOKUP($A75,Results_30d_Deltas!$A$2:$H$5000,6,FALSE),"")</f>
        <v/>
      </c>
      <c r="J65" s="30" t="n"/>
      <c r="K65" s="30" t="n"/>
      <c r="L65" s="30" t="inlineStr">
        <is>
          <t>YES</t>
        </is>
      </c>
      <c r="M65" s="33" t="n">
        <v>-2.132386605543307</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4" t="n"/>
      <c r="AW65" s="34" t="n"/>
      <c r="AX65" s="34" t="n"/>
      <c r="AY65" s="34" t="n"/>
      <c r="AZ65" s="34"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ez_manage.py:3501 top()</t>
        </is>
      </c>
      <c r="IL65" s="30" t="inlineStr">
        <is>
          <t>v12_quick_engine.py:2236 x2</t>
        </is>
      </c>
      <c r="IM65" s="30" t="n"/>
      <c r="IN65" s="77" t="inlineStr">
        <is>
          <t>SUSPICIOUS n=0 for stocks_short — keep, needs S1 fills (backtest-expert: &lt;30 trades, seek plateaus, punish)</t>
        </is>
      </c>
    </row>
    <row r="66" ht="10.5" customHeight="1" s="67">
      <c r="A66" s="30" t="inlineStr">
        <is>
          <t>MACD_ZERO_CROSS_SCORE</t>
        </is>
      </c>
      <c r="B66" s="72" t="inlineStr">
        <is>
          <t>22</t>
        </is>
      </c>
      <c r="C66" s="30" t="n"/>
      <c r="D66" s="30" t="n"/>
      <c r="E66" s="30" t="n"/>
      <c r="F66" s="30" t="n"/>
      <c r="G66" s="30">
        <f>IFERROR(VLOOKUP($A76&amp;"_"&amp;$B76,Results_Deltas!$A$2:$P$15000,5,FALSE),"")</f>
        <v/>
      </c>
      <c r="H66" s="30">
        <f>IFERROR(VLOOKUP($A76,Results_30d_Deltas!$A$2:$H$5000,7,FALSE)-E75,"")</f>
        <v/>
      </c>
      <c r="I66" s="30">
        <f>IFERROR(VLOOKUP($A76,Results_30d_Deltas!$A$2:$H$5000,6,FALSE),"")</f>
        <v/>
      </c>
      <c r="J66" s="30" t="n"/>
      <c r="K66" s="30" t="n"/>
      <c r="L66" s="30" t="inlineStr">
        <is>
          <t>NO</t>
        </is>
      </c>
      <c r="M66" s="33" t="n">
        <v>-2.100126632626782</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4" t="n"/>
      <c r="AW66" s="34" t="n"/>
      <c r="AX66" s="34" t="n"/>
      <c r="AY66" s="34" t="n"/>
      <c r="AZ66" s="34"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ez_manage.py:3500 top()</t>
        </is>
      </c>
      <c r="IL66" s="30" t="inlineStr">
        <is>
          <t>v12_quick_engine.py:2235 x2</t>
        </is>
      </c>
      <c r="IM66" s="30" t="n"/>
      <c r="IN66" s="77" t="inlineStr">
        <is>
          <t>SUSPICIOUS n=0 for stocks_short — keep, needs S1 fills (backtest-expert: &lt;30 trades, seek plateaus, punish)</t>
        </is>
      </c>
    </row>
    <row r="67" ht="10.5" customHeight="1" s="67">
      <c r="A67" s="30" t="inlineStr">
        <is>
          <t>WT_15M_CROSS_ENTRY_ENABLED</t>
        </is>
      </c>
      <c r="B67" s="72" t="inlineStr">
        <is>
          <t>True</t>
        </is>
      </c>
      <c r="C67" s="30" t="n"/>
      <c r="D67" s="30" t="n"/>
      <c r="E67" s="30" t="n"/>
      <c r="F67" s="30" t="n"/>
      <c r="G67" s="30">
        <f>IFERROR(VLOOKUP($A113&amp;"_"&amp;$B113,Results_Deltas!$A$2:$P$15000,5,FALSE),"")</f>
        <v/>
      </c>
      <c r="H67" s="30">
        <f>IFERROR(VLOOKUP($A113,Results_30d_Deltas!$A$2:$H$5000,7,FALSE)-E112,"")</f>
        <v/>
      </c>
      <c r="I67" s="30">
        <f>IFERROR(VLOOKUP($A113,Results_30d_Deltas!$A$2:$H$5000,6,FALSE),"")</f>
        <v/>
      </c>
      <c r="J67" s="30" t="n"/>
      <c r="K67" s="30" t="n"/>
      <c r="L67" s="30" t="inlineStr">
        <is>
          <t>YES</t>
        </is>
      </c>
      <c r="M67" s="33" t="n">
        <v>-2.097953944953243</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4" t="n"/>
      <c r="AW67" s="34" t="n"/>
      <c r="AX67" s="34" t="n"/>
      <c r="AY67" s="34" t="n"/>
      <c r="AZ67" s="34"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4" t="n"/>
      <c r="HY67" s="34" t="n"/>
      <c r="HZ67" s="34" t="n"/>
      <c r="IA67" s="34" t="n"/>
      <c r="IB67" s="34" t="n"/>
      <c r="IC67" s="34" t="n"/>
      <c r="ID67" s="34" t="n"/>
      <c r="IE67" s="34" t="n"/>
      <c r="IF67" s="34" t="n"/>
      <c r="IG67" s="34" t="n"/>
      <c r="IH67" s="34" t="n"/>
      <c r="II67" s="34" t="n"/>
      <c r="IJ67" s="30" t="n"/>
      <c r="IK67" s="30" t="inlineStr">
        <is>
          <t>ez_manage.py:6077 top()</t>
        </is>
      </c>
      <c r="IL67" s="30" t="inlineStr">
        <is>
          <t>v12_quick_engine.py:4289 x4</t>
        </is>
      </c>
      <c r="IM67" s="30" t="n"/>
      <c r="IN67" s="77" t="inlineStr">
        <is>
          <t>SUSPICIOUS n=0 for stocks_short — keep, needs S1 fills (backtest-expert: &lt;30 trades, seek plateaus, punish)</t>
        </is>
      </c>
    </row>
    <row r="68" ht="10.5" customHeight="1" s="67">
      <c r="A68" s="30" t="inlineStr">
        <is>
          <t>ATR_ADAPTIVE_STOP_MULT</t>
        </is>
      </c>
      <c r="B68" s="72" t="inlineStr">
        <is>
          <t>3.0</t>
        </is>
      </c>
      <c r="C68" s="30" t="n"/>
      <c r="D68" s="30" t="n"/>
      <c r="E68" s="30" t="n"/>
      <c r="F68" s="30" t="n"/>
      <c r="G68" s="30">
        <f>IFERROR(VLOOKUP($A70&amp;"_"&amp;$B70,Results_Deltas!$A$2:$P$15000,5,FALSE),"")</f>
        <v/>
      </c>
      <c r="H68" s="30">
        <f>IFERROR(VLOOKUP($A70,Results_30d_Deltas!$A$2:$H$5000,7,FALSE)-E69,"")</f>
        <v/>
      </c>
      <c r="I68" s="30">
        <f>IFERROR(VLOOKUP($A70,Results_30d_Deltas!$A$2:$H$5000,6,FALSE),"")</f>
        <v/>
      </c>
      <c r="J68" s="30" t="n"/>
      <c r="K68" s="30" t="n"/>
      <c r="L68" s="30" t="inlineStr">
        <is>
          <t>NO</t>
        </is>
      </c>
      <c r="M68" s="33" t="n">
        <v>-2.077377703868327</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4" t="n"/>
      <c r="ED68" s="34" t="n"/>
      <c r="EE68" s="34" t="n"/>
      <c r="EF68" s="34" t="n"/>
      <c r="EG68" s="34"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ez_manage.py:4329 top()</t>
        </is>
      </c>
      <c r="IL68" s="30" t="inlineStr">
        <is>
          <t>v12_quick_engine.py:1211 x6</t>
        </is>
      </c>
      <c r="IM68" s="30" t="n"/>
    </row>
    <row r="69" ht="10.5" customHeight="1" s="67">
      <c r="A69" s="30" t="inlineStr">
        <is>
          <t>ATR_ADAPTIVE_STOP_MULT</t>
        </is>
      </c>
      <c r="B69" s="72" t="inlineStr">
        <is>
          <t>1.5</t>
        </is>
      </c>
      <c r="C69" s="30" t="n"/>
      <c r="D69" s="30" t="n"/>
      <c r="E69" s="30" t="n"/>
      <c r="F69" s="30" t="n"/>
      <c r="G69" s="30">
        <f>IFERROR(VLOOKUP($A71&amp;"_"&amp;$B71,Results_Deltas!$A$2:$P$15000,5,FALSE),"")</f>
        <v/>
      </c>
      <c r="H69" s="30">
        <f>IFERROR(VLOOKUP($A71,Results_30d_Deltas!$A$2:$H$5000,7,FALSE)-E70,"")</f>
        <v/>
      </c>
      <c r="I69" s="30">
        <f>IFERROR(VLOOKUP($A71,Results_30d_Deltas!$A$2:$H$5000,6,FALSE),"")</f>
        <v/>
      </c>
      <c r="J69" s="30" t="n"/>
      <c r="K69" s="30" t="n"/>
      <c r="L69" s="30" t="inlineStr">
        <is>
          <t>NO</t>
        </is>
      </c>
      <c r="M69" s="33" t="n">
        <v>-2.07616201076016</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4" t="n"/>
      <c r="ED69" s="34" t="n"/>
      <c r="EE69" s="34" t="n"/>
      <c r="EF69" s="34" t="n"/>
      <c r="EG69" s="34"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ez_manage.py:4329 top()</t>
        </is>
      </c>
      <c r="IL69" s="30" t="inlineStr">
        <is>
          <t>v12_quick_engine.py:1211 x6</t>
        </is>
      </c>
      <c r="IM69" s="30" t="n"/>
    </row>
    <row r="70" ht="10.5" customHeight="1" s="67">
      <c r="A70" s="30" t="inlineStr">
        <is>
          <t>MACD_ZERO_CROSS_TF</t>
        </is>
      </c>
      <c r="B70" s="72" t="inlineStr">
        <is>
          <t>4h</t>
        </is>
      </c>
      <c r="C70" s="30" t="n"/>
      <c r="D70" s="30" t="n"/>
      <c r="E70" s="30" t="n"/>
      <c r="F70" s="30" t="n"/>
      <c r="G70" s="30">
        <f>IFERROR(VLOOKUP($A80&amp;"_"&amp;$B80,Results_Deltas!$A$2:$P$15000,5,FALSE),"")</f>
        <v/>
      </c>
      <c r="H70" s="30">
        <f>IFERROR(VLOOKUP($A80,Results_30d_Deltas!$A$2:$H$5000,7,FALSE)-E79,"")</f>
        <v/>
      </c>
      <c r="I70" s="30">
        <f>IFERROR(VLOOKUP($A80,Results_30d_Deltas!$A$2:$H$5000,6,FALSE),"")</f>
        <v/>
      </c>
      <c r="J70" s="30" t="n"/>
      <c r="K70" s="30" t="n"/>
      <c r="L70" s="30" t="inlineStr">
        <is>
          <t>NO</t>
        </is>
      </c>
      <c r="M70" s="33" t="n">
        <v>-2.063344484227976</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4" t="n"/>
      <c r="AW70" s="34" t="n"/>
      <c r="AX70" s="34" t="n"/>
      <c r="AY70" s="34" t="n"/>
      <c r="AZ70" s="34"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ez_manage.py:3501 top()</t>
        </is>
      </c>
      <c r="IL70" s="30" t="inlineStr">
        <is>
          <t>v12_quick_engine.py:2236 x2</t>
        </is>
      </c>
      <c r="IM70" s="30" t="n"/>
      <c r="IN70" s="77" t="inlineStr">
        <is>
          <t>SUSPICIOUS n=0 for stocks_short — keep, needs S1 fills (backtest-expert: &lt;30 trades, seek plateaus, punish)</t>
        </is>
      </c>
    </row>
    <row r="71" ht="10.5" customHeight="1" s="67">
      <c r="A71" s="30" t="inlineStr">
        <is>
          <t>MACD_ZERO_CROSS_SCORE</t>
        </is>
      </c>
      <c r="B71" s="72" t="inlineStr">
        <is>
          <t>11</t>
        </is>
      </c>
      <c r="C71" s="30" t="n"/>
      <c r="D71" s="30" t="n"/>
      <c r="E71" s="30" t="n"/>
      <c r="F71" s="30" t="n"/>
      <c r="G71" s="30">
        <f>IFERROR(VLOOKUP($A81&amp;"_"&amp;$B81,Results_Deltas!$A$2:$P$15000,5,FALSE),"")</f>
        <v/>
      </c>
      <c r="H71" s="30">
        <f>IFERROR(VLOOKUP($A81,Results_30d_Deltas!$A$2:$H$5000,7,FALSE)-E80,"")</f>
        <v/>
      </c>
      <c r="I71" s="30">
        <f>IFERROR(VLOOKUP($A81,Results_30d_Deltas!$A$2:$H$5000,6,FALSE),"")</f>
        <v/>
      </c>
      <c r="J71" s="30" t="n"/>
      <c r="K71" s="30" t="n"/>
      <c r="L71" s="30" t="inlineStr">
        <is>
          <t>NO</t>
        </is>
      </c>
      <c r="M71" s="33" t="n">
        <v>-2.047150590242266</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ez_manage.py:3500 top()</t>
        </is>
      </c>
      <c r="IL71" s="30" t="inlineStr">
        <is>
          <t>v12_quick_engine.py:2235 x2</t>
        </is>
      </c>
      <c r="IM71" s="30" t="n"/>
      <c r="IN71" s="77" t="inlineStr">
        <is>
          <t>SUSPICIOUS n=0 for stocks_short — keep, needs S1 fills (backtest-expert: &lt;30 trades, seek plateaus, punish)</t>
        </is>
      </c>
    </row>
    <row r="72" ht="10.5" customHeight="1" s="67">
      <c r="A72" s="30" t="inlineStr">
        <is>
          <t>ATR_ADAPTIVE_STOP_MULT</t>
        </is>
      </c>
      <c r="B72" s="72" t="inlineStr">
        <is>
          <t>1.0</t>
        </is>
      </c>
      <c r="C72" s="30" t="n"/>
      <c r="D72" s="30" t="n"/>
      <c r="E72" s="30" t="n"/>
      <c r="F72" s="30" t="n"/>
      <c r="G72" s="30">
        <f>IFERROR(VLOOKUP($A74&amp;"_"&amp;$B74,Results_Deltas!$A$2:$P$15000,5,FALSE),"")</f>
        <v/>
      </c>
      <c r="H72" s="30">
        <f>IFERROR(VLOOKUP($A74,Results_30d_Deltas!$A$2:$H$5000,7,FALSE)-E73,"")</f>
        <v/>
      </c>
      <c r="I72" s="30">
        <f>IFERROR(VLOOKUP($A74,Results_30d_Deltas!$A$2:$H$5000,6,FALSE),"")</f>
        <v/>
      </c>
      <c r="J72" s="30" t="n"/>
      <c r="K72" s="30" t="n"/>
      <c r="L72" s="30" t="inlineStr">
        <is>
          <t>NO</t>
        </is>
      </c>
      <c r="M72" s="33" t="n">
        <v>-2.020068837430727</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4" t="n"/>
      <c r="ED72" s="34" t="n"/>
      <c r="EE72" s="34" t="n"/>
      <c r="EF72" s="34" t="n"/>
      <c r="EG72" s="34"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ez_manage.py:4329 top()</t>
        </is>
      </c>
      <c r="IL72" s="30" t="inlineStr">
        <is>
          <t>v12_quick_engine.py:1211 x6</t>
        </is>
      </c>
      <c r="IM72" s="30" t="n"/>
    </row>
    <row r="73" ht="10.5" customHeight="1" s="67">
      <c r="A73" s="30" t="inlineStr">
        <is>
          <t>TREND_MIN_GAIN_EXIT</t>
        </is>
      </c>
      <c r="B73" s="72" t="inlineStr">
        <is>
          <t>0.5</t>
        </is>
      </c>
      <c r="C73" s="30" t="n"/>
      <c r="D73" s="30" t="n"/>
      <c r="E73" s="30" t="n"/>
      <c r="F73" s="30" t="n"/>
      <c r="G73" s="30">
        <f>IFERROR(VLOOKUP($A119&amp;"_"&amp;$B119,Results_Deltas!$A$2:$P$15000,5,FALSE),"")</f>
        <v/>
      </c>
      <c r="H73" s="30">
        <f>IFERROR(VLOOKUP($A119,Results_30d_Deltas!$A$2:$H$5000,7,FALSE)-E118,"")</f>
        <v/>
      </c>
      <c r="I73" s="30">
        <f>IFERROR(VLOOKUP($A119,Results_30d_Deltas!$A$2:$H$5000,6,FALSE),"")</f>
        <v/>
      </c>
      <c r="J73" s="30" t="n"/>
      <c r="K73" s="30" t="n"/>
      <c r="L73" s="30" t="inlineStr">
        <is>
          <t>NO</t>
        </is>
      </c>
      <c r="M73" s="33" t="n">
        <v>-2.018841533844335</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4" t="n"/>
      <c r="AM73" s="34" t="n"/>
      <c r="AN73" s="34" t="n"/>
      <c r="AO73" s="34" t="n"/>
      <c r="AP73" s="34"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ez_manage.py:4205 top()</t>
        </is>
      </c>
      <c r="IL73" s="30" t="inlineStr">
        <is>
          <t>v12_quick_engine.py:3545 x2</t>
        </is>
      </c>
      <c r="IM73" s="30" t="n"/>
      <c r="IN73" s="77" t="inlineStr">
        <is>
          <t>SUSPICIOUS n=0 for stocks_short — keep, needs S1 fills (backtest-expert: &lt;30 trades, seek plateaus, punish)</t>
        </is>
      </c>
    </row>
    <row r="74" ht="10.5" customHeight="1" s="67">
      <c r="A74" s="30" t="inlineStr">
        <is>
          <t>REENTRY_K15M_PARTIAL_MULT</t>
        </is>
      </c>
      <c r="B74" s="72" t="inlineStr">
        <is>
          <t>0.375</t>
        </is>
      </c>
      <c r="C74" s="30" t="n"/>
      <c r="D74" s="30" t="n"/>
      <c r="E74" s="30" t="n"/>
      <c r="F74" s="30" t="n"/>
      <c r="G74" s="30">
        <f>IFERROR(VLOOKUP($A84&amp;"_"&amp;$B84,Results_Deltas!$A$2:$P$15000,5,FALSE),"")</f>
        <v/>
      </c>
      <c r="H74" s="30">
        <f>IFERROR(VLOOKUP($A84,Results_30d_Deltas!$A$2:$H$5000,7,FALSE)-E83,"")</f>
        <v/>
      </c>
      <c r="I74" s="30">
        <f>IFERROR(VLOOKUP($A84,Results_30d_Deltas!$A$2:$H$5000,6,FALSE),"")</f>
        <v/>
      </c>
      <c r="J74" s="30" t="n"/>
      <c r="K74" s="30" t="n"/>
      <c r="L74" s="30" t="inlineStr">
        <is>
          <t>NO</t>
        </is>
      </c>
      <c r="M74" s="33" t="n">
        <v>-2.015485152885912</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4" t="n"/>
      <c r="HO74" s="34" t="n"/>
      <c r="HP74" s="34" t="n"/>
      <c r="HQ74" s="34" t="n"/>
      <c r="HR74" s="34"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ez_manage.py:3860 top()</t>
        </is>
      </c>
      <c r="IL74" s="30" t="inlineStr">
        <is>
          <t>v12_quick_engine.py:2884 x8</t>
        </is>
      </c>
      <c r="IM74" s="30" t="n"/>
      <c r="IN74" s="77" t="inlineStr">
        <is>
          <t>SUSPICIOUS n=0 for stocks_short — keep, needs S1 fills (backtest-expert: &lt;30 trades, seek plateaus, punish)</t>
        </is>
      </c>
    </row>
    <row r="75" ht="10.5" customHeight="1" s="67">
      <c r="A75" s="30" t="inlineStr">
        <is>
          <t>MACD_ZERO_CROSS_ENABLED</t>
        </is>
      </c>
      <c r="B75" s="72" t="inlineStr">
        <is>
          <t>True</t>
        </is>
      </c>
      <c r="C75" s="30" t="n"/>
      <c r="D75" s="30" t="n"/>
      <c r="E75" s="30" t="n"/>
      <c r="F75" s="30" t="n"/>
      <c r="G75" s="30">
        <f>IFERROR(VLOOKUP($A85&amp;"_"&amp;$B85,Results_Deltas!$A$2:$P$15000,5,FALSE),"")</f>
        <v/>
      </c>
      <c r="H75" s="30">
        <f>IFERROR(VLOOKUP($A85,Results_30d_Deltas!$A$2:$H$5000,7,FALSE)-E84,"")</f>
        <v/>
      </c>
      <c r="I75" s="30">
        <f>IFERROR(VLOOKUP($A85,Results_30d_Deltas!$A$2:$H$5000,6,FALSE),"")</f>
        <v/>
      </c>
      <c r="J75" s="30" t="n"/>
      <c r="K75" s="30" t="n"/>
      <c r="L75" s="30" t="inlineStr">
        <is>
          <t>NO</t>
        </is>
      </c>
      <c r="M75" s="33" t="n">
        <v>-2.014989243016735</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4" t="n"/>
      <c r="HY75" s="34" t="n"/>
      <c r="HZ75" s="34" t="n"/>
      <c r="IA75" s="34" t="n"/>
      <c r="IB75" s="34" t="n"/>
      <c r="IC75" s="34" t="n"/>
      <c r="ID75" s="34" t="n"/>
      <c r="IE75" s="34" t="n"/>
      <c r="IF75" s="34" t="n"/>
      <c r="IG75" s="34" t="n"/>
      <c r="IH75" s="34" t="n"/>
      <c r="II75" s="34" t="n"/>
      <c r="IJ75" s="30" t="n"/>
      <c r="IK75" s="30" t="inlineStr">
        <is>
          <t>ez_manage.py:3499 top()</t>
        </is>
      </c>
      <c r="IL75" s="30" t="inlineStr">
        <is>
          <t>v12_quick_engine.py:2234 x2</t>
        </is>
      </c>
      <c r="IM75" s="30" t="n"/>
      <c r="IN75" s="77" t="inlineStr">
        <is>
          <t>SUSPICIOUS n=0 for stocks_short — keep, needs S1 fills (backtest-expert: &lt;30 trades, seek plateaus, punish)</t>
        </is>
      </c>
    </row>
    <row r="76" ht="10.5" customHeight="1" s="67">
      <c r="A76" s="30" t="inlineStr">
        <is>
          <t>STOCH_CROSS_ENTRY_TRADIER</t>
        </is>
      </c>
      <c r="B76" s="72" t="inlineStr">
        <is>
          <t>False</t>
        </is>
      </c>
      <c r="C76" s="30" t="n"/>
      <c r="D76" s="30" t="n"/>
      <c r="E76" s="30" t="n"/>
      <c r="F76" s="30" t="n"/>
      <c r="G76" s="30">
        <f>IFERROR(VLOOKUP($A110&amp;"_"&amp;$B110,Results_Deltas!$A$2:$P$15000,5,FALSE),"")</f>
        <v/>
      </c>
      <c r="H76" s="30">
        <f>IFERROR(VLOOKUP($A110,Results_30d_Deltas!$A$2:$H$5000,7,FALSE)-E109,"")</f>
        <v/>
      </c>
      <c r="I76" s="30">
        <f>IFERROR(VLOOKUP($A110,Results_30d_Deltas!$A$2:$H$5000,6,FALSE),"")</f>
        <v/>
      </c>
      <c r="J76" s="30" t="n"/>
      <c r="K76" s="30" t="n"/>
      <c r="L76" s="30" t="inlineStr">
        <is>
          <t>NO</t>
        </is>
      </c>
      <c r="M76" s="33" t="n">
        <v>-2.014064997655132</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4" t="n"/>
      <c r="FJ76" s="34" t="n"/>
      <c r="FK76" s="34" t="n"/>
      <c r="FL76" s="34" t="n"/>
      <c r="FM76" s="34"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ez_manage.py:5661 top()</t>
        </is>
      </c>
      <c r="IL76" s="30" t="inlineStr">
        <is>
          <t>v12_quick_engine.py:3305 x8</t>
        </is>
      </c>
      <c r="IM76" s="30" t="n"/>
    </row>
    <row r="77" ht="10.5" customHeight="1" s="67">
      <c r="A77" s="30" t="inlineStr">
        <is>
          <t>RZ_BREAKOUT_BAND</t>
        </is>
      </c>
      <c r="B77" s="72" t="inlineStr">
        <is>
          <t>2.0</t>
        </is>
      </c>
      <c r="C77" s="30" t="n"/>
      <c r="D77" s="30" t="n"/>
      <c r="E77" s="30" t="n"/>
      <c r="F77" s="30" t="n"/>
      <c r="G77" s="30">
        <f>IFERROR(VLOOKUP($A87&amp;"_"&amp;$B87,Results_Deltas!$A$2:$P$15000,5,FALSE),"")</f>
        <v/>
      </c>
      <c r="H77" s="30">
        <f>IFERROR(VLOOKUP($A87,Results_30d_Deltas!$A$2:$H$5000,7,FALSE)-E86,"")</f>
        <v/>
      </c>
      <c r="I77" s="30">
        <f>IFERROR(VLOOKUP($A87,Results_30d_Deltas!$A$2:$H$5000,6,FALSE),"")</f>
        <v/>
      </c>
      <c r="J77" s="30" t="n"/>
      <c r="K77" s="30" t="n"/>
      <c r="L77" s="30" t="inlineStr">
        <is>
          <t>NO</t>
        </is>
      </c>
      <c r="M77" s="33" t="n">
        <v>-1.993096527127662</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4" t="n"/>
      <c r="AR77" s="34" t="n"/>
      <c r="AS77" s="34" t="n"/>
      <c r="AT77" s="34" t="n"/>
      <c r="AU77" s="34"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4" t="n"/>
      <c r="BQ77" s="34" t="n"/>
      <c r="BR77" s="34" t="n"/>
      <c r="BS77" s="34" t="n"/>
      <c r="BT77" s="34"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4" t="n"/>
      <c r="CZ77" s="34" t="n"/>
      <c r="DA77" s="34" t="n"/>
      <c r="DB77" s="34" t="n"/>
      <c r="DC77" s="34"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4" t="n"/>
      <c r="GA77" s="34" t="n"/>
      <c r="GB77" s="34" t="n"/>
      <c r="GC77" s="34" t="n"/>
      <c r="GD77" s="34"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ez_manage.py:5397 top()</t>
        </is>
      </c>
      <c r="IL77" s="30" t="inlineStr">
        <is>
          <t>v12_quick_engine.py:4036 x3</t>
        </is>
      </c>
      <c r="IM77" s="30" t="n"/>
      <c r="IN77" s="77" t="inlineStr">
        <is>
          <t>SUSPICIOUS n=0 for stocks_short — keep, needs S1 fills (backtest-expert: &lt;30 trades, seek plateaus, punish)</t>
        </is>
      </c>
    </row>
    <row r="78" ht="10.5" customHeight="1" s="67">
      <c r="A78" s="30" t="inlineStr">
        <is>
          <t>RZ_BREAKOUT_BAND</t>
        </is>
      </c>
      <c r="B78" s="72" t="inlineStr">
        <is>
          <t>1.0</t>
        </is>
      </c>
      <c r="C78" s="30" t="n"/>
      <c r="D78" s="30" t="n"/>
      <c r="E78" s="30" t="n"/>
      <c r="F78" s="30" t="n"/>
      <c r="G78" s="30">
        <f>IFERROR(VLOOKUP($A88&amp;"_"&amp;$B88,Results_Deltas!$A$2:$P$15000,5,FALSE),"")</f>
        <v/>
      </c>
      <c r="H78" s="30">
        <f>IFERROR(VLOOKUP($A88,Results_30d_Deltas!$A$2:$H$5000,7,FALSE)-E87,"")</f>
        <v/>
      </c>
      <c r="I78" s="30">
        <f>IFERROR(VLOOKUP($A88,Results_30d_Deltas!$A$2:$H$5000,6,FALSE),"")</f>
        <v/>
      </c>
      <c r="J78" s="30" t="n"/>
      <c r="K78" s="30" t="n"/>
      <c r="L78" s="30" t="inlineStr">
        <is>
          <t>NO</t>
        </is>
      </c>
      <c r="M78" s="33" t="n">
        <v>-1.992658751805711</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4" t="n"/>
      <c r="AR78" s="34" t="n"/>
      <c r="AS78" s="34" t="n"/>
      <c r="AT78" s="34" t="n"/>
      <c r="AU78" s="34"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4" t="n"/>
      <c r="BQ78" s="34" t="n"/>
      <c r="BR78" s="34" t="n"/>
      <c r="BS78" s="34" t="n"/>
      <c r="BT78" s="34"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4" t="n"/>
      <c r="CZ78" s="34" t="n"/>
      <c r="DA78" s="34" t="n"/>
      <c r="DB78" s="34" t="n"/>
      <c r="DC78" s="34"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4" t="n"/>
      <c r="GA78" s="34" t="n"/>
      <c r="GB78" s="34" t="n"/>
      <c r="GC78" s="34" t="n"/>
      <c r="GD78" s="34"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ez_manage.py:5397 top()</t>
        </is>
      </c>
      <c r="IL78" s="30" t="inlineStr">
        <is>
          <t>v12_quick_engine.py:4036 x3</t>
        </is>
      </c>
      <c r="IM78" s="30" t="n"/>
      <c r="IN78" s="77" t="inlineStr">
        <is>
          <t>SUSPICIOUS n=0 for stocks_short — keep, needs S1 fills (backtest-expert: &lt;30 trades, seek plateaus, punish)</t>
        </is>
      </c>
    </row>
    <row r="79" ht="10.5" customHeight="1" s="67">
      <c r="A79" s="30" t="inlineStr">
        <is>
          <t>MACD_ZERO_CROSS_SCORE</t>
        </is>
      </c>
      <c r="B79" s="72" t="inlineStr">
        <is>
          <t>8</t>
        </is>
      </c>
      <c r="C79" s="30" t="n"/>
      <c r="D79" s="30" t="n"/>
      <c r="E79" s="30" t="n"/>
      <c r="F79" s="30" t="n"/>
      <c r="G79" s="30">
        <f>IFERROR(VLOOKUP($A89&amp;"_"&amp;$B89,Results_Deltas!$A$2:$P$15000,5,FALSE),"")</f>
        <v/>
      </c>
      <c r="H79" s="30">
        <f>IFERROR(VLOOKUP($A89,Results_30d_Deltas!$A$2:$H$5000,7,FALSE)-E88,"")</f>
        <v/>
      </c>
      <c r="I79" s="30">
        <f>IFERROR(VLOOKUP($A89,Results_30d_Deltas!$A$2:$H$5000,6,FALSE),"")</f>
        <v/>
      </c>
      <c r="J79" s="30" t="n"/>
      <c r="K79" s="30" t="n"/>
      <c r="L79" s="30" t="inlineStr">
        <is>
          <t>NO</t>
        </is>
      </c>
      <c r="M79" s="33" t="n">
        <v>-1.99083186710186</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ez_manage.py:3500 top()</t>
        </is>
      </c>
      <c r="IL79" s="30" t="inlineStr">
        <is>
          <t>v12_quick_engine.py:2235 x2</t>
        </is>
      </c>
      <c r="IM79" s="30" t="n"/>
      <c r="IN79" s="77" t="inlineStr">
        <is>
          <t>SUSPICIOUS n=0 for stocks_short — keep, needs S1 fills (backtest-expert: &lt;30 trades, seek plateaus, punish)</t>
        </is>
      </c>
    </row>
    <row r="80" ht="10.5" customHeight="1" s="67">
      <c r="A80" s="30" t="inlineStr">
        <is>
          <t>WT_COMPOSITE_ENTRY_OK</t>
        </is>
      </c>
      <c r="B80" s="72" t="inlineStr">
        <is>
          <t>5.0</t>
        </is>
      </c>
      <c r="C80" s="30" t="n"/>
      <c r="D80" s="30" t="n"/>
      <c r="E80" s="30" t="n"/>
      <c r="F80" s="30" t="n"/>
      <c r="G80" s="30">
        <f>IFERROR(VLOOKUP($A126&amp;"_"&amp;$B126,Results_Deltas!$A$2:$P$15000,5,FALSE),"")</f>
        <v/>
      </c>
      <c r="H80" s="30">
        <f>IFERROR(VLOOKUP($A126,Results_30d_Deltas!$A$2:$H$5000,7,FALSE)-E125,"")</f>
        <v/>
      </c>
      <c r="I80" s="30">
        <f>IFERROR(VLOOKUP($A126,Results_30d_Deltas!$A$2:$H$5000,6,FALSE),"")</f>
        <v/>
      </c>
      <c r="J80" s="30" t="n"/>
      <c r="K80" s="30" t="n"/>
      <c r="L80" s="30" t="inlineStr">
        <is>
          <t>NO</t>
        </is>
      </c>
      <c r="M80" s="33" t="n">
        <v>-1.977302790063769</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4" t="n"/>
      <c r="FJ80" s="34" t="n"/>
      <c r="FK80" s="34" t="n"/>
      <c r="FL80" s="34" t="n"/>
      <c r="FM80" s="34"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ez_manage.py:5893 top()</t>
        </is>
      </c>
      <c r="IL80" s="30" t="inlineStr">
        <is>
          <t>v12_quick_engine.py:3712 x2</t>
        </is>
      </c>
      <c r="IM80" s="30" t="n"/>
      <c r="IN80" s="77" t="inlineStr">
        <is>
          <t>SUSPICIOUS n=0 for stocks_short — keep, needs S1 fills (backtest-expert: &lt;30 trades, seek plateaus, punish)</t>
        </is>
      </c>
    </row>
    <row r="81" ht="10.5" customHeight="1" s="67">
      <c r="A81" s="30" t="inlineStr">
        <is>
          <t>REENTRY2_STOCH_CROSS_ENABLED</t>
        </is>
      </c>
      <c r="B81" s="72" t="inlineStr">
        <is>
          <t>True</t>
        </is>
      </c>
      <c r="C81" s="30" t="n"/>
      <c r="D81" s="30" t="n"/>
      <c r="E81" s="30" t="n"/>
      <c r="F81" s="30" t="n"/>
      <c r="G81" s="30">
        <f>IFERROR(VLOOKUP($A91&amp;"_"&amp;$B91,Results_Deltas!$A$2:$P$15000,5,FALSE),"")</f>
        <v/>
      </c>
      <c r="H81" s="30">
        <f>IFERROR(VLOOKUP($A91,Results_30d_Deltas!$A$2:$H$5000,7,FALSE)-E90,"")</f>
        <v/>
      </c>
      <c r="I81" s="30">
        <f>IFERROR(VLOOKUP($A91,Results_30d_Deltas!$A$2:$H$5000,6,FALSE),"")</f>
        <v/>
      </c>
      <c r="J81" s="30" t="n"/>
      <c r="K81" s="30" t="n"/>
      <c r="L81" s="30" t="inlineStr">
        <is>
          <t>NO</t>
        </is>
      </c>
      <c r="M81" s="33" t="n">
        <v>-1.976664185673324</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4" t="n"/>
      <c r="HY81" s="34" t="n"/>
      <c r="HZ81" s="34" t="n"/>
      <c r="IA81" s="34" t="n"/>
      <c r="IB81" s="34" t="n"/>
      <c r="IC81" s="34" t="n"/>
      <c r="ID81" s="34" t="n"/>
      <c r="IE81" s="34" t="n"/>
      <c r="IF81" s="34" t="n"/>
      <c r="IG81" s="34" t="n"/>
      <c r="IH81" s="34" t="n"/>
      <c r="II81" s="34" t="n"/>
      <c r="IJ81" s="30" t="n"/>
      <c r="IK81" s="30" t="inlineStr">
        <is>
          <t>ez_manage.py:5285 top()</t>
        </is>
      </c>
      <c r="IL81" s="30" t="inlineStr">
        <is>
          <t>v12_quick_engine.py:2842 x10</t>
        </is>
      </c>
      <c r="IM81" s="30" t="n"/>
      <c r="IN81" s="77" t="inlineStr">
        <is>
          <t>SUSPICIOUS n=0 for stocks_short — keep, needs S1 fills (backtest-expert: &lt;30 trades, seek plateaus, punish)</t>
        </is>
      </c>
    </row>
    <row r="82" ht="10.5" customHeight="1" s="67">
      <c r="A82" s="30" t="inlineStr">
        <is>
          <t>MACD_ZERO_CROSS_SCORE</t>
        </is>
      </c>
      <c r="B82" s="72" t="inlineStr">
        <is>
          <t>19</t>
        </is>
      </c>
      <c r="C82" s="30" t="n"/>
      <c r="D82" s="30" t="n"/>
      <c r="E82" s="30" t="n"/>
      <c r="F82" s="30" t="n"/>
      <c r="G82" s="30">
        <f>IFERROR(VLOOKUP($A92&amp;"_"&amp;$B92,Results_Deltas!$A$2:$P$15000,5,FALSE),"")</f>
        <v/>
      </c>
      <c r="H82" s="30">
        <f>IFERROR(VLOOKUP($A92,Results_30d_Deltas!$A$2:$H$5000,7,FALSE)-E91,"")</f>
        <v/>
      </c>
      <c r="I82" s="30">
        <f>IFERROR(VLOOKUP($A92,Results_30d_Deltas!$A$2:$H$5000,6,FALSE),"")</f>
        <v/>
      </c>
      <c r="J82" s="30" t="n"/>
      <c r="K82" s="30" t="n"/>
      <c r="L82" s="30" t="inlineStr">
        <is>
          <t>NO</t>
        </is>
      </c>
      <c r="M82" s="33" t="n">
        <v>-1.97263086601701</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ez_manage.py:3500 top()</t>
        </is>
      </c>
      <c r="IL82" s="30" t="inlineStr">
        <is>
          <t>v12_quick_engine.py:2235 x2</t>
        </is>
      </c>
      <c r="IM82" s="30" t="n"/>
      <c r="IN82" s="77" t="inlineStr">
        <is>
          <t>SUSPICIOUS n=0 for stocks_short — keep, needs S1 fills (backtest-expert: &lt;30 trades, seek plateaus, punish)</t>
        </is>
      </c>
    </row>
    <row r="83" ht="10.5" customHeight="1" s="67">
      <c r="A83" s="30" t="inlineStr">
        <is>
          <t>REGIME_TRENDING_EXIT_GAIN_MIN</t>
        </is>
      </c>
      <c r="B83" s="72" t="inlineStr">
        <is>
          <t>3.0</t>
        </is>
      </c>
      <c r="C83" s="30" t="n"/>
      <c r="D83" s="30" t="n"/>
      <c r="E83" s="30" t="n"/>
      <c r="F83" s="30" t="n"/>
      <c r="G83" s="30">
        <f>IFERROR(VLOOKUP($A93&amp;"_"&amp;$B93,Results_Deltas!$A$2:$P$15000,5,FALSE),"")</f>
        <v/>
      </c>
      <c r="H83" s="30">
        <f>IFERROR(VLOOKUP($A93,Results_30d_Deltas!$A$2:$H$5000,7,FALSE)-E92,"")</f>
        <v/>
      </c>
      <c r="I83" s="30">
        <f>IFERROR(VLOOKUP($A93,Results_30d_Deltas!$A$2:$H$5000,6,FALSE),"")</f>
        <v/>
      </c>
      <c r="J83" s="30" t="n"/>
      <c r="K83" s="30" t="n"/>
      <c r="L83" s="30" t="inlineStr">
        <is>
          <t>NO</t>
        </is>
      </c>
      <c r="M83" s="33" t="n">
        <v>-1.960314998082486</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4" t="n"/>
      <c r="AM83" s="34" t="n"/>
      <c r="AN83" s="34" t="n"/>
      <c r="AO83" s="34" t="n"/>
      <c r="AP83" s="34"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4" t="n"/>
      <c r="CU83" s="34" t="n"/>
      <c r="CV83" s="34" t="n"/>
      <c r="CW83" s="34" t="n"/>
      <c r="CX83" s="34" t="n"/>
      <c r="CY83" s="34" t="n"/>
      <c r="CZ83" s="34" t="n"/>
      <c r="DA83" s="34" t="n"/>
      <c r="DB83" s="34" t="n"/>
      <c r="DC83" s="34" t="n"/>
      <c r="DD83" s="34" t="n"/>
      <c r="DE83" s="34" t="n"/>
      <c r="DF83" s="34" t="n"/>
      <c r="DG83" s="34" t="n"/>
      <c r="DH83" s="34" t="n"/>
      <c r="DI83" s="34" t="n"/>
      <c r="DJ83" s="34" t="n"/>
      <c r="DK83" s="34" t="n"/>
      <c r="DL83" s="34" t="n"/>
      <c r="DM83" s="34"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ez_manage.py:5359 top()</t>
        </is>
      </c>
      <c r="IL83" s="30" t="inlineStr">
        <is>
          <t>v12_quick_engine.py:2951 x5</t>
        </is>
      </c>
      <c r="IM83" s="30" t="n"/>
      <c r="IN83" s="77" t="inlineStr">
        <is>
          <t>SUSPICIOUS n=0 for stocks_short — keep, needs S1 fills (backtest-expert: &lt;30 trades, seek plateaus, punish)</t>
        </is>
      </c>
    </row>
    <row r="84" ht="10.5" customHeight="1" s="67">
      <c r="A84" s="30" t="inlineStr">
        <is>
          <t>MACD_ZERO_CROSS_TF</t>
        </is>
      </c>
      <c r="B84" s="72" t="inlineStr">
        <is>
          <t>OFF</t>
        </is>
      </c>
      <c r="C84" s="30" t="n"/>
      <c r="D84" s="30" t="n"/>
      <c r="E84" s="30" t="n"/>
      <c r="F84" s="30" t="n"/>
      <c r="G84" s="30">
        <f>IFERROR(VLOOKUP($A94&amp;"_"&amp;$B94,Results_Deltas!$A$2:$P$15000,5,FALSE),"")</f>
        <v/>
      </c>
      <c r="H84" s="30">
        <f>IFERROR(VLOOKUP($A94,Results_30d_Deltas!$A$2:$H$5000,7,FALSE)-E93,"")</f>
        <v/>
      </c>
      <c r="I84" s="30">
        <f>IFERROR(VLOOKUP($A94,Results_30d_Deltas!$A$2:$H$5000,6,FALSE),"")</f>
        <v/>
      </c>
      <c r="J84" s="30" t="n"/>
      <c r="K84" s="30" t="n"/>
      <c r="L84" s="30" t="inlineStr">
        <is>
          <t>NO</t>
        </is>
      </c>
      <c r="M84" s="33" t="n">
        <v>-1.948062632859289</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4" t="n"/>
      <c r="AW84" s="34" t="n"/>
      <c r="AX84" s="34" t="n"/>
      <c r="AY84" s="34" t="n"/>
      <c r="AZ84" s="34"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ez_manage.py:3501 top()</t>
        </is>
      </c>
      <c r="IL84" s="30" t="inlineStr">
        <is>
          <t>v12_quick_engine.py:2236 x2</t>
        </is>
      </c>
      <c r="IM84" s="30" t="n"/>
      <c r="IN84" s="77" t="inlineStr">
        <is>
          <t>SUSPICIOUS n=0 for stocks_short — keep, needs S1 fills (backtest-expert: &lt;30 trades, seek plateaus, punish)</t>
        </is>
      </c>
    </row>
    <row r="85" ht="10.5" customHeight="1" s="67">
      <c r="A85" s="30" t="inlineStr">
        <is>
          <t>REGIME_TRENDING_EXIT_GAIN_MIN</t>
        </is>
      </c>
      <c r="B85" s="72" t="inlineStr">
        <is>
          <t>1.0</t>
        </is>
      </c>
      <c r="C85" s="30" t="n"/>
      <c r="D85" s="30" t="n"/>
      <c r="E85" s="30" t="n"/>
      <c r="F85" s="30" t="n"/>
      <c r="G85" s="30">
        <f>IFERROR(VLOOKUP($A95&amp;"_"&amp;$B95,Results_Deltas!$A$2:$P$15000,5,FALSE),"")</f>
        <v/>
      </c>
      <c r="H85" s="30">
        <f>IFERROR(VLOOKUP($A95,Results_30d_Deltas!$A$2:$H$5000,7,FALSE)-E94,"")</f>
        <v/>
      </c>
      <c r="I85" s="30">
        <f>IFERROR(VLOOKUP($A95,Results_30d_Deltas!$A$2:$H$5000,6,FALSE),"")</f>
        <v/>
      </c>
      <c r="J85" s="30" t="n"/>
      <c r="K85" s="30" t="n"/>
      <c r="L85" s="30" t="inlineStr">
        <is>
          <t>NO</t>
        </is>
      </c>
      <c r="M85" s="33" t="n">
        <v>-1.937176977490214</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4" t="n"/>
      <c r="AM85" s="34" t="n"/>
      <c r="AN85" s="34" t="n"/>
      <c r="AO85" s="34" t="n"/>
      <c r="AP85" s="34"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ez_manage.py:5359 top()</t>
        </is>
      </c>
      <c r="IL85" s="30" t="inlineStr">
        <is>
          <t>v12_quick_engine.py:2951 x5</t>
        </is>
      </c>
      <c r="IM85" s="30" t="n"/>
      <c r="IN85" s="77" t="inlineStr">
        <is>
          <t>SUSPICIOUS n=0 for stocks_short — keep, needs S1 fills (backtest-expert: &lt;30 trades, seek plateaus, punish)</t>
        </is>
      </c>
    </row>
    <row r="86" ht="10.5" customHeight="1" s="67">
      <c r="A86" s="30" t="inlineStr">
        <is>
          <t>REGIME_TRENDING_EXIT_GAIN_MIN</t>
        </is>
      </c>
      <c r="B86" s="72" t="inlineStr">
        <is>
          <t>2.5</t>
        </is>
      </c>
      <c r="C86" s="30" t="n"/>
      <c r="D86" s="30" t="n"/>
      <c r="E86" s="30" t="n"/>
      <c r="F86" s="30" t="n"/>
      <c r="G86" s="30">
        <f>IFERROR(VLOOKUP($A96&amp;"_"&amp;$B96,Results_Deltas!$A$2:$P$15000,5,FALSE),"")</f>
        <v/>
      </c>
      <c r="H86" s="30">
        <f>IFERROR(VLOOKUP($A96,Results_30d_Deltas!$A$2:$H$5000,7,FALSE)-E95,"")</f>
        <v/>
      </c>
      <c r="I86" s="30">
        <f>IFERROR(VLOOKUP($A96,Results_30d_Deltas!$A$2:$H$5000,6,FALSE),"")</f>
        <v/>
      </c>
      <c r="J86" s="30" t="n"/>
      <c r="K86" s="30" t="n"/>
      <c r="L86" s="30" t="inlineStr">
        <is>
          <t>NO</t>
        </is>
      </c>
      <c r="M86" s="33" t="n">
        <v>-1.922357838555788</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ez_manage.py:5359 top()</t>
        </is>
      </c>
      <c r="IL86" s="30" t="inlineStr">
        <is>
          <t>v12_quick_engine.py:2951 x5</t>
        </is>
      </c>
      <c r="IM86" s="30" t="n"/>
      <c r="IN86" s="77" t="inlineStr">
        <is>
          <t>SUSPICIOUS n=0 for stocks_short — keep, needs S1 fills (backtest-expert: &lt;30 trades, seek plateaus, punish)</t>
        </is>
      </c>
    </row>
    <row r="87" ht="10.5" customHeight="1" s="67">
      <c r="A87" s="30" t="inlineStr">
        <is>
          <t>RZ_BREAKOUT_BAND</t>
        </is>
      </c>
      <c r="B87" s="72" t="inlineStr">
        <is>
          <t>0.5</t>
        </is>
      </c>
      <c r="C87" s="30" t="n"/>
      <c r="D87" s="30" t="n"/>
      <c r="E87" s="30" t="n"/>
      <c r="F87" s="30" t="n"/>
      <c r="G87" s="30">
        <f>IFERROR(VLOOKUP($A97&amp;"_"&amp;$B97,Results_Deltas!$A$2:$P$15000,5,FALSE),"")</f>
        <v/>
      </c>
      <c r="H87" s="30">
        <f>IFERROR(VLOOKUP($A97,Results_30d_Deltas!$A$2:$H$5000,7,FALSE)-E96,"")</f>
        <v/>
      </c>
      <c r="I87" s="30">
        <f>IFERROR(VLOOKUP($A97,Results_30d_Deltas!$A$2:$H$5000,6,FALSE),"")</f>
        <v/>
      </c>
      <c r="J87" s="30" t="n"/>
      <c r="K87" s="30" t="n"/>
      <c r="L87" s="30" t="inlineStr">
        <is>
          <t>NO</t>
        </is>
      </c>
      <c r="M87" s="33" t="n">
        <v>-1.920530848939318</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4" t="n"/>
      <c r="AR87" s="34" t="n"/>
      <c r="AS87" s="34" t="n"/>
      <c r="AT87" s="34" t="n"/>
      <c r="AU87" s="34"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4" t="n"/>
      <c r="BQ87" s="34" t="n"/>
      <c r="BR87" s="34" t="n"/>
      <c r="BS87" s="34" t="n"/>
      <c r="BT87" s="34"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4" t="n"/>
      <c r="CZ87" s="34" t="n"/>
      <c r="DA87" s="34" t="n"/>
      <c r="DB87" s="34" t="n"/>
      <c r="DC87" s="34"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4" t="n"/>
      <c r="GA87" s="34" t="n"/>
      <c r="GB87" s="34" t="n"/>
      <c r="GC87" s="34" t="n"/>
      <c r="GD87" s="34"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ez_manage.py:5397 top()</t>
        </is>
      </c>
      <c r="IL87" s="30" t="inlineStr">
        <is>
          <t>v12_quick_engine.py:4036 x3</t>
        </is>
      </c>
      <c r="IM87" s="30" t="n"/>
      <c r="IN87" s="77" t="inlineStr">
        <is>
          <t>SUSPICIOUS n=0 for stocks_short — keep, needs S1 fills (backtest-expert: &lt;30 trades, seek plateaus, punish)</t>
        </is>
      </c>
    </row>
    <row r="88" ht="10.5" customHeight="1" s="67">
      <c r="A88" s="30" t="inlineStr">
        <is>
          <t>TREND_MIN_GAIN_EXIT</t>
        </is>
      </c>
      <c r="B88" s="72" t="inlineStr">
        <is>
          <t>1.0</t>
        </is>
      </c>
      <c r="C88" s="30" t="n"/>
      <c r="D88" s="30" t="n"/>
      <c r="E88" s="30" t="n"/>
      <c r="F88" s="30" t="n"/>
      <c r="G88" s="30">
        <f>IFERROR(VLOOKUP($A134&amp;"_"&amp;$B134,Results_Deltas!$A$2:$P$15000,5,FALSE),"")</f>
        <v/>
      </c>
      <c r="H88" s="30">
        <f>IFERROR(VLOOKUP($A134,Results_30d_Deltas!$A$2:$H$5000,7,FALSE)-E133,"")</f>
        <v/>
      </c>
      <c r="I88" s="30">
        <f>IFERROR(VLOOKUP($A134,Results_30d_Deltas!$A$2:$H$5000,6,FALSE),"")</f>
        <v/>
      </c>
      <c r="J88" s="30" t="n"/>
      <c r="K88" s="30" t="n"/>
      <c r="L88" s="30" t="inlineStr">
        <is>
          <t>YES</t>
        </is>
      </c>
      <c r="M88" s="33" t="n">
        <v>-1.905444656774442</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ez_manage.py:4205 top()</t>
        </is>
      </c>
      <c r="IL88" s="30" t="inlineStr">
        <is>
          <t>v12_quick_engine.py:3545 x2</t>
        </is>
      </c>
      <c r="IM88" s="30" t="n"/>
      <c r="IN88" s="77" t="inlineStr">
        <is>
          <t>SUSPICIOUS n=0 for stocks_short — keep, needs S1 fills (backtest-expert: &lt;30 trades, seek plateaus, punish)</t>
        </is>
      </c>
    </row>
    <row r="89" ht="10.5" customHeight="1" s="67">
      <c r="A89" s="30" t="inlineStr">
        <is>
          <t>V8_ENTRY_ENGINE_DC_ENABLED</t>
        </is>
      </c>
      <c r="B89" s="72" t="inlineStr">
        <is>
          <t>False</t>
        </is>
      </c>
      <c r="C89" s="30" t="n"/>
      <c r="D89" s="30" t="n"/>
      <c r="E89" s="30" t="n"/>
      <c r="F89" s="30" t="n"/>
      <c r="G89" s="30">
        <f>IFERROR(VLOOKUP($A135&amp;"_"&amp;$B135,Results_Deltas!$A$2:$P$15000,5,FALSE),"")</f>
        <v/>
      </c>
      <c r="H89" s="30">
        <f>IFERROR(VLOOKUP($A135,Results_30d_Deltas!$A$2:$H$5000,7,FALSE)-E134,"")</f>
        <v/>
      </c>
      <c r="I89" s="30">
        <f>IFERROR(VLOOKUP($A135,Results_30d_Deltas!$A$2:$H$5000,6,FALSE),"")</f>
        <v/>
      </c>
      <c r="J89" s="30" t="n"/>
      <c r="K89" s="30" t="n"/>
      <c r="L89" s="30" t="inlineStr">
        <is>
          <t>NO</t>
        </is>
      </c>
      <c r="M89" s="33" t="n">
        <v>-1.887024930035878</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4" t="n"/>
      <c r="CA89" s="34" t="n"/>
      <c r="CB89" s="34" t="n"/>
      <c r="CC89" s="34" t="n"/>
      <c r="CD89" s="34"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4" t="n"/>
      <c r="FJ89" s="34" t="n"/>
      <c r="FK89" s="34" t="n"/>
      <c r="FL89" s="34" t="n"/>
      <c r="FM89" s="34"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4" t="n"/>
      <c r="HY89" s="34" t="n"/>
      <c r="HZ89" s="34" t="n"/>
      <c r="IA89" s="34" t="n"/>
      <c r="IB89" s="34" t="n"/>
      <c r="IC89" s="34" t="n"/>
      <c r="ID89" s="34" t="n"/>
      <c r="IE89" s="34" t="n"/>
      <c r="IF89" s="34" t="n"/>
      <c r="IG89" s="34" t="n"/>
      <c r="IH89" s="34" t="n"/>
      <c r="II89" s="34" t="n"/>
      <c r="IJ89" s="30" t="n"/>
      <c r="IK89" s="30" t="inlineStr">
        <is>
          <t>ez_manage.py:6073 top()</t>
        </is>
      </c>
      <c r="IL89" s="30" t="inlineStr">
        <is>
          <t>v12_quick_engine.py:4285 x4</t>
        </is>
      </c>
      <c r="IM89" s="30" t="n"/>
      <c r="IN89" s="77" t="inlineStr">
        <is>
          <t>SUSPICIOUS n=0 for stocks_short — keep, needs S1 fills (backtest-expert: &lt;30 trades, seek plateaus, punish)</t>
        </is>
      </c>
    </row>
    <row r="90" ht="10.5" customHeight="1" s="67">
      <c r="A90" s="30" t="inlineStr">
        <is>
          <t>MACD_ZERO_CROSS_TF</t>
        </is>
      </c>
      <c r="B90" s="72" t="inlineStr">
        <is>
          <t>D</t>
        </is>
      </c>
      <c r="C90" s="30" t="n"/>
      <c r="D90" s="30" t="n"/>
      <c r="E90" s="30" t="n"/>
      <c r="F90" s="30" t="n"/>
      <c r="G90" s="30">
        <f>IFERROR(VLOOKUP($A100&amp;"_"&amp;$B100,Results_Deltas!$A$2:$P$15000,5,FALSE),"")</f>
        <v/>
      </c>
      <c r="H90" s="30">
        <f>IFERROR(VLOOKUP($A100,Results_30d_Deltas!$A$2:$H$5000,7,FALSE)-E99,"")</f>
        <v/>
      </c>
      <c r="I90" s="30">
        <f>IFERROR(VLOOKUP($A100,Results_30d_Deltas!$A$2:$H$5000,6,FALSE),"")</f>
        <v/>
      </c>
      <c r="J90" s="30" t="n"/>
      <c r="K90" s="30" t="n"/>
      <c r="L90" s="30" t="inlineStr">
        <is>
          <t>NO</t>
        </is>
      </c>
      <c r="M90" s="33" t="n">
        <v>-1.879366019791117</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4" t="n"/>
      <c r="AW90" s="34" t="n"/>
      <c r="AX90" s="34" t="n"/>
      <c r="AY90" s="34" t="n"/>
      <c r="AZ90" s="34"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ez_manage.py:3501 top()</t>
        </is>
      </c>
      <c r="IL90" s="30" t="inlineStr">
        <is>
          <t>v12_quick_engine.py:2236 x2</t>
        </is>
      </c>
      <c r="IM90" s="30" t="n"/>
      <c r="IN90" s="77" t="inlineStr">
        <is>
          <t>SUSPICIOUS n=0 for stocks_short — keep, needs S1 fills (backtest-expert: &lt;30 trades, seek plateaus, punish)</t>
        </is>
      </c>
    </row>
    <row r="91" ht="10.5" customHeight="1" s="67">
      <c r="A91" s="30" t="inlineStr">
        <is>
          <t>PARTIAL_EXIT_FRAC</t>
        </is>
      </c>
      <c r="B91" s="72" t="inlineStr">
        <is>
          <t>0.5</t>
        </is>
      </c>
      <c r="C91" s="30" t="n"/>
      <c r="D91" s="30" t="n"/>
      <c r="E91" s="30" t="n"/>
      <c r="F91" s="30" t="n"/>
      <c r="G91" s="30">
        <f>IFERROR(VLOOKUP($A101&amp;"_"&amp;$B101,Results_Deltas!$A$2:$P$15000,5,FALSE),"")</f>
        <v/>
      </c>
      <c r="H91" s="30">
        <f>IFERROR(VLOOKUP($A101,Results_30d_Deltas!$A$2:$H$5000,7,FALSE)-E100,"")</f>
        <v/>
      </c>
      <c r="I91" s="30">
        <f>IFERROR(VLOOKUP($A101,Results_30d_Deltas!$A$2:$H$5000,6,FALSE),"")</f>
        <v/>
      </c>
      <c r="J91" s="30" t="n"/>
      <c r="K91" s="30" t="n"/>
      <c r="L91" s="30" t="inlineStr">
        <is>
          <t>NO</t>
        </is>
      </c>
      <c r="M91" s="33" t="n">
        <v>-1.866929289790486</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4" t="n"/>
      <c r="HO91" s="34" t="n"/>
      <c r="HP91" s="34" t="n"/>
      <c r="HQ91" s="34" t="n"/>
      <c r="HR91" s="34"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ez_manage.py:6038 top()</t>
        </is>
      </c>
      <c r="IL91" s="30" t="inlineStr">
        <is>
          <t>v12_quick_engine.py:4280 x2</t>
        </is>
      </c>
      <c r="IM91" s="30" t="n"/>
      <c r="IN91" s="77" t="inlineStr">
        <is>
          <t>SUSPICIOUS n=0 for stocks_short — keep, needs S1 fills (backtest-expert: &lt;30 trades, seek plateaus, punish)</t>
        </is>
      </c>
    </row>
    <row r="92" ht="10.5" customHeight="1" s="67">
      <c r="A92" s="31" t="inlineStr">
        <is>
          <t>WT_COMPOSITE_ENTRY_OK</t>
        </is>
      </c>
      <c r="B92" s="72" t="inlineStr">
        <is>
          <t>10.0</t>
        </is>
      </c>
      <c r="C92" s="30" t="n"/>
      <c r="D92" s="30" t="n"/>
      <c r="E92" s="30" t="n"/>
      <c r="F92" s="30" t="n"/>
      <c r="G92" s="30">
        <f>IFERROR(VLOOKUP($A138&amp;"_"&amp;$B138,Results_Deltas!$A$2:$P$15000,5,FALSE),"")</f>
        <v/>
      </c>
      <c r="H92" s="30">
        <f>IFERROR(VLOOKUP($A138,Results_30d_Deltas!$A$2:$H$5000,7,FALSE)-E137,"")</f>
        <v/>
      </c>
      <c r="I92" s="30">
        <f>IFERROR(VLOOKUP($A138,Results_30d_Deltas!$A$2:$H$5000,6,FALSE),"")</f>
        <v/>
      </c>
      <c r="J92" s="30" t="n"/>
      <c r="K92" s="30" t="n"/>
      <c r="L92" s="30" t="inlineStr">
        <is>
          <t>NO</t>
        </is>
      </c>
      <c r="M92" s="33" t="n">
        <v>-1.812367997008803</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4" t="n"/>
      <c r="FJ92" s="34" t="n"/>
      <c r="FK92" s="34" t="n"/>
      <c r="FL92" s="34" t="n"/>
      <c r="FM92" s="34"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ez_manage.py:5893 top()</t>
        </is>
      </c>
      <c r="IL92" s="30" t="inlineStr">
        <is>
          <t>v12_quick_engine.py:3712 x2</t>
        </is>
      </c>
      <c r="IM92" s="30" t="n"/>
      <c r="IN92" s="77" t="inlineStr">
        <is>
          <t>SUSPICIOUS n=0 for stocks_short — keep, needs S1 fills (backtest-expert: &lt;30 trades, seek plateaus, punish)</t>
        </is>
      </c>
    </row>
    <row r="93" ht="10.5" customHeight="1" s="67">
      <c r="A93" s="31" t="inlineStr">
        <is>
          <t>WT_COMPOSITE_ENTRY_STRONG</t>
        </is>
      </c>
      <c r="B93" s="72" t="inlineStr">
        <is>
          <t>50.0</t>
        </is>
      </c>
      <c r="C93" s="30" t="n"/>
      <c r="D93" s="30" t="n"/>
      <c r="E93" s="30" t="n"/>
      <c r="F93" s="30" t="n"/>
      <c r="G93" s="30">
        <f>IFERROR(VLOOKUP($A139&amp;"_"&amp;$B139,Results_Deltas!$A$2:$P$15000,5,FALSE),"")</f>
        <v/>
      </c>
      <c r="H93" s="30">
        <f>IFERROR(VLOOKUP($A139,Results_30d_Deltas!$A$2:$H$5000,7,FALSE)-E138,"")</f>
        <v/>
      </c>
      <c r="I93" s="30">
        <f>IFERROR(VLOOKUP($A139,Results_30d_Deltas!$A$2:$H$5000,6,FALSE),"")</f>
        <v/>
      </c>
      <c r="J93" s="30" t="n"/>
      <c r="K93" s="30" t="n"/>
      <c r="L93" s="30" t="inlineStr">
        <is>
          <t>YES</t>
        </is>
      </c>
      <c r="M93" s="33" t="n">
        <v>-1.812367997008803</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4" t="n"/>
      <c r="FJ93" s="34" t="n"/>
      <c r="FK93" s="34" t="n"/>
      <c r="FL93" s="34" t="n"/>
      <c r="FM93" s="34"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ez_manage.py:5894 top()</t>
        </is>
      </c>
      <c r="IL93" s="30" t="inlineStr">
        <is>
          <t>v12_quick_engine.py:3713 x2</t>
        </is>
      </c>
      <c r="IM93" s="30" t="n"/>
      <c r="IN93" s="77" t="inlineStr">
        <is>
          <t>SUSPICIOUS n=0 for stocks_short — keep, needs S1 fills (backtest-expert: &lt;30 trades, seek plateaus, punish)</t>
        </is>
      </c>
    </row>
    <row r="94" ht="10.5" customHeight="1" s="67">
      <c r="A94" s="30" t="inlineStr">
        <is>
          <t>MI_MIN_GAIN_EXIT</t>
        </is>
      </c>
      <c r="B94" s="72" t="inlineStr">
        <is>
          <t>0.5</t>
        </is>
      </c>
      <c r="C94" s="30" t="n"/>
      <c r="D94" s="30" t="n"/>
      <c r="E94" s="30" t="n"/>
      <c r="F94" s="30" t="n"/>
      <c r="G94" s="30">
        <f>IFERROR(VLOOKUP($A104&amp;"_"&amp;$B104,Results_Deltas!$A$2:$P$15000,5,FALSE),"")</f>
        <v/>
      </c>
      <c r="H94" s="30">
        <f>IFERROR(VLOOKUP($A104,Results_30d_Deltas!$A$2:$H$5000,7,FALSE)-E103,"")</f>
        <v/>
      </c>
      <c r="I94" s="30">
        <f>IFERROR(VLOOKUP($A104,Results_30d_Deltas!$A$2:$H$5000,6,FALSE),"")</f>
        <v/>
      </c>
      <c r="J94" s="30" t="n"/>
      <c r="K94" s="30" t="n"/>
      <c r="L94" s="30" t="inlineStr">
        <is>
          <t>NO</t>
        </is>
      </c>
      <c r="M94" s="33" t="n">
        <v>-1.807617310989206</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4" t="n"/>
      <c r="AM94" s="34" t="n"/>
      <c r="AN94" s="34" t="n"/>
      <c r="AO94" s="34" t="n"/>
      <c r="AP94" s="34"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4" t="n"/>
      <c r="CU94" s="34" t="n"/>
      <c r="CV94" s="34" t="n"/>
      <c r="CW94" s="34" t="n"/>
      <c r="CX94" s="34" t="n"/>
      <c r="CY94" s="34" t="n"/>
      <c r="CZ94" s="34" t="n"/>
      <c r="DA94" s="34" t="n"/>
      <c r="DB94" s="34" t="n"/>
      <c r="DC94" s="34" t="n"/>
      <c r="DD94" s="34" t="n"/>
      <c r="DE94" s="34" t="n"/>
      <c r="DF94" s="34" t="n"/>
      <c r="DG94" s="34" t="n"/>
      <c r="DH94" s="34"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ez_manage.py:3565 top()</t>
        </is>
      </c>
      <c r="IL94" s="30" t="inlineStr">
        <is>
          <t>v12_quick_engine.py:2342 x8</t>
        </is>
      </c>
      <c r="IM94" s="30" t="n"/>
      <c r="IN94" s="77" t="inlineStr">
        <is>
          <t>SUSPICIOUS n=0 for stocks_short — keep, needs S1 fills (backtest-expert: &lt;30 trades, seek plateaus, punish)</t>
        </is>
      </c>
    </row>
    <row r="95" ht="10.5" customHeight="1" s="67">
      <c r="A95" s="30" t="inlineStr">
        <is>
          <t>V8_ENTRY_ENGINE_WT_ENABLED</t>
        </is>
      </c>
      <c r="B95" s="72" t="inlineStr">
        <is>
          <t>False</t>
        </is>
      </c>
      <c r="C95" s="30" t="n"/>
      <c r="D95" s="30" t="n"/>
      <c r="E95" s="30" t="n"/>
      <c r="F95" s="30" t="n"/>
      <c r="G95" s="30">
        <f>IFERROR(VLOOKUP($A141&amp;"_"&amp;$B141,Results_Deltas!$A$2:$P$15000,5,FALSE),"")</f>
        <v/>
      </c>
      <c r="H95" s="30">
        <f>IFERROR(VLOOKUP($A141,Results_30d_Deltas!$A$2:$H$5000,7,FALSE)-E140,"")</f>
        <v/>
      </c>
      <c r="I95" s="30">
        <f>IFERROR(VLOOKUP($A141,Results_30d_Deltas!$A$2:$H$5000,6,FALSE),"")</f>
        <v/>
      </c>
      <c r="J95" s="30" t="n"/>
      <c r="K95" s="30" t="n"/>
      <c r="L95" s="30" t="inlineStr">
        <is>
          <t>NO</t>
        </is>
      </c>
      <c r="M95" s="33" t="n">
        <v>-1.793080396371133</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4" t="n"/>
      <c r="CA95" s="34" t="n"/>
      <c r="CB95" s="34" t="n"/>
      <c r="CC95" s="34" t="n"/>
      <c r="CD95" s="34"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4" t="n"/>
      <c r="FJ95" s="34" t="n"/>
      <c r="FK95" s="34" t="n"/>
      <c r="FL95" s="34" t="n"/>
      <c r="FM95" s="34"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4" t="n"/>
      <c r="HY95" s="34" t="n"/>
      <c r="HZ95" s="34" t="n"/>
      <c r="IA95" s="34" t="n"/>
      <c r="IB95" s="34" t="n"/>
      <c r="IC95" s="34" t="n"/>
      <c r="ID95" s="34" t="n"/>
      <c r="IE95" s="34" t="n"/>
      <c r="IF95" s="34" t="n"/>
      <c r="IG95" s="34" t="n"/>
      <c r="IH95" s="34" t="n"/>
      <c r="II95" s="34" t="n"/>
      <c r="IJ95" s="30" t="n"/>
      <c r="IK95" s="30" t="inlineStr">
        <is>
          <t>ez_manage.py:6074 top()</t>
        </is>
      </c>
      <c r="IL95" s="30" t="inlineStr">
        <is>
          <t>v12_quick_engine.py:4286 x4</t>
        </is>
      </c>
      <c r="IM95" s="30" t="n"/>
      <c r="IN95" s="77" t="inlineStr">
        <is>
          <t>SUSPICIOUS n=0 for stocks_short — keep, needs S1 fills (backtest-expert: &lt;30 trades, seek plateaus, punish)</t>
        </is>
      </c>
    </row>
    <row r="96" ht="10.5" customHeight="1" s="67">
      <c r="A96" s="30" t="inlineStr">
        <is>
          <t>MI_MIN_GAIN_EXIT</t>
        </is>
      </c>
      <c r="B96" s="72" t="inlineStr">
        <is>
          <t>1.0</t>
        </is>
      </c>
      <c r="C96" s="30" t="n"/>
      <c r="D96" s="30" t="n"/>
      <c r="E96" s="30" t="n"/>
      <c r="F96" s="30" t="n"/>
      <c r="G96" s="30">
        <f>IFERROR(VLOOKUP($A106&amp;"_"&amp;$B106,Results_Deltas!$A$2:$P$15000,5,FALSE),"")</f>
        <v/>
      </c>
      <c r="H96" s="30">
        <f>IFERROR(VLOOKUP($A106,Results_30d_Deltas!$A$2:$H$5000,7,FALSE)-E105,"")</f>
        <v/>
      </c>
      <c r="I96" s="30">
        <f>IFERROR(VLOOKUP($A106,Results_30d_Deltas!$A$2:$H$5000,6,FALSE),"")</f>
        <v/>
      </c>
      <c r="J96" s="30" t="n"/>
      <c r="K96" s="30" t="n"/>
      <c r="L96" s="30" t="inlineStr">
        <is>
          <t>NO</t>
        </is>
      </c>
      <c r="M96" s="33" t="n">
        <v>-1.776346016726043</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4" t="n"/>
      <c r="AM96" s="34" t="n"/>
      <c r="AN96" s="34" t="n"/>
      <c r="AO96" s="34" t="n"/>
      <c r="AP96" s="34"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4" t="n"/>
      <c r="CU96" s="34" t="n"/>
      <c r="CV96" s="34" t="n"/>
      <c r="CW96" s="34" t="n"/>
      <c r="CX96" s="34" t="n"/>
      <c r="CY96" s="34" t="n"/>
      <c r="CZ96" s="34" t="n"/>
      <c r="DA96" s="34" t="n"/>
      <c r="DB96" s="34" t="n"/>
      <c r="DC96" s="34" t="n"/>
      <c r="DD96" s="34" t="n"/>
      <c r="DE96" s="34" t="n"/>
      <c r="DF96" s="34" t="n"/>
      <c r="DG96" s="34" t="n"/>
      <c r="DH96" s="34" t="n"/>
      <c r="DI96" s="34" t="n"/>
      <c r="DJ96" s="34" t="n"/>
      <c r="DK96" s="34" t="n"/>
      <c r="DL96" s="34" t="n"/>
      <c r="DM96" s="34"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ez_manage.py:3565 top()</t>
        </is>
      </c>
      <c r="IL96" s="30" t="inlineStr">
        <is>
          <t>v12_quick_engine.py:2342 x8</t>
        </is>
      </c>
      <c r="IM96" s="30" t="n"/>
      <c r="IN96" s="77" t="inlineStr">
        <is>
          <t>SUSPICIOUS n=0 for stocks_short — keep, needs S1 fills (backtest-expert: &lt;30 trades, seek plateaus, punish)</t>
        </is>
      </c>
    </row>
    <row r="97" ht="10.5" customHeight="1" s="67">
      <c r="A97" s="30" t="inlineStr">
        <is>
          <t>EXIT_SCORER_DC_EXTREME</t>
        </is>
      </c>
      <c r="B97" s="72" t="inlineStr">
        <is>
          <t>0.5</t>
        </is>
      </c>
      <c r="C97" s="30" t="n"/>
      <c r="D97" s="30" t="n"/>
      <c r="E97" s="30" t="n"/>
      <c r="F97" s="30" t="n"/>
      <c r="G97" s="30">
        <f>IFERROR(VLOOKUP($A107&amp;"_"&amp;$B107,Results_Deltas!$A$2:$P$15000,5,FALSE),"")</f>
        <v/>
      </c>
      <c r="H97" s="30">
        <f>IFERROR(VLOOKUP($A107,Results_30d_Deltas!$A$2:$H$5000,7,FALSE)-E106,"")</f>
        <v/>
      </c>
      <c r="I97" s="30">
        <f>IFERROR(VLOOKUP($A107,Results_30d_Deltas!$A$2:$H$5000,6,FALSE),"")</f>
        <v/>
      </c>
      <c r="J97" s="30" t="n"/>
      <c r="K97" s="30" t="n"/>
      <c r="L97" s="30" t="inlineStr">
        <is>
          <t>NO</t>
        </is>
      </c>
      <c r="M97" s="33" t="n">
        <v>-1.772336469843701</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4" t="n"/>
      <c r="BV97" s="34" t="n"/>
      <c r="BW97" s="34" t="n"/>
      <c r="BX97" s="34" t="n"/>
      <c r="BY97" s="34"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4" t="n"/>
      <c r="CU97" s="34" t="n"/>
      <c r="CV97" s="34" t="n"/>
      <c r="CW97" s="34" t="n"/>
      <c r="CX97" s="34" t="n"/>
      <c r="CY97" s="34" t="n"/>
      <c r="CZ97" s="34" t="n"/>
      <c r="DA97" s="34" t="n"/>
      <c r="DB97" s="34" t="n"/>
      <c r="DC97" s="34" t="n"/>
      <c r="DD97" s="34" t="n"/>
      <c r="DE97" s="34" t="n"/>
      <c r="DF97" s="34" t="n"/>
      <c r="DG97" s="34" t="n"/>
      <c r="DH97" s="34" t="n"/>
      <c r="DI97" s="34" t="n"/>
      <c r="DJ97" s="34" t="n"/>
      <c r="DK97" s="34" t="n"/>
      <c r="DL97" s="34" t="n"/>
      <c r="DM97" s="34"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ez_manage.py:3252 top()</t>
        </is>
      </c>
      <c r="IL97" s="30" t="inlineStr">
        <is>
          <t>v12_quick_engine.py:1781 x6</t>
        </is>
      </c>
      <c r="IM97" s="30" t="n"/>
      <c r="IN97" s="77" t="inlineStr">
        <is>
          <t>SUSPICIOUS n=0 for stocks_short — keep, needs S1 fills (backtest-expert: &lt;30 trades, seek plateaus, punish)</t>
        </is>
      </c>
    </row>
    <row r="98" ht="10.5" customHeight="1" s="67">
      <c r="A98" s="30" t="inlineStr">
        <is>
          <t>EXIT_SCORER_DC_EXTREME</t>
        </is>
      </c>
      <c r="B98" s="72" t="inlineStr">
        <is>
          <t>0.3</t>
        </is>
      </c>
      <c r="C98" s="30" t="n"/>
      <c r="D98" s="30" t="n"/>
      <c r="E98" s="30" t="n"/>
      <c r="F98" s="30" t="n"/>
      <c r="G98" s="30">
        <f>IFERROR(VLOOKUP($A108&amp;"_"&amp;$B108,Results_Deltas!$A$2:$P$15000,5,FALSE),"")</f>
        <v/>
      </c>
      <c r="H98" s="30">
        <f>IFERROR(VLOOKUP($A108,Results_30d_Deltas!$A$2:$H$5000,7,FALSE)-E107,"")</f>
        <v/>
      </c>
      <c r="I98" s="30">
        <f>IFERROR(VLOOKUP($A108,Results_30d_Deltas!$A$2:$H$5000,6,FALSE),"")</f>
        <v/>
      </c>
      <c r="J98" s="30" t="n"/>
      <c r="K98" s="30" t="n"/>
      <c r="L98" s="30" t="inlineStr">
        <is>
          <t>NO</t>
        </is>
      </c>
      <c r="M98" s="33" t="n">
        <v>-1.750244997612441</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4" t="n"/>
      <c r="BV98" s="34" t="n"/>
      <c r="BW98" s="34" t="n"/>
      <c r="BX98" s="34" t="n"/>
      <c r="BY98" s="34"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ez_manage.py:3252 top()</t>
        </is>
      </c>
      <c r="IL98" s="30" t="inlineStr">
        <is>
          <t>v12_quick_engine.py:1781 x6</t>
        </is>
      </c>
      <c r="IM98" s="30" t="n"/>
      <c r="IN98" s="77" t="inlineStr">
        <is>
          <t>SUSPICIOUS n=0 for stocks_short — keep, needs S1 fills (backtest-expert: &lt;30 trades, seek plateaus, punish)</t>
        </is>
      </c>
    </row>
    <row r="99" ht="10.5" customHeight="1" s="67">
      <c r="A99" s="31" t="inlineStr">
        <is>
          <t>WT_COMPOSITE_ENTRY_BLOCK</t>
        </is>
      </c>
      <c r="B99" s="72" t="inlineStr">
        <is>
          <t>-20.0</t>
        </is>
      </c>
      <c r="C99" s="30" t="n"/>
      <c r="D99" s="30" t="n"/>
      <c r="E99" s="30" t="n"/>
      <c r="F99" s="30" t="n"/>
      <c r="G99" s="30">
        <f>IFERROR(VLOOKUP($A145&amp;"_"&amp;$B145,Results_Deltas!$A$2:$P$15000,5,FALSE),"")</f>
        <v/>
      </c>
      <c r="H99" s="30">
        <f>IFERROR(VLOOKUP($A145,Results_30d_Deltas!$A$2:$H$5000,7,FALSE)-E144,"")</f>
        <v/>
      </c>
      <c r="I99" s="30">
        <f>IFERROR(VLOOKUP($A145,Results_30d_Deltas!$A$2:$H$5000,6,FALSE),"")</f>
        <v/>
      </c>
      <c r="J99" s="30" t="n"/>
      <c r="K99" s="30" t="n"/>
      <c r="L99" s="30" t="inlineStr">
        <is>
          <t>NO</t>
        </is>
      </c>
      <c r="M99" s="33" t="n">
        <v>-1.747640568544203</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4" t="n"/>
      <c r="FJ99" s="34" t="n"/>
      <c r="FK99" s="34" t="n"/>
      <c r="FL99" s="34" t="n"/>
      <c r="FM99" s="34"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ez_manage.py:5891 top()</t>
        </is>
      </c>
      <c r="IL99" s="30" t="inlineStr">
        <is>
          <t>v12_quick_engine.py:3710 x2</t>
        </is>
      </c>
      <c r="IM99" s="30" t="n"/>
      <c r="IN99" s="77" t="inlineStr">
        <is>
          <t>SUSPICIOUS n=0 for stocks_short — keep, needs S1 fills (backtest-expert: &lt;30 trades, seek plateaus, punish)</t>
        </is>
      </c>
    </row>
    <row r="100" ht="10.5" customHeight="1" s="67">
      <c r="A100" s="31" t="inlineStr">
        <is>
          <t>WT_COMPOSITE_ENTRY_GOOD</t>
        </is>
      </c>
      <c r="B100" s="72" t="inlineStr">
        <is>
          <t>30.0</t>
        </is>
      </c>
      <c r="C100" s="30" t="n"/>
      <c r="D100" s="30" t="n"/>
      <c r="E100" s="30" t="n"/>
      <c r="F100" s="30" t="n"/>
      <c r="G100" s="30">
        <f>IFERROR(VLOOKUP($A146&amp;"_"&amp;$B146,Results_Deltas!$A$2:$P$15000,5,FALSE),"")</f>
        <v/>
      </c>
      <c r="H100" s="30">
        <f>IFERROR(VLOOKUP($A146,Results_30d_Deltas!$A$2:$H$5000,7,FALSE)-E145,"")</f>
        <v/>
      </c>
      <c r="I100" s="30">
        <f>IFERROR(VLOOKUP($A146,Results_30d_Deltas!$A$2:$H$5000,6,FALSE),"")</f>
        <v/>
      </c>
      <c r="J100" s="30" t="n"/>
      <c r="K100" s="30" t="n"/>
      <c r="L100" s="30" t="inlineStr">
        <is>
          <t>NO</t>
        </is>
      </c>
      <c r="M100" s="33" t="n">
        <v>-1.747640568544203</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4" t="n"/>
      <c r="FJ100" s="34" t="n"/>
      <c r="FK100" s="34" t="n"/>
      <c r="FL100" s="34" t="n"/>
      <c r="FM100" s="34"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ez_manage.py:5892 top()</t>
        </is>
      </c>
      <c r="IL100" s="30" t="inlineStr">
        <is>
          <t>v12_quick_engine.py:3711 x2</t>
        </is>
      </c>
      <c r="IM100" s="30" t="n"/>
      <c r="IN100" s="77" t="inlineStr">
        <is>
          <t>SUSPICIOUS n=0 for stocks_short — keep, needs S1 fills (backtest-expert: &lt;30 trades, seek plateaus, punish)</t>
        </is>
      </c>
    </row>
    <row r="101" ht="10.5" customHeight="1" s="67">
      <c r="A101" s="30" t="inlineStr">
        <is>
          <t>QUICK_REENTRY_60MIN_MIN_PCT</t>
        </is>
      </c>
      <c r="B101" s="72" t="inlineStr">
        <is>
          <t>0</t>
        </is>
      </c>
      <c r="C101" s="30" t="n"/>
      <c r="D101" s="30" t="n"/>
      <c r="E101" s="30" t="n"/>
      <c r="F101" s="30" t="n"/>
      <c r="G101" s="30">
        <f>IFERROR(VLOOKUP($A111&amp;"_"&amp;$B111,Results_Deltas!$A$2:$P$15000,5,FALSE),"")</f>
        <v/>
      </c>
      <c r="H101" s="30">
        <f>IFERROR(VLOOKUP($A111,Results_30d_Deltas!$A$2:$H$5000,7,FALSE)-E110,"")</f>
        <v/>
      </c>
      <c r="I101" s="30">
        <f>IFERROR(VLOOKUP($A111,Results_30d_Deltas!$A$2:$H$5000,6,FALSE),"")</f>
        <v/>
      </c>
      <c r="J101" s="30" t="n"/>
      <c r="K101" s="30" t="n"/>
      <c r="L101" s="30" t="inlineStr">
        <is>
          <t>NO</t>
        </is>
      </c>
      <c r="M101" s="33" t="n">
        <v>-1.744379099736998</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ez_manage.py:6042 top()</t>
        </is>
      </c>
      <c r="IL101" s="30" t="inlineStr">
        <is>
          <t>v12_quick_engine.py:4283 x4</t>
        </is>
      </c>
      <c r="IM101" s="30" t="n"/>
      <c r="IN101" s="77" t="inlineStr">
        <is>
          <t>SUSPICIOUS n=0 for stocks_short — keep, needs S1 fills (backtest-expert: &lt;30 trades, seek plateaus, punish)</t>
        </is>
      </c>
    </row>
    <row r="102" ht="10.5" customHeight="1" s="67">
      <c r="A102" s="30" t="inlineStr">
        <is>
          <t>REENTRY_RALLY_K15M_MAX</t>
        </is>
      </c>
      <c r="B102" s="72" t="inlineStr">
        <is>
          <t>100.0</t>
        </is>
      </c>
      <c r="C102" s="30" t="n"/>
      <c r="D102" s="30" t="n"/>
      <c r="E102" s="30" t="n"/>
      <c r="F102" s="30" t="n"/>
      <c r="G102" s="30">
        <f>IFERROR(VLOOKUP($A112&amp;"_"&amp;$B112,Results_Deltas!$A$2:$P$15000,5,FALSE),"")</f>
        <v/>
      </c>
      <c r="H102" s="30">
        <f>IFERROR(VLOOKUP($A112,Results_30d_Deltas!$A$2:$H$5000,7,FALSE)-E111,"")</f>
        <v/>
      </c>
      <c r="I102" s="30">
        <f>IFERROR(VLOOKUP($A112,Results_30d_Deltas!$A$2:$H$5000,6,FALSE),"")</f>
        <v/>
      </c>
      <c r="J102" s="30" t="n"/>
      <c r="K102" s="30" t="n"/>
      <c r="L102" s="30" t="inlineStr">
        <is>
          <t>NO</t>
        </is>
      </c>
      <c r="M102" s="33" t="n">
        <v>-1.744379099736998</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ez_manage.py:3869 top()</t>
        </is>
      </c>
      <c r="IL102" s="30" t="inlineStr">
        <is>
          <t>v12_quick_engine.py:2902 x8</t>
        </is>
      </c>
      <c r="IM102" s="30" t="n"/>
    </row>
    <row r="103" ht="10.5" customHeight="1" s="67">
      <c r="A103" s="30" t="inlineStr">
        <is>
          <t>PARTIAL_EXIT_FRAC</t>
        </is>
      </c>
      <c r="B103" s="72" t="inlineStr">
        <is>
          <t>1.0</t>
        </is>
      </c>
      <c r="C103" s="30" t="n"/>
      <c r="D103" s="30" t="n"/>
      <c r="E103" s="30" t="n"/>
      <c r="F103" s="30" t="n"/>
      <c r="G103" s="30">
        <f>IFERROR(VLOOKUP($A113&amp;"_"&amp;$B113,Results_Deltas!$A$2:$P$15000,5,FALSE),"")</f>
        <v/>
      </c>
      <c r="H103" s="30">
        <f>IFERROR(VLOOKUP($A113,Results_30d_Deltas!$A$2:$H$5000,7,FALSE)-E112,"")</f>
        <v/>
      </c>
      <c r="I103" s="30">
        <f>IFERROR(VLOOKUP($A113,Results_30d_Deltas!$A$2:$H$5000,6,FALSE),"")</f>
        <v/>
      </c>
      <c r="J103" s="30" t="n"/>
      <c r="K103" s="30" t="n"/>
      <c r="L103" s="30" t="inlineStr">
        <is>
          <t>NO</t>
        </is>
      </c>
      <c r="M103" s="33" t="n">
        <v>-1.720239465412378</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4" t="n"/>
      <c r="HO103" s="34" t="n"/>
      <c r="HP103" s="34" t="n"/>
      <c r="HQ103" s="34" t="n"/>
      <c r="HR103" s="34"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ez_manage.py:6038 top()</t>
        </is>
      </c>
      <c r="IL103" s="30" t="inlineStr">
        <is>
          <t>v12_quick_engine.py:4280 x2</t>
        </is>
      </c>
      <c r="IM103" s="30" t="n"/>
      <c r="IN103" s="77" t="inlineStr">
        <is>
          <t>SUSPICIOUS n=0 for stocks_short — keep, needs S1 fills (backtest-expert: &lt;30 trades, seek plateaus, punish)</t>
        </is>
      </c>
    </row>
    <row r="104" ht="10.5" customHeight="1" s="67">
      <c r="A104" s="31" t="inlineStr">
        <is>
          <t>ENTRY_SCORE_THRESHOLD</t>
        </is>
      </c>
      <c r="B104" s="72" t="inlineStr">
        <is>
          <t>18.0</t>
        </is>
      </c>
      <c r="C104" s="30" t="n"/>
      <c r="D104" s="30" t="n"/>
      <c r="E104" s="30" t="n"/>
      <c r="F104" s="30" t="n"/>
      <c r="G104" s="30">
        <f>IFERROR(VLOOKUP($A114&amp;"_"&amp;$B114,Results_Deltas!$A$2:$P$15000,5,FALSE),"")</f>
        <v/>
      </c>
      <c r="H104" s="30">
        <f>IFERROR(VLOOKUP($A114,Results_30d_Deltas!$A$2:$H$5000,7,FALSE)-E113,"")</f>
        <v/>
      </c>
      <c r="I104" s="30">
        <f>IFERROR(VLOOKUP($A114,Results_30d_Deltas!$A$2:$H$5000,6,FALSE),"")</f>
        <v/>
      </c>
      <c r="J104" s="30" t="n"/>
      <c r="K104" s="30" t="n"/>
      <c r="L104" s="30" t="inlineStr">
        <is>
          <t>YES</t>
        </is>
      </c>
      <c r="M104" s="33" t="n">
        <v>-1.707779964618048</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4" t="n"/>
      <c r="FJ104" s="34" t="n"/>
      <c r="FK104" s="34" t="n"/>
      <c r="FL104" s="34" t="n"/>
      <c r="FM104" s="34"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ez_manage.py:4644 top()</t>
        </is>
      </c>
      <c r="IL104" s="30" t="inlineStr">
        <is>
          <t>v12_quick_engine.py:3394 x9</t>
        </is>
      </c>
      <c r="IM104" s="30" t="n"/>
      <c r="IN104" s="77" t="inlineStr">
        <is>
          <t>SUSPICIOUS n=0 for stocks_short — keep, needs S1 fills (backtest-expert: &lt;30 trades, seek plateaus, punish)</t>
        </is>
      </c>
    </row>
    <row r="105" ht="10.5" customHeight="1" s="67">
      <c r="A105" s="30" t="inlineStr">
        <is>
          <t>DC_BREAKOUT_TF</t>
        </is>
      </c>
      <c r="B105" s="72" t="inlineStr">
        <is>
          <t>OFF</t>
        </is>
      </c>
      <c r="C105" s="30" t="n"/>
      <c r="D105" s="30" t="n"/>
      <c r="E105" s="30" t="n"/>
      <c r="F105" s="30" t="n"/>
      <c r="G105" s="30">
        <f>IFERROR(VLOOKUP($A105&amp;"="&amp;$B105,Results_Deltas!$A$2:$P$15000,5,FALSE),"")</f>
        <v/>
      </c>
      <c r="H105" s="30">
        <f>IFERROR(VLOOKUP($A105,Results_30d_Deltas!$A$2:$H$5000,7,FALSE)-E105,"")</f>
        <v/>
      </c>
      <c r="I105" s="30">
        <f>IFERROR(VLOOKUP($A105,Results_30d_Deltas!$A$2:$H$5000,6,FALSE),"")</f>
        <v/>
      </c>
      <c r="J105" s="30" t="n"/>
      <c r="K105" s="30" t="n"/>
      <c r="L105" s="30" t="inlineStr">
        <is>
          <t>NO</t>
        </is>
      </c>
      <c r="M105" s="33" t="n">
        <v>-1.706557532642373</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4" t="n"/>
      <c r="AR105" s="34" t="n"/>
      <c r="AS105" s="34" t="n"/>
      <c r="AT105" s="34" t="n"/>
      <c r="AU105" s="34"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4" t="n"/>
      <c r="BQ105" s="34" t="n"/>
      <c r="BR105" s="34" t="n"/>
      <c r="BS105" s="34" t="n"/>
      <c r="BT105" s="34"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4" t="n"/>
      <c r="CZ105" s="34" t="n"/>
      <c r="DA105" s="34" t="n"/>
      <c r="DB105" s="34" t="n"/>
      <c r="DC105" s="34"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4" t="n"/>
      <c r="GA105" s="34" t="n"/>
      <c r="GB105" s="34" t="n"/>
      <c r="GC105" s="34" t="n"/>
      <c r="GD105" s="34"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ez_manage.py:3078 top()</t>
        </is>
      </c>
      <c r="IL105" s="30" t="inlineStr">
        <is>
          <t>v12_quick_engine.py:1518 x5</t>
        </is>
      </c>
      <c r="IM105" s="30" t="n"/>
      <c r="IN105" s="77" t="inlineStr">
        <is>
          <t>SUSPICIOUS n=0 for stocks_short — keep, needs S1 fills (backtest-expert: &lt;30 trades, seek plateaus, punish)</t>
        </is>
      </c>
    </row>
    <row r="106" ht="10.5" customHeight="1" s="67">
      <c r="A106" s="31" t="inlineStr">
        <is>
          <t>EXIT_SCORER_DC_EXTREME</t>
        </is>
      </c>
      <c r="B106" s="72" t="n">
        <v>0.8</v>
      </c>
      <c r="C106" s="30" t="n"/>
      <c r="D106" s="30" t="n"/>
      <c r="E106" s="30" t="n"/>
      <c r="F106" s="30" t="n"/>
      <c r="G106" s="30">
        <f>IFERROR(VLOOKUP($A116&amp;"_"&amp;$B116,Results_Deltas!$A$2:$P$15000,5,FALSE),"")</f>
        <v/>
      </c>
      <c r="H106" s="30">
        <f>IFERROR(VLOOKUP($A116,Results_30d_Deltas!$A$2:$H$5000,7,FALSE)-E115,"")</f>
        <v/>
      </c>
      <c r="I106" s="30">
        <f>IFERROR(VLOOKUP($A116,Results_30d_Deltas!$A$2:$H$5000,6,FALSE),"")</f>
        <v/>
      </c>
      <c r="J106" s="30" t="n"/>
      <c r="K106" s="30" t="n"/>
      <c r="L106" s="30" t="inlineStr">
        <is>
          <t>YES</t>
        </is>
      </c>
      <c r="M106" s="33" t="n">
        <v>-1.687840441287602</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4" t="n"/>
      <c r="BV106" s="34" t="n"/>
      <c r="BW106" s="34" t="n"/>
      <c r="BX106" s="34" t="n"/>
      <c r="BY106" s="34"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4" t="n"/>
      <c r="CU106" s="34"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ez_manage.py:3252 top()</t>
        </is>
      </c>
      <c r="IL106" s="30" t="inlineStr">
        <is>
          <t>v12_quick_engine.py:1781 x6</t>
        </is>
      </c>
      <c r="IM106" s="30" t="n"/>
      <c r="IN106" s="77" t="inlineStr">
        <is>
          <t>SUSPICIOUS n=0 for stocks_short — keep, needs S1 fills (backtest-expert: &lt;30 trades, seek plateaus, punish)</t>
        </is>
      </c>
    </row>
    <row r="107" ht="10.5" customHeight="1" s="67">
      <c r="A107" s="30" t="inlineStr">
        <is>
          <t>EXIT_SCORER_DC_EXTREME</t>
        </is>
      </c>
      <c r="B107" s="72" t="inlineStr">
        <is>
          <t>0.6</t>
        </is>
      </c>
      <c r="C107" s="30" t="n"/>
      <c r="D107" s="30" t="n"/>
      <c r="E107" s="30" t="n"/>
      <c r="F107" s="30" t="n"/>
      <c r="G107" s="30">
        <f>IFERROR(VLOOKUP($A117&amp;"_"&amp;$B117,Results_Deltas!$A$2:$P$15000,5,FALSE),"")</f>
        <v/>
      </c>
      <c r="H107" s="30">
        <f>IFERROR(VLOOKUP($A117,Results_30d_Deltas!$A$2:$H$5000,7,FALSE)-E116,"")</f>
        <v/>
      </c>
      <c r="I107" s="30">
        <f>IFERROR(VLOOKUP($A117,Results_30d_Deltas!$A$2:$H$5000,6,FALSE),"")</f>
        <v/>
      </c>
      <c r="J107" s="30" t="n"/>
      <c r="K107" s="30" t="n"/>
      <c r="L107" s="30" t="inlineStr">
        <is>
          <t>NO</t>
        </is>
      </c>
      <c r="M107" s="33" t="n">
        <v>-1.682678991142316</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4" t="n"/>
      <c r="BV107" s="34" t="n"/>
      <c r="BW107" s="34" t="n"/>
      <c r="BX107" s="34" t="n"/>
      <c r="BY107" s="34"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4" t="n"/>
      <c r="CU107" s="34" t="n"/>
      <c r="CV107" s="34" t="n"/>
      <c r="CW107" s="34" t="n"/>
      <c r="CX107" s="34" t="n"/>
      <c r="CY107" s="34" t="n"/>
      <c r="CZ107" s="34" t="n"/>
      <c r="DA107" s="34" t="n"/>
      <c r="DB107" s="34" t="n"/>
      <c r="DC107" s="34" t="n"/>
      <c r="DD107" s="34" t="n"/>
      <c r="DE107" s="34" t="n"/>
      <c r="DF107" s="34" t="n"/>
      <c r="DG107" s="34" t="n"/>
      <c r="DH107" s="34" t="n"/>
      <c r="DI107" s="34" t="n"/>
      <c r="DJ107" s="34" t="n"/>
      <c r="DK107" s="34" t="n"/>
      <c r="DL107" s="34" t="n"/>
      <c r="DM107" s="34"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ez_manage.py:3252 top()</t>
        </is>
      </c>
      <c r="IL107" s="30" t="inlineStr">
        <is>
          <t>v12_quick_engine.py:1781 x6</t>
        </is>
      </c>
      <c r="IM107" s="30" t="n"/>
      <c r="IN107" s="77" t="inlineStr">
        <is>
          <t>SUSPICIOUS n=0 for stocks_short — keep, needs S1 fills (backtest-expert: &lt;30 trades, seek plateaus, punish)</t>
        </is>
      </c>
    </row>
    <row r="108" ht="10.5" customHeight="1" s="67">
      <c r="A108" s="30" t="inlineStr">
        <is>
          <t>STDEV_BREAKOUT_PCTB_LONG</t>
        </is>
      </c>
      <c r="B108" s="72" t="inlineStr">
        <is>
          <t>2.0</t>
        </is>
      </c>
      <c r="C108" s="30" t="n"/>
      <c r="D108" s="30" t="n"/>
      <c r="E108" s="30" t="n"/>
      <c r="F108" s="30" t="n"/>
      <c r="G108" s="30">
        <f>IFERROR(VLOOKUP($A142&amp;"_"&amp;$B142,Results_Deltas!$A$2:$P$15000,5,FALSE),"")</f>
        <v/>
      </c>
      <c r="H108" s="30">
        <f>IFERROR(VLOOKUP($A142,Results_30d_Deltas!$A$2:$H$5000,7,FALSE)-E141,"")</f>
        <v/>
      </c>
      <c r="I108" s="30">
        <f>IFERROR(VLOOKUP($A142,Results_30d_Deltas!$A$2:$H$5000,6,FALSE),"")</f>
        <v/>
      </c>
      <c r="J108" s="30" t="n"/>
      <c r="K108" s="30" t="n"/>
      <c r="L108" s="30" t="inlineStr">
        <is>
          <t>NO</t>
        </is>
      </c>
      <c r="M108" s="33" t="n">
        <v>-1.660154571987368</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4" t="n"/>
      <c r="AR108" s="34" t="n"/>
      <c r="AS108" s="34" t="n"/>
      <c r="AT108" s="34" t="n"/>
      <c r="AU108" s="34"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4" t="n"/>
      <c r="BQ108" s="34" t="n"/>
      <c r="BR108" s="34" t="n"/>
      <c r="BS108" s="34" t="n"/>
      <c r="BT108" s="34"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4" t="n"/>
      <c r="CZ108" s="34" t="n"/>
      <c r="DA108" s="34" t="n"/>
      <c r="DB108" s="34" t="n"/>
      <c r="DC108" s="34"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3" t="n"/>
      <c r="FV108" s="33" t="n"/>
      <c r="FW108" s="33" t="n"/>
      <c r="FX108" s="33" t="n"/>
      <c r="FY108" s="33" t="n"/>
      <c r="FZ108" s="34" t="n"/>
      <c r="GA108" s="34" t="n"/>
      <c r="GB108" s="34" t="n"/>
      <c r="GC108" s="34" t="n"/>
      <c r="GD108" s="34"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ez_manage.py:4044 top()</t>
        </is>
      </c>
      <c r="IL108" s="30" t="inlineStr">
        <is>
          <t>v12_quick_engine.py:3280 x3</t>
        </is>
      </c>
      <c r="IM108" s="30" t="n"/>
      <c r="IN108" s="77" t="inlineStr">
        <is>
          <t>SUSPICIOUS n=0 for stocks_short — keep, needs S1 fills (backtest-expert: &lt;30 trades, seek plateaus, punish)</t>
        </is>
      </c>
    </row>
    <row r="109" ht="10.5" customHeight="1" s="67">
      <c r="A109" s="30" t="inlineStr">
        <is>
          <t>E_1_EXIT_DELTA_THR</t>
        </is>
      </c>
      <c r="B109" s="72" t="inlineStr">
        <is>
          <t>0.5</t>
        </is>
      </c>
      <c r="C109" s="30" t="n"/>
      <c r="D109" s="30" t="n"/>
      <c r="E109" s="30" t="n"/>
      <c r="F109" s="30" t="n"/>
      <c r="G109" s="30">
        <f>IFERROR(VLOOKUP($A119&amp;"_"&amp;$B119,Results_Deltas!$A$2:$P$15000,5,FALSE),"")</f>
        <v/>
      </c>
      <c r="H109" s="30">
        <f>IFERROR(VLOOKUP($A119,Results_30d_Deltas!$A$2:$H$5000,7,FALSE)-E118,"")</f>
        <v/>
      </c>
      <c r="I109" s="30">
        <f>IFERROR(VLOOKUP($A119,Results_30d_Deltas!$A$2:$H$5000,6,FALSE),"")</f>
        <v/>
      </c>
      <c r="J109" s="30" t="n"/>
      <c r="K109" s="30" t="n"/>
      <c r="L109" s="30" t="inlineStr">
        <is>
          <t>NO</t>
        </is>
      </c>
      <c r="M109" s="33" t="n">
        <v>-1.649241649930749</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4" t="n"/>
      <c r="CA109" s="34" t="n"/>
      <c r="CB109" s="34" t="n"/>
      <c r="CC109" s="34" t="n"/>
      <c r="CD109" s="34" t="n"/>
      <c r="CE109" s="33" t="n"/>
      <c r="CF109" s="33" t="n"/>
      <c r="CG109" s="33" t="n"/>
      <c r="CH109" s="33" t="n"/>
      <c r="CI109" s="33" t="n"/>
      <c r="CJ109" s="33" t="n"/>
      <c r="CK109" s="33" t="n"/>
      <c r="CL109" s="33" t="n"/>
      <c r="CM109" s="33" t="n"/>
      <c r="CN109" s="33" t="n"/>
      <c r="CO109" s="33" t="n"/>
      <c r="CP109" s="33" t="n"/>
      <c r="CQ109" s="33" t="n"/>
      <c r="CR109" s="33" t="n"/>
      <c r="CS109" s="33" t="n"/>
      <c r="CT109" s="34" t="n"/>
      <c r="CU109" s="34" t="n"/>
      <c r="CV109" s="34" t="n"/>
      <c r="CW109" s="34" t="n"/>
      <c r="CX109" s="34" t="n"/>
      <c r="CY109" s="34" t="n"/>
      <c r="CZ109" s="34" t="n"/>
      <c r="DA109" s="34" t="n"/>
      <c r="DB109" s="34" t="n"/>
      <c r="DC109" s="34" t="n"/>
      <c r="DD109" s="34" t="n"/>
      <c r="DE109" s="34" t="n"/>
      <c r="DF109" s="34" t="n"/>
      <c r="DG109" s="34" t="n"/>
      <c r="DH109" s="34" t="n"/>
      <c r="DI109" s="34" t="n"/>
      <c r="DJ109" s="34" t="n"/>
      <c r="DK109" s="34" t="n"/>
      <c r="DL109" s="34" t="n"/>
      <c r="DM109" s="34"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ez_manage.py:4698 top()</t>
        </is>
      </c>
      <c r="IL109" s="30" t="inlineStr">
        <is>
          <t>v12_quick_engine.py:1817 x9</t>
        </is>
      </c>
      <c r="IM109" s="30" t="n"/>
      <c r="IN109" s="77" t="inlineStr">
        <is>
          <t>SUSPICIOUS n=0 for stocks_short — keep, needs S1 fills (backtest-expert: &lt;30 trades, seek plateaus, punish)</t>
        </is>
      </c>
    </row>
    <row r="110" ht="10.5" customHeight="1" s="67">
      <c r="A110" s="30" t="inlineStr">
        <is>
          <t>STDEV_SUPPRESS_EARLY_EXIT</t>
        </is>
      </c>
      <c r="B110" s="72" t="inlineStr">
        <is>
          <t>2.0</t>
        </is>
      </c>
      <c r="C110" s="30" t="n"/>
      <c r="D110" s="30" t="n"/>
      <c r="E110" s="30" t="n"/>
      <c r="F110" s="30" t="n"/>
      <c r="G110" s="30">
        <f>IFERROR(VLOOKUP($A144&amp;"_"&amp;$B144,Results_Deltas!$A$2:$P$15000,5,FALSE),"")</f>
        <v/>
      </c>
      <c r="H110" s="30">
        <f>IFERROR(VLOOKUP($A144,Results_30d_Deltas!$A$2:$H$5000,7,FALSE)-E143,"")</f>
        <v/>
      </c>
      <c r="I110" s="30">
        <f>IFERROR(VLOOKUP($A144,Results_30d_Deltas!$A$2:$H$5000,6,FALSE),"")</f>
        <v/>
      </c>
      <c r="J110" s="30" t="n"/>
      <c r="K110" s="30" t="n"/>
      <c r="L110" s="30" t="inlineStr">
        <is>
          <t>NO</t>
        </is>
      </c>
      <c r="M110" s="33" t="n">
        <v>-1.647738607535243</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ez_manage.py:4060 top()</t>
        </is>
      </c>
      <c r="IL110" s="30" t="inlineStr">
        <is>
          <t>v12_quick_engine.py:3300 x2</t>
        </is>
      </c>
      <c r="IM110" s="30" t="n"/>
      <c r="IN110" s="77" t="inlineStr">
        <is>
          <t>SUSPICIOUS n=0 for stocks_short — keep, needs S1 fills (backtest-expert: &lt;30 trades, seek plateaus, punish)</t>
        </is>
      </c>
    </row>
    <row r="111" ht="10.5" customHeight="1" s="67">
      <c r="A111" s="30" t="inlineStr">
        <is>
          <t>EXIT_SCORER_DC_EXTREME</t>
        </is>
      </c>
      <c r="B111" s="72" t="inlineStr">
        <is>
          <t>0.2</t>
        </is>
      </c>
      <c r="C111" s="30" t="n"/>
      <c r="D111" s="30" t="n"/>
      <c r="E111" s="30" t="n"/>
      <c r="F111" s="30" t="n"/>
      <c r="G111" s="30">
        <f>IFERROR(VLOOKUP($A121&amp;"_"&amp;$B121,Results_Deltas!$A$2:$P$15000,5,FALSE),"")</f>
        <v/>
      </c>
      <c r="H111" s="30">
        <f>IFERROR(VLOOKUP($A121,Results_30d_Deltas!$A$2:$H$5000,7,FALSE)-E120,"")</f>
        <v/>
      </c>
      <c r="I111" s="30">
        <f>IFERROR(VLOOKUP($A121,Results_30d_Deltas!$A$2:$H$5000,6,FALSE),"")</f>
        <v/>
      </c>
      <c r="J111" s="30" t="n"/>
      <c r="K111" s="30" t="n"/>
      <c r="L111" s="30" t="inlineStr">
        <is>
          <t>NO</t>
        </is>
      </c>
      <c r="M111" s="33" t="n">
        <v>-1.633029672291533</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4" t="n"/>
      <c r="BV111" s="34" t="n"/>
      <c r="BW111" s="34" t="n"/>
      <c r="BX111" s="34" t="n"/>
      <c r="BY111" s="34"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ez_manage.py:3252 top()</t>
        </is>
      </c>
      <c r="IL111" s="30" t="inlineStr">
        <is>
          <t>v12_quick_engine.py:1781 x6</t>
        </is>
      </c>
      <c r="IM111" s="30" t="n"/>
      <c r="IN111" s="77" t="inlineStr">
        <is>
          <t>SUSPICIOUS n=0 for stocks_short — keep, needs S1 fills (backtest-expert: &lt;30 trades, seek plateaus, punish)</t>
        </is>
      </c>
    </row>
    <row r="112" ht="10.5" customHeight="1" s="67">
      <c r="A112" s="30" t="inlineStr">
        <is>
          <t>MI_MIN_GAIN_EXIT</t>
        </is>
      </c>
      <c r="B112" s="72" t="inlineStr">
        <is>
          <t>2.0</t>
        </is>
      </c>
      <c r="C112" s="30" t="n"/>
      <c r="D112" s="30" t="n"/>
      <c r="E112" s="30" t="n"/>
      <c r="F112" s="30" t="n"/>
      <c r="G112" s="30">
        <f>IFERROR(VLOOKUP($A122&amp;"_"&amp;$B122,Results_Deltas!$A$2:$P$15000,5,FALSE),"")</f>
        <v/>
      </c>
      <c r="H112" s="30">
        <f>IFERROR(VLOOKUP($A122,Results_30d_Deltas!$A$2:$H$5000,7,FALSE)-E121,"")</f>
        <v/>
      </c>
      <c r="I112" s="30">
        <f>IFERROR(VLOOKUP($A122,Results_30d_Deltas!$A$2:$H$5000,6,FALSE),"")</f>
        <v/>
      </c>
      <c r="J112" s="30" t="n"/>
      <c r="K112" s="30" t="n"/>
      <c r="L112" s="30" t="inlineStr">
        <is>
          <t>NO</t>
        </is>
      </c>
      <c r="M112" s="33" t="n">
        <v>-1.626380982987921</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4" t="n"/>
      <c r="AM112" s="34" t="n"/>
      <c r="AN112" s="34" t="n"/>
      <c r="AO112" s="34" t="n"/>
      <c r="AP112" s="34"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ez_manage.py:3565 top()</t>
        </is>
      </c>
      <c r="IL112" s="30" t="inlineStr">
        <is>
          <t>v12_quick_engine.py:2342 x8</t>
        </is>
      </c>
      <c r="IM112" s="30" t="n"/>
      <c r="IN112" s="77" t="inlineStr">
        <is>
          <t>SUSPICIOUS n=0 for stocks_short — keep, needs S1 fills (backtest-expert: &lt;30 trades, seek plateaus, punish)</t>
        </is>
      </c>
    </row>
    <row r="113" ht="10.5" customHeight="1" s="67">
      <c r="A113" s="31" t="inlineStr">
        <is>
          <t>WRONG_SIDE_WT_TFS_REQUIRED</t>
        </is>
      </c>
      <c r="B113" s="72" t="inlineStr">
        <is>
          <t>4</t>
        </is>
      </c>
      <c r="C113" s="30" t="n"/>
      <c r="D113" s="30" t="n"/>
      <c r="E113" s="30" t="n"/>
      <c r="F113" s="30" t="n"/>
      <c r="G113" s="30">
        <f>IFERROR(VLOOKUP($A159&amp;"_"&amp;$B159,Results_Deltas!$A$2:$P$15000,5,FALSE),"")</f>
        <v/>
      </c>
      <c r="H113" s="30">
        <f>IFERROR(VLOOKUP($A159,Results_30d_Deltas!$A$2:$H$5000,7,FALSE)-E158,"")</f>
        <v/>
      </c>
      <c r="I113" s="30">
        <f>IFERROR(VLOOKUP($A159,Results_30d_Deltas!$A$2:$H$5000,6,FALSE),"")</f>
        <v/>
      </c>
      <c r="J113" s="30" t="n"/>
      <c r="K113" s="30" t="n"/>
      <c r="L113" s="30" t="inlineStr">
        <is>
          <t>NO</t>
        </is>
      </c>
      <c r="M113" s="33" t="n">
        <v>-1.604411213452703</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ez_manage.py:4278 top()</t>
        </is>
      </c>
      <c r="IL113" s="30" t="inlineStr">
        <is>
          <t>v12_quick_engine.py:3667 x3</t>
        </is>
      </c>
      <c r="IM113" s="30" t="n"/>
      <c r="IN113" s="77" t="inlineStr">
        <is>
          <t>SUSPICIOUS n=0 for stocks_short — keep, needs S1 fills (backtest-expert: &lt;30 trades, seek plateaus, punish)</t>
        </is>
      </c>
    </row>
    <row r="114" ht="10.5" customHeight="1" s="67">
      <c r="A114" s="31" t="inlineStr">
        <is>
          <t>ATR_LONG_WINDOW</t>
        </is>
      </c>
      <c r="B114" s="72" t="inlineStr">
        <is>
          <t>100</t>
        </is>
      </c>
      <c r="C114" s="30" t="n"/>
      <c r="D114" s="30" t="n"/>
      <c r="E114" s="30" t="n"/>
      <c r="F114" s="30" t="n"/>
      <c r="G114" s="30">
        <f>IFERROR(VLOOKUP($A116&amp;"_"&amp;$B116,Results_Deltas!$A$2:$P$15000,5,FALSE),"")</f>
        <v/>
      </c>
      <c r="H114" s="30">
        <f>IFERROR(VLOOKUP($A116,Results_30d_Deltas!$A$2:$H$5000,7,FALSE)-E115,"")</f>
        <v/>
      </c>
      <c r="I114" s="30">
        <f>IFERROR(VLOOKUP($A116,Results_30d_Deltas!$A$2:$H$5000,6,FALSE),"")</f>
        <v/>
      </c>
      <c r="J114" s="30" t="n"/>
      <c r="K114" s="30" t="n"/>
      <c r="L114" s="30" t="inlineStr">
        <is>
          <t>YES</t>
        </is>
      </c>
      <c r="M114" s="33" t="n">
        <v>-1.591360202971989</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ez_manage.py:4330 top()</t>
        </is>
      </c>
      <c r="IL114" s="30" t="inlineStr">
        <is>
          <t>v12_quick_engine.py:199 x5</t>
        </is>
      </c>
      <c r="IM114" s="30" t="n"/>
      <c r="IN114" s="77" t="inlineStr">
        <is>
          <t>SUSPICIOUS n=0 for stocks_short — keep, needs S1 fills (backtest-expert: &lt;30 trades, seek plateaus, punish)</t>
        </is>
      </c>
    </row>
    <row r="115" ht="10.5" customHeight="1" s="67">
      <c r="A115" s="30" t="inlineStr">
        <is>
          <t>E_1_EXIT_DELTA_THR</t>
        </is>
      </c>
      <c r="B115" s="72" t="inlineStr">
        <is>
          <t>1.0</t>
        </is>
      </c>
      <c r="C115" s="30" t="n"/>
      <c r="D115" s="30" t="n"/>
      <c r="E115" s="30" t="n"/>
      <c r="F115" s="30" t="n"/>
      <c r="G115" s="30">
        <f>IFERROR(VLOOKUP($A125&amp;"_"&amp;$B125,Results_Deltas!$A$2:$P$15000,5,FALSE),"")</f>
        <v/>
      </c>
      <c r="H115" s="30">
        <f>IFERROR(VLOOKUP($A125,Results_30d_Deltas!$A$2:$H$5000,7,FALSE)-E124,"")</f>
        <v/>
      </c>
      <c r="I115" s="30">
        <f>IFERROR(VLOOKUP($A125,Results_30d_Deltas!$A$2:$H$5000,6,FALSE),"")</f>
        <v/>
      </c>
      <c r="J115" s="30" t="n"/>
      <c r="K115" s="30" t="n"/>
      <c r="L115" s="30" t="inlineStr">
        <is>
          <t>NO</t>
        </is>
      </c>
      <c r="M115" s="33" t="n">
        <v>-1.570821845995447</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4" t="n"/>
      <c r="CA115" s="34" t="n"/>
      <c r="CB115" s="34" t="n"/>
      <c r="CC115" s="34" t="n"/>
      <c r="CD115" s="34"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ez_manage.py:4698 top()</t>
        </is>
      </c>
      <c r="IL115" s="30" t="inlineStr">
        <is>
          <t>v12_quick_engine.py:1817 x9</t>
        </is>
      </c>
      <c r="IM115" s="30" t="n"/>
      <c r="IN115" s="77" t="inlineStr">
        <is>
          <t>SUSPICIOUS n=0 for stocks_short — keep, needs S1 fills (backtest-expert: &lt;30 trades, seek plateaus, punish)</t>
        </is>
      </c>
    </row>
    <row r="116" ht="10.5" customHeight="1" s="67">
      <c r="A116" s="31" t="inlineStr">
        <is>
          <t>ATR_ADAPTIVE_STOP_MULT</t>
        </is>
      </c>
      <c r="B116" s="72" t="inlineStr">
        <is>
          <t>2.0</t>
        </is>
      </c>
      <c r="C116" s="30" t="n"/>
      <c r="D116" s="30" t="n"/>
      <c r="E116" s="30" t="n"/>
      <c r="F116" s="30" t="n"/>
      <c r="G116" s="30">
        <f>IFERROR(VLOOKUP($A118&amp;"_"&amp;$B118,Results_Deltas!$A$2:$P$15000,5,FALSE),"")</f>
        <v/>
      </c>
      <c r="H116" s="30">
        <f>IFERROR(VLOOKUP($A118,Results_30d_Deltas!$A$2:$H$5000,7,FALSE)-E117,"")</f>
        <v/>
      </c>
      <c r="I116" s="30">
        <f>IFERROR(VLOOKUP($A118,Results_30d_Deltas!$A$2:$H$5000,6,FALSE),"")</f>
        <v/>
      </c>
      <c r="J116" s="30" t="n"/>
      <c r="K116" s="30" t="n"/>
      <c r="L116" s="30" t="inlineStr">
        <is>
          <t>YES</t>
        </is>
      </c>
      <c r="M116" s="33" t="n">
        <v>-1.549931546192403</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4" t="n"/>
      <c r="ED116" s="34" t="n"/>
      <c r="EE116" s="34" t="n"/>
      <c r="EF116" s="34" t="n"/>
      <c r="EG116" s="34"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ez_manage.py:4329 top()</t>
        </is>
      </c>
      <c r="IL116" s="30" t="inlineStr">
        <is>
          <t>v12_quick_engine.py:1211 x6</t>
        </is>
      </c>
      <c r="IM116" s="30" t="n"/>
    </row>
    <row r="117" ht="10.5" customHeight="1" s="67">
      <c r="A117" s="30" t="inlineStr">
        <is>
          <t>E_1_EXIT_DELTA_THR</t>
        </is>
      </c>
      <c r="B117" s="72" t="inlineStr">
        <is>
          <t>2.0</t>
        </is>
      </c>
      <c r="C117" s="30" t="n"/>
      <c r="D117" s="30" t="n"/>
      <c r="E117" s="30" t="n"/>
      <c r="F117" s="30" t="n"/>
      <c r="G117" s="30">
        <f>IFERROR(VLOOKUP($A127&amp;"_"&amp;$B127,Results_Deltas!$A$2:$P$15000,5,FALSE),"")</f>
        <v/>
      </c>
      <c r="H117" s="30">
        <f>IFERROR(VLOOKUP($A127,Results_30d_Deltas!$A$2:$H$5000,7,FALSE)-E126,"")</f>
        <v/>
      </c>
      <c r="I117" s="30">
        <f>IFERROR(VLOOKUP($A127,Results_30d_Deltas!$A$2:$H$5000,6,FALSE),"")</f>
        <v/>
      </c>
      <c r="J117" s="30" t="n"/>
      <c r="K117" s="30" t="n"/>
      <c r="L117" s="30" t="inlineStr">
        <is>
          <t>NO</t>
        </is>
      </c>
      <c r="M117" s="33" t="n">
        <v>-1.540753548422064</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4" t="n"/>
      <c r="CA117" s="34" t="n"/>
      <c r="CB117" s="34" t="n"/>
      <c r="CC117" s="34" t="n"/>
      <c r="CD117" s="34" t="n"/>
      <c r="CE117" s="33" t="n"/>
      <c r="CF117" s="33" t="n"/>
      <c r="CG117" s="33" t="n"/>
      <c r="CH117" s="33" t="n"/>
      <c r="CI117" s="33" t="n"/>
      <c r="CJ117" s="33" t="n"/>
      <c r="CK117" s="33" t="n"/>
      <c r="CL117" s="33" t="n"/>
      <c r="CM117" s="33" t="n"/>
      <c r="CN117" s="33" t="n"/>
      <c r="CO117" s="33" t="n"/>
      <c r="CP117" s="33" t="n"/>
      <c r="CQ117" s="33" t="n"/>
      <c r="CR117" s="33" t="n"/>
      <c r="CS117" s="33" t="n"/>
      <c r="CT117" s="34" t="n"/>
      <c r="CU117" s="34"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ez_manage.py:4698 top()</t>
        </is>
      </c>
      <c r="IL117" s="30" t="inlineStr">
        <is>
          <t>v12_quick_engine.py:1817 x9</t>
        </is>
      </c>
      <c r="IM117" s="30" t="n"/>
      <c r="IN117" s="77" t="inlineStr">
        <is>
          <t>SUSPICIOUS n=0 for stocks_short — keep, needs S1 fills (backtest-expert: &lt;30 trades, seek plateaus, punish)</t>
        </is>
      </c>
    </row>
    <row r="118" ht="10.5" customHeight="1" s="67">
      <c r="A118" s="31" t="inlineStr">
        <is>
          <t>MACD_ZERO_CROSS_SCORE</t>
        </is>
      </c>
      <c r="B118" s="72" t="inlineStr">
        <is>
          <t>15</t>
        </is>
      </c>
      <c r="C118" s="30" t="n"/>
      <c r="D118" s="30" t="n"/>
      <c r="E118" s="30" t="n"/>
      <c r="F118" s="30" t="n"/>
      <c r="G118" s="30">
        <f>IFERROR(VLOOKUP($A128&amp;"_"&amp;$B128,Results_Deltas!$A$2:$P$15000,5,FALSE),"")</f>
        <v/>
      </c>
      <c r="H118" s="30">
        <f>IFERROR(VLOOKUP($A128,Results_30d_Deltas!$A$2:$H$5000,7,FALSE)-E127,"")</f>
        <v/>
      </c>
      <c r="I118" s="30">
        <f>IFERROR(VLOOKUP($A128,Results_30d_Deltas!$A$2:$H$5000,6,FALSE),"")</f>
        <v/>
      </c>
      <c r="J118" s="30" t="n"/>
      <c r="K118" s="30" t="n"/>
      <c r="L118" s="30" t="inlineStr">
        <is>
          <t>YES</t>
        </is>
      </c>
      <c r="M118" s="33" t="n">
        <v>-1.447322238750774</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4" t="n"/>
      <c r="AW118" s="34" t="n"/>
      <c r="AX118" s="34" t="n"/>
      <c r="AY118" s="34" t="n"/>
      <c r="AZ118" s="34"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ez_manage.py:3500 top()</t>
        </is>
      </c>
      <c r="IL118" s="30" t="inlineStr">
        <is>
          <t>v12_quick_engine.py:2235 x2</t>
        </is>
      </c>
      <c r="IM118" s="30" t="n"/>
      <c r="IN118" s="77" t="inlineStr">
        <is>
          <t>SUSPICIOUS n=0 for stocks_short — keep, needs S1 fills (backtest-expert: &lt;30 trades, seek plateaus, punish)</t>
        </is>
      </c>
    </row>
    <row r="119" ht="10.5" customHeight="1" s="67">
      <c r="A119" s="30" t="inlineStr">
        <is>
          <t>STDEV_BREAKOUT_PCTB_SHORT</t>
        </is>
      </c>
      <c r="B119" s="72" t="inlineStr">
        <is>
          <t>2.0</t>
        </is>
      </c>
      <c r="C119" s="30" t="n"/>
      <c r="D119" s="30" t="n"/>
      <c r="E119" s="30" t="n"/>
      <c r="F119" s="30" t="n"/>
      <c r="G119" s="30">
        <f>IFERROR(VLOOKUP($A153&amp;"_"&amp;$B153,Results_Deltas!$A$2:$P$15000,5,FALSE),"")</f>
        <v/>
      </c>
      <c r="H119" s="30">
        <f>IFERROR(VLOOKUP($A153,Results_30d_Deltas!$A$2:$H$5000,7,FALSE)-E152,"")</f>
        <v/>
      </c>
      <c r="I119" s="30">
        <f>IFERROR(VLOOKUP($A153,Results_30d_Deltas!$A$2:$H$5000,6,FALSE),"")</f>
        <v/>
      </c>
      <c r="J119" s="30" t="n"/>
      <c r="K119" s="30" t="n"/>
      <c r="L119" s="30" t="inlineStr">
        <is>
          <t>NO</t>
        </is>
      </c>
      <c r="M119" s="33" t="n">
        <v>-1.439087672068075</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4" t="n"/>
      <c r="AR119" s="34" t="n"/>
      <c r="AS119" s="34" t="n"/>
      <c r="AT119" s="34" t="n"/>
      <c r="AU119" s="34"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4" t="n"/>
      <c r="BQ119" s="34" t="n"/>
      <c r="BR119" s="34" t="n"/>
      <c r="BS119" s="34" t="n"/>
      <c r="BT119" s="34"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4" t="n"/>
      <c r="CZ119" s="34" t="n"/>
      <c r="DA119" s="34" t="n"/>
      <c r="DB119" s="34" t="n"/>
      <c r="DC119" s="34"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4" t="n"/>
      <c r="GA119" s="34" t="n"/>
      <c r="GB119" s="34" t="n"/>
      <c r="GC119" s="34" t="n"/>
      <c r="GD119" s="34"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ez_manage.py:4045 top()</t>
        </is>
      </c>
      <c r="IL119" s="30" t="inlineStr">
        <is>
          <t>v12_quick_engine.py:3281 x3</t>
        </is>
      </c>
      <c r="IM119" s="30" t="n"/>
      <c r="IN119" s="77" t="inlineStr">
        <is>
          <t>SUSPICIOUS n=0 for stocks_short — keep, needs S1 fills (backtest-expert: &lt;30 trades, seek plateaus, punish)</t>
        </is>
      </c>
    </row>
    <row r="120" ht="10.5" customHeight="1" s="67">
      <c r="A120" s="30" t="inlineStr">
        <is>
          <t>STDEV_BREAKOUT_PCTB_SHORT</t>
        </is>
      </c>
      <c r="B120" s="72" t="inlineStr">
        <is>
          <t>0.5</t>
        </is>
      </c>
      <c r="C120" s="30" t="n"/>
      <c r="D120" s="30" t="n"/>
      <c r="E120" s="30" t="n"/>
      <c r="F120" s="30" t="n"/>
      <c r="G120" s="30">
        <f>IFERROR(VLOOKUP($A154&amp;"_"&amp;$B154,Results_Deltas!$A$2:$P$15000,5,FALSE),"")</f>
        <v/>
      </c>
      <c r="H120" s="30">
        <f>IFERROR(VLOOKUP($A154,Results_30d_Deltas!$A$2:$H$5000,7,FALSE)-E153,"")</f>
        <v/>
      </c>
      <c r="I120" s="30">
        <f>IFERROR(VLOOKUP($A154,Results_30d_Deltas!$A$2:$H$5000,6,FALSE),"")</f>
        <v/>
      </c>
      <c r="J120" s="30" t="n"/>
      <c r="K120" s="30" t="n"/>
      <c r="L120" s="30" t="inlineStr">
        <is>
          <t>YES</t>
        </is>
      </c>
      <c r="M120" s="33" t="n">
        <v>-1.436323212933576</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4" t="n"/>
      <c r="AR120" s="34" t="n"/>
      <c r="AS120" s="34" t="n"/>
      <c r="AT120" s="34" t="n"/>
      <c r="AU120" s="34"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4" t="n"/>
      <c r="BQ120" s="34" t="n"/>
      <c r="BR120" s="34" t="n"/>
      <c r="BS120" s="34" t="n"/>
      <c r="BT120" s="34"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4" t="n"/>
      <c r="CZ120" s="34" t="n"/>
      <c r="DA120" s="34" t="n"/>
      <c r="DB120" s="34" t="n"/>
      <c r="DC120" s="34"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4" t="n"/>
      <c r="GA120" s="34" t="n"/>
      <c r="GB120" s="34" t="n"/>
      <c r="GC120" s="34" t="n"/>
      <c r="GD120" s="34"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ez_manage.py:4045 top()</t>
        </is>
      </c>
      <c r="IL120" s="30" t="inlineStr">
        <is>
          <t>v12_quick_engine.py:3281 x3</t>
        </is>
      </c>
      <c r="IM120" s="30" t="n"/>
      <c r="IN120" s="77" t="inlineStr">
        <is>
          <t>SUSPICIOUS n=0 for stocks_short — keep, needs S1 fills (backtest-expert: &lt;30 trades, seek plateaus, punish)</t>
        </is>
      </c>
    </row>
    <row r="121" ht="10.5" customHeight="1" s="67">
      <c r="A121" s="30" t="inlineStr">
        <is>
          <t>STDEV_BREAKOUT_PCTB_LONG</t>
        </is>
      </c>
      <c r="B121" s="72" t="inlineStr">
        <is>
          <t>0.5</t>
        </is>
      </c>
      <c r="C121" s="30" t="n"/>
      <c r="D121" s="30" t="n"/>
      <c r="E121" s="30" t="n"/>
      <c r="F121" s="30" t="n"/>
      <c r="G121" s="30">
        <f>IFERROR(VLOOKUP($A155&amp;"_"&amp;$B155,Results_Deltas!$A$2:$P$15000,5,FALSE),"")</f>
        <v/>
      </c>
      <c r="H121" s="30">
        <f>IFERROR(VLOOKUP($A155,Results_30d_Deltas!$A$2:$H$5000,7,FALSE)-E154,"")</f>
        <v/>
      </c>
      <c r="I121" s="30">
        <f>IFERROR(VLOOKUP($A155,Results_30d_Deltas!$A$2:$H$5000,6,FALSE),"")</f>
        <v/>
      </c>
      <c r="J121" s="30" t="n"/>
      <c r="K121" s="30" t="n"/>
      <c r="L121" s="30" t="inlineStr">
        <is>
          <t>NO</t>
        </is>
      </c>
      <c r="M121" s="33" t="n">
        <v>-1.388537336687307</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4" t="n"/>
      <c r="AR121" s="34" t="n"/>
      <c r="AS121" s="34" t="n"/>
      <c r="AT121" s="34" t="n"/>
      <c r="AU121" s="34"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4" t="n"/>
      <c r="BQ121" s="34" t="n"/>
      <c r="BR121" s="34" t="n"/>
      <c r="BS121" s="34" t="n"/>
      <c r="BT121" s="34"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4" t="n"/>
      <c r="CZ121" s="34" t="n"/>
      <c r="DA121" s="34" t="n"/>
      <c r="DB121" s="34" t="n"/>
      <c r="DC121" s="34"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4" t="n"/>
      <c r="GA121" s="34" t="n"/>
      <c r="GB121" s="34" t="n"/>
      <c r="GC121" s="34" t="n"/>
      <c r="GD121" s="34"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ez_manage.py:4044 top()</t>
        </is>
      </c>
      <c r="IL121" s="30" t="inlineStr">
        <is>
          <t>v12_quick_engine.py:3280 x3</t>
        </is>
      </c>
      <c r="IM121" s="30" t="n"/>
      <c r="IN121" s="77" t="inlineStr">
        <is>
          <t>SUSPICIOUS n=0 for stocks_short — keep, needs S1 fills (backtest-expert: &lt;30 trades, seek plateaus, punish)</t>
        </is>
      </c>
    </row>
    <row r="122" ht="10.5" customHeight="1" s="67">
      <c r="A122" s="30" t="inlineStr">
        <is>
          <t>INTRADAY_SESSION_FORCE_EXIT_UTC</t>
        </is>
      </c>
      <c r="B122" s="72" t="inlineStr">
        <is>
          <t>0</t>
        </is>
      </c>
      <c r="C122" s="30" t="n"/>
      <c r="D122" s="30" t="n"/>
      <c r="E122" s="30" t="n"/>
      <c r="F122" s="30" t="n"/>
      <c r="G122" s="30">
        <f>IFERROR(VLOOKUP($A132&amp;"_"&amp;$B132,Results_Deltas!$A$2:$P$15000,5,FALSE),"")</f>
        <v/>
      </c>
      <c r="H122" s="30">
        <f>IFERROR(VLOOKUP($A132,Results_30d_Deltas!$A$2:$H$5000,7,FALSE)-E131,"")</f>
        <v/>
      </c>
      <c r="I122" s="30">
        <f>IFERROR(VLOOKUP($A132,Results_30d_Deltas!$A$2:$H$5000,6,FALSE),"")</f>
        <v/>
      </c>
      <c r="J122" s="30" t="n"/>
      <c r="K122" s="30" t="n"/>
      <c r="L122" s="30" t="inlineStr">
        <is>
          <t>NO</t>
        </is>
      </c>
      <c r="M122" s="33" t="n">
        <v>-1.386130694104817</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ez_manage.py:6014 top()</t>
        </is>
      </c>
      <c r="IL122" s="30" t="inlineStr">
        <is>
          <t>v12_quick_engine.py:4267 x4</t>
        </is>
      </c>
      <c r="IM122" s="30" t="n"/>
      <c r="IN122" s="77" t="inlineStr">
        <is>
          <t>SUSPICIOUS n=0 for stocks_short — keep, needs S1 fills (backtest-expert: &lt;30 trades, seek plateaus, punish)</t>
        </is>
      </c>
    </row>
    <row r="123" ht="10.5" customHeight="1" s="67">
      <c r="A123" s="30" t="inlineStr">
        <is>
          <t>MI_MIN_GAIN_EXIT</t>
        </is>
      </c>
      <c r="B123" s="72" t="inlineStr">
        <is>
          <t>0</t>
        </is>
      </c>
      <c r="C123" s="30" t="n"/>
      <c r="D123" s="30" t="n"/>
      <c r="E123" s="30" t="n"/>
      <c r="F123" s="30" t="n"/>
      <c r="G123" s="30">
        <f>IFERROR(VLOOKUP($A133&amp;"_"&amp;$B133,Results_Deltas!$A$2:$P$15000,5,FALSE),"")</f>
        <v/>
      </c>
      <c r="H123" s="30">
        <f>IFERROR(VLOOKUP($A133,Results_30d_Deltas!$A$2:$H$5000,7,FALSE)-E132,"")</f>
        <v/>
      </c>
      <c r="I123" s="30">
        <f>IFERROR(VLOOKUP($A133,Results_30d_Deltas!$A$2:$H$5000,6,FALSE),"")</f>
        <v/>
      </c>
      <c r="J123" s="30" t="n"/>
      <c r="K123" s="30" t="n"/>
      <c r="L123" s="30" t="inlineStr">
        <is>
          <t>NO</t>
        </is>
      </c>
      <c r="M123" s="33" t="n">
        <v>-1.386130694104817</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4" t="n"/>
      <c r="AM123" s="34" t="n"/>
      <c r="AN123" s="34" t="n"/>
      <c r="AO123" s="34" t="n"/>
      <c r="AP123" s="34"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ez_manage.py:3565 top()</t>
        </is>
      </c>
      <c r="IL123" s="30" t="inlineStr">
        <is>
          <t>v12_quick_engine.py:2342 x8</t>
        </is>
      </c>
      <c r="IM123" s="30" t="n"/>
      <c r="IN123" s="77" t="inlineStr">
        <is>
          <t>SUSPICIOUS n=0 for stocks_short — keep, needs S1 fills (backtest-expert: &lt;30 trades, seek plateaus, punish)</t>
        </is>
      </c>
    </row>
    <row r="124" ht="10.5" customHeight="1" s="67">
      <c r="A124" s="30" t="inlineStr">
        <is>
          <t>TREND_MIN_GAIN_EXIT</t>
        </is>
      </c>
      <c r="B124" s="72" t="inlineStr">
        <is>
          <t>0</t>
        </is>
      </c>
      <c r="C124" s="30" t="n"/>
      <c r="D124" s="30" t="n"/>
      <c r="E124" s="30" t="n"/>
      <c r="F124" s="30" t="n"/>
      <c r="G124" s="30">
        <f>IFERROR(VLOOKUP($A170&amp;"_"&amp;$B170,Results_Deltas!$A$2:$P$15000,5,FALSE),"")</f>
        <v/>
      </c>
      <c r="H124" s="30">
        <f>IFERROR(VLOOKUP($A170,Results_30d_Deltas!$A$2:$H$5000,7,FALSE)-E169,"")</f>
        <v/>
      </c>
      <c r="I124" s="30">
        <f>IFERROR(VLOOKUP($A170,Results_30d_Deltas!$A$2:$H$5000,6,FALSE),"")</f>
        <v/>
      </c>
      <c r="J124" s="30" t="n"/>
      <c r="K124" s="30" t="n"/>
      <c r="L124" s="30" t="inlineStr">
        <is>
          <t>NO</t>
        </is>
      </c>
      <c r="M124" s="33" t="n">
        <v>-1.374529124725006</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4" t="n"/>
      <c r="AM124" s="34" t="n"/>
      <c r="AN124" s="34" t="n"/>
      <c r="AO124" s="34" t="n"/>
      <c r="AP124" s="34"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ez_manage.py:4205 top()</t>
        </is>
      </c>
      <c r="IL124" s="30" t="inlineStr">
        <is>
          <t>v12_quick_engine.py:3545 x2</t>
        </is>
      </c>
      <c r="IM124" s="30" t="n"/>
      <c r="IN124" s="77" t="inlineStr">
        <is>
          <t>SUSPICIOUS n=0 for stocks_short — keep, needs S1 fills (backtest-expert: &lt;30 trades, seek plateaus, punish)</t>
        </is>
      </c>
    </row>
    <row r="125" ht="10.5" customHeight="1" s="67">
      <c r="A125" s="30" t="inlineStr">
        <is>
          <t>RZ_BREAKOUT_ENTRY_ENABLED</t>
        </is>
      </c>
      <c r="B125" s="72" t="inlineStr">
        <is>
          <t>True</t>
        </is>
      </c>
      <c r="C125" s="30" t="n"/>
      <c r="D125" s="30" t="n"/>
      <c r="E125" s="30" t="n"/>
      <c r="F125" s="30" t="n"/>
      <c r="G125" s="30">
        <f>IFERROR(VLOOKUP($A127&amp;"_"&amp;$B127,Results_Deltas!$A$2:$P$15000,5,FALSE),"")</f>
        <v/>
      </c>
      <c r="H125" s="30">
        <f>IFERROR(VLOOKUP($A127,Results_30d_Deltas!$A$2:$H$5000,7,FALSE)-E126,"")</f>
        <v/>
      </c>
      <c r="I125" s="30">
        <f>IFERROR(VLOOKUP($A127,Results_30d_Deltas!$A$2:$H$5000,6,FALSE),"")</f>
        <v/>
      </c>
      <c r="J125" s="30" t="n"/>
      <c r="K125" s="30" t="n"/>
      <c r="L125" s="30" t="inlineStr">
        <is>
          <t>NO</t>
        </is>
      </c>
      <c r="M125" s="33" t="n">
        <v>-1.363342111759899</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4" t="n"/>
      <c r="AR125" s="34" t="n"/>
      <c r="AS125" s="34" t="n"/>
      <c r="AT125" s="34" t="n"/>
      <c r="AU125" s="34"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4" t="n"/>
      <c r="BQ125" s="34" t="n"/>
      <c r="BR125" s="34" t="n"/>
      <c r="BS125" s="34" t="n"/>
      <c r="BT125" s="34"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4" t="n"/>
      <c r="CZ125" s="34" t="n"/>
      <c r="DA125" s="34" t="n"/>
      <c r="DB125" s="34" t="n"/>
      <c r="DC125" s="34"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4" t="n"/>
      <c r="FJ125" s="34" t="n"/>
      <c r="FK125" s="34" t="n"/>
      <c r="FL125" s="34" t="n"/>
      <c r="FM125" s="34" t="n"/>
      <c r="FN125" s="33" t="n"/>
      <c r="FO125" s="33" t="n"/>
      <c r="FP125" s="33" t="n"/>
      <c r="FQ125" s="33" t="n"/>
      <c r="FR125" s="33" t="n"/>
      <c r="FS125" s="33" t="n"/>
      <c r="FT125" s="33" t="n"/>
      <c r="FU125" s="33" t="n"/>
      <c r="FV125" s="33" t="n"/>
      <c r="FW125" s="33" t="n"/>
      <c r="FX125" s="33" t="n"/>
      <c r="FY125" s="33" t="n"/>
      <c r="FZ125" s="34" t="n"/>
      <c r="GA125" s="34" t="n"/>
      <c r="GB125" s="34" t="n"/>
      <c r="GC125" s="34" t="n"/>
      <c r="GD125" s="34"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4" t="n"/>
      <c r="HY125" s="34" t="n"/>
      <c r="HZ125" s="34" t="n"/>
      <c r="IA125" s="34" t="n"/>
      <c r="IB125" s="34" t="n"/>
      <c r="IC125" s="34" t="n"/>
      <c r="ID125" s="34" t="n"/>
      <c r="IE125" s="34" t="n"/>
      <c r="IF125" s="34" t="n"/>
      <c r="IG125" s="34" t="n"/>
      <c r="IH125" s="34" t="n"/>
      <c r="II125" s="34" t="n"/>
      <c r="IJ125" s="30" t="n"/>
      <c r="IK125" s="30" t="inlineStr">
        <is>
          <t>ez_manage.py:5398 top()</t>
        </is>
      </c>
      <c r="IL125" s="30" t="inlineStr">
        <is>
          <t>v12_quick_engine.py:3021 x3</t>
        </is>
      </c>
      <c r="IM125" s="30" t="n"/>
      <c r="IN125" s="77" t="inlineStr">
        <is>
          <t>SUSPICIOUS n=0 for stocks_short — keep, needs S1 fills (backtest-expert: &lt;30 trades, seek plateaus, punish)</t>
        </is>
      </c>
    </row>
    <row r="126" ht="10.5" customHeight="1" s="67">
      <c r="A126" s="30" t="inlineStr">
        <is>
          <t>BB_BREAKOUT_SCORE</t>
        </is>
      </c>
      <c r="B126" s="72" t="inlineStr">
        <is>
          <t>15</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NO</t>
        </is>
      </c>
      <c r="M126" s="33" t="n">
        <v>-1.362402081017544</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4" t="n"/>
      <c r="AR126" s="34" t="n"/>
      <c r="AS126" s="34" t="n"/>
      <c r="AT126" s="34" t="n"/>
      <c r="AU126" s="34"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4" t="n"/>
      <c r="BQ126" s="34" t="n"/>
      <c r="BR126" s="34" t="n"/>
      <c r="BS126" s="34" t="n"/>
      <c r="BT126" s="34"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4" t="n"/>
      <c r="CZ126" s="34" t="n"/>
      <c r="DA126" s="34" t="n"/>
      <c r="DB126" s="34" t="n"/>
      <c r="DC126" s="34"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4" t="n"/>
      <c r="GA126" s="34" t="n"/>
      <c r="GB126" s="34" t="n"/>
      <c r="GC126" s="34" t="n"/>
      <c r="GD126" s="34"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ez_manage.py:2963 top()</t>
        </is>
      </c>
      <c r="IL126" s="30" t="inlineStr">
        <is>
          <t>v12_quick_engine.py:1255 x6</t>
        </is>
      </c>
      <c r="IM126" s="30" t="n"/>
      <c r="IN126" s="77" t="inlineStr">
        <is>
          <t>SUSPICIOUS n=0 for stocks_short — keep, needs S1 fills (backtest-expert: &lt;30 trades, seek plateaus, punish)</t>
        </is>
      </c>
    </row>
    <row r="127" ht="10.5" customHeight="1" s="67">
      <c r="A127" s="30" t="inlineStr">
        <is>
          <t>REENTRY_K15M_PARTIAL_MULT</t>
        </is>
      </c>
      <c r="B127" s="72" t="inlineStr">
        <is>
          <t>0.25</t>
        </is>
      </c>
      <c r="C127" s="30" t="n"/>
      <c r="D127" s="30" t="n"/>
      <c r="E127" s="30" t="n"/>
      <c r="F127" s="30" t="n"/>
      <c r="G127" s="30">
        <f>IFERROR(VLOOKUP($A137&amp;"_"&amp;$B137,Results_Deltas!$A$2:$P$15000,5,FALSE),"")</f>
        <v/>
      </c>
      <c r="H127" s="30">
        <f>IFERROR(VLOOKUP($A137,Results_30d_Deltas!$A$2:$H$5000,7,FALSE)-E136,"")</f>
        <v/>
      </c>
      <c r="I127" s="30">
        <f>IFERROR(VLOOKUP($A137,Results_30d_Deltas!$A$2:$H$5000,6,FALSE),"")</f>
        <v/>
      </c>
      <c r="J127" s="30" t="n"/>
      <c r="K127" s="30" t="n"/>
      <c r="L127" s="30" t="inlineStr">
        <is>
          <t>NO</t>
        </is>
      </c>
      <c r="M127" s="33" t="n">
        <v>-1.355786909408656</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4" t="n"/>
      <c r="HO127" s="34" t="n"/>
      <c r="HP127" s="34" t="n"/>
      <c r="HQ127" s="34" t="n"/>
      <c r="HR127" s="34"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ez_manage.py:3860 top()</t>
        </is>
      </c>
      <c r="IL127" s="30" t="inlineStr">
        <is>
          <t>v12_quick_engine.py:2884 x8</t>
        </is>
      </c>
      <c r="IM127" s="30" t="n"/>
      <c r="IN127" s="77" t="inlineStr">
        <is>
          <t>SUSPICIOUS n=0 for stocks_short — keep, needs S1 fills (backtest-expert: &lt;30 trades, seek plateaus, punish)</t>
        </is>
      </c>
    </row>
    <row r="128" ht="10.5" customHeight="1" s="67">
      <c r="A128" s="30" t="inlineStr">
        <is>
          <t>DC_BREAKOUT_SCORE</t>
        </is>
      </c>
      <c r="B128" s="72" t="inlineStr">
        <is>
          <t>10</t>
        </is>
      </c>
      <c r="C128" s="30" t="n"/>
      <c r="D128" s="30" t="n"/>
      <c r="E128" s="30" t="n"/>
      <c r="F128" s="30" t="n"/>
      <c r="G128" s="30">
        <f>IFERROR(VLOOKUP($A128&amp;"_"&amp;$B128,Results_Deltas!$A$2:$P$15000,5,FALSE),"")</f>
        <v/>
      </c>
      <c r="H128" s="30">
        <f>IFERROR(VLOOKUP($A128,Results_30d_Deltas!$A$2:$H$5000,7,FALSE)-E127,"")</f>
        <v/>
      </c>
      <c r="I128" s="30">
        <f>IFERROR(VLOOKUP($A128,Results_30d_Deltas!$A$2:$H$5000,6,FALSE),"")</f>
        <v/>
      </c>
      <c r="J128" s="30" t="n"/>
      <c r="K128" s="30" t="n"/>
      <c r="L128" s="30" t="inlineStr">
        <is>
          <t>NO</t>
        </is>
      </c>
      <c r="M128" s="33" t="n">
        <v>-1.340303668331567</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4" t="n"/>
      <c r="AR128" s="34" t="n"/>
      <c r="AS128" s="34" t="n"/>
      <c r="AT128" s="34" t="n"/>
      <c r="AU128" s="34"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4" t="n"/>
      <c r="BQ128" s="34" t="n"/>
      <c r="BR128" s="34" t="n"/>
      <c r="BS128" s="34" t="n"/>
      <c r="BT128" s="34"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4" t="n"/>
      <c r="CZ128" s="34" t="n"/>
      <c r="DA128" s="34" t="n"/>
      <c r="DB128" s="34" t="n"/>
      <c r="DC128" s="34"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4" t="n"/>
      <c r="GA128" s="34" t="n"/>
      <c r="GB128" s="34" t="n"/>
      <c r="GC128" s="34" t="n"/>
      <c r="GD128" s="34"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ez_manage.py:3077 top()</t>
        </is>
      </c>
      <c r="IL128" s="30" t="inlineStr">
        <is>
          <t>v12_quick_engine.py:1517 x18</t>
        </is>
      </c>
      <c r="IM128" s="30" t="n"/>
      <c r="IN128" s="77" t="inlineStr">
        <is>
          <t>SUSPICIOUS n=0 for stocks_short — keep, needs S1 fills (backtest-expert: &lt;30 trades, seek plateaus, punish)</t>
        </is>
      </c>
    </row>
    <row r="129" ht="10.5" customHeight="1" s="67">
      <c r="A129" s="30" t="inlineStr">
        <is>
          <t>DC_BREAKOUT_SCORE</t>
        </is>
      </c>
      <c r="B129" s="72" t="inlineStr">
        <is>
          <t>25</t>
        </is>
      </c>
      <c r="C129" s="30" t="n"/>
      <c r="D129" s="30" t="n"/>
      <c r="E129" s="30" t="n"/>
      <c r="F129" s="30" t="n"/>
      <c r="G129" s="30">
        <f>IFERROR(VLOOKUP($A129&amp;"_"&amp;$B129,Results_Deltas!$A$2:$P$15000,5,FALSE),"")</f>
        <v/>
      </c>
      <c r="H129" s="30">
        <f>IFERROR(VLOOKUP($A129,Results_30d_Deltas!$A$2:$H$5000,7,FALSE)-E128,"")</f>
        <v/>
      </c>
      <c r="I129" s="30">
        <f>IFERROR(VLOOKUP($A129,Results_30d_Deltas!$A$2:$H$5000,6,FALSE),"")</f>
        <v/>
      </c>
      <c r="J129" s="30" t="n"/>
      <c r="K129" s="30" t="n"/>
      <c r="L129" s="30" t="inlineStr">
        <is>
          <t>NO</t>
        </is>
      </c>
      <c r="M129" s="33" t="n">
        <v>-1.330596597656476</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4" t="n"/>
      <c r="AR129" s="34" t="n"/>
      <c r="AS129" s="34" t="n"/>
      <c r="AT129" s="34" t="n"/>
      <c r="AU129" s="34"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4" t="n"/>
      <c r="BQ129" s="34" t="n"/>
      <c r="BR129" s="34" t="n"/>
      <c r="BS129" s="34" t="n"/>
      <c r="BT129" s="34"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4" t="n"/>
      <c r="CZ129" s="34" t="n"/>
      <c r="DA129" s="34" t="n"/>
      <c r="DB129" s="34" t="n"/>
      <c r="DC129" s="34"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4" t="n"/>
      <c r="GA129" s="34" t="n"/>
      <c r="GB129" s="34" t="n"/>
      <c r="GC129" s="34" t="n"/>
      <c r="GD129" s="34"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ez_manage.py:3077 top()</t>
        </is>
      </c>
      <c r="IL129" s="30" t="inlineStr">
        <is>
          <t>v12_quick_engine.py:1517 x18</t>
        </is>
      </c>
      <c r="IM129" s="30" t="n"/>
      <c r="IN129" s="77" t="inlineStr">
        <is>
          <t>SUSPICIOUS n=0 for stocks_short — keep, needs S1 fills (backtest-expert: &lt;30 trades, seek plateaus, punish)</t>
        </is>
      </c>
    </row>
    <row r="130" ht="10.5" customHeight="1" s="67">
      <c r="A130" s="31" t="inlineStr">
        <is>
          <t>REGIME_TRENDING_EXIT_GAIN_MIN</t>
        </is>
      </c>
      <c r="B130" s="72" t="inlineStr">
        <is>
          <t>2.0</t>
        </is>
      </c>
      <c r="C130" s="30" t="n"/>
      <c r="D130" s="30" t="n"/>
      <c r="E130" s="30" t="n"/>
      <c r="F130" s="30" t="n"/>
      <c r="G130" s="30">
        <f>IFERROR(VLOOKUP($A140&amp;"_"&amp;$B140,Results_Deltas!$A$2:$P$15000,5,FALSE),"")</f>
        <v/>
      </c>
      <c r="H130" s="30">
        <f>IFERROR(VLOOKUP($A140,Results_30d_Deltas!$A$2:$H$5000,7,FALSE)-E139,"")</f>
        <v/>
      </c>
      <c r="I130" s="30">
        <f>IFERROR(VLOOKUP($A140,Results_30d_Deltas!$A$2:$H$5000,6,FALSE),"")</f>
        <v/>
      </c>
      <c r="J130" s="30" t="n"/>
      <c r="K130" s="30" t="n"/>
      <c r="L130" s="30" t="inlineStr">
        <is>
          <t>YES</t>
        </is>
      </c>
      <c r="M130" s="33" t="n">
        <v>-1.330091698600792</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4" t="n"/>
      <c r="AM130" s="34" t="n"/>
      <c r="AN130" s="34" t="n"/>
      <c r="AO130" s="34" t="n"/>
      <c r="AP130" s="34"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ez_manage.py:5359 top()</t>
        </is>
      </c>
      <c r="IL130" s="30" t="inlineStr">
        <is>
          <t>v12_quick_engine.py:2951 x5</t>
        </is>
      </c>
      <c r="IM130" s="30" t="n"/>
      <c r="IN130" s="77" t="inlineStr">
        <is>
          <t>SUSPICIOUS n=0 for stocks_short — keep, needs S1 fills (backtest-expert: &lt;30 trades, seek plateaus, punish)</t>
        </is>
      </c>
    </row>
    <row r="131" ht="10.5" customHeight="1" s="67">
      <c r="A131" s="31" t="inlineStr">
        <is>
          <t>DC_BREAKOUT_SCORE</t>
        </is>
      </c>
      <c r="B131" s="72" t="inlineStr">
        <is>
          <t>15</t>
        </is>
      </c>
      <c r="C131" s="30" t="n"/>
      <c r="D131" s="30" t="n"/>
      <c r="E131" s="30" t="n"/>
      <c r="F131" s="30" t="n"/>
      <c r="G131" s="30">
        <f>IFERROR(VLOOKUP($A131&amp;"_"&amp;$B131,Results_Deltas!$A$2:$P$15000,5,FALSE),"")</f>
        <v/>
      </c>
      <c r="H131" s="30">
        <f>IFERROR(VLOOKUP($A131,Results_30d_Deltas!$A$2:$H$5000,7,FALSE)-E130,"")</f>
        <v/>
      </c>
      <c r="I131" s="30">
        <f>IFERROR(VLOOKUP($A131,Results_30d_Deltas!$A$2:$H$5000,6,FALSE),"")</f>
        <v/>
      </c>
      <c r="J131" s="30" t="n"/>
      <c r="K131" s="30" t="n"/>
      <c r="L131" s="30" t="inlineStr">
        <is>
          <t>YES</t>
        </is>
      </c>
      <c r="M131" s="33" t="n">
        <v>-1.327030523154508</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4" t="n"/>
      <c r="AR131" s="34" t="n"/>
      <c r="AS131" s="34" t="n"/>
      <c r="AT131" s="34" t="n"/>
      <c r="AU131" s="34"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4" t="n"/>
      <c r="BQ131" s="34" t="n"/>
      <c r="BR131" s="34" t="n"/>
      <c r="BS131" s="34" t="n"/>
      <c r="BT131" s="34"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4" t="n"/>
      <c r="CZ131" s="34" t="n"/>
      <c r="DA131" s="34" t="n"/>
      <c r="DB131" s="34" t="n"/>
      <c r="DC131" s="34"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4" t="n"/>
      <c r="GA131" s="34" t="n"/>
      <c r="GB131" s="34" t="n"/>
      <c r="GC131" s="34" t="n"/>
      <c r="GD131" s="34"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ez_manage.py:3077 top()</t>
        </is>
      </c>
      <c r="IL131" s="30" t="inlineStr">
        <is>
          <t>v12_quick_engine.py:1517 x18</t>
        </is>
      </c>
      <c r="IM131" s="30" t="n"/>
      <c r="IN131" s="77" t="inlineStr">
        <is>
          <t>SUSPICIOUS n=0 for stocks_short — keep, needs S1 fills (backtest-expert: &lt;30 trades, seek plateaus, punish)</t>
        </is>
      </c>
    </row>
    <row r="132" ht="10.5" customHeight="1" s="67">
      <c r="A132" s="30" t="inlineStr">
        <is>
          <t>RZ_BREAKOUT_BAND</t>
        </is>
      </c>
      <c r="B132" s="72" t="inlineStr">
        <is>
          <t>0</t>
        </is>
      </c>
      <c r="C132" s="30" t="n"/>
      <c r="D132" s="30" t="n"/>
      <c r="E132" s="30" t="n"/>
      <c r="F132" s="30" t="n"/>
      <c r="G132" s="30">
        <f>IFERROR(VLOOKUP($A142&amp;"_"&amp;$B142,Results_Deltas!$A$2:$P$15000,5,FALSE),"")</f>
        <v/>
      </c>
      <c r="H132" s="30">
        <f>IFERROR(VLOOKUP($A142,Results_30d_Deltas!$A$2:$H$5000,7,FALSE)-E141,"")</f>
        <v/>
      </c>
      <c r="I132" s="30">
        <f>IFERROR(VLOOKUP($A142,Results_30d_Deltas!$A$2:$H$5000,6,FALSE),"")</f>
        <v/>
      </c>
      <c r="J132" s="30" t="n"/>
      <c r="K132" s="30" t="n"/>
      <c r="L132" s="30" t="inlineStr">
        <is>
          <t>NO</t>
        </is>
      </c>
      <c r="M132" s="33" t="n">
        <v>-1.323137789340031</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4" t="n"/>
      <c r="AR132" s="34" t="n"/>
      <c r="AS132" s="34" t="n"/>
      <c r="AT132" s="34" t="n"/>
      <c r="AU132" s="34"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4" t="n"/>
      <c r="BQ132" s="34" t="n"/>
      <c r="BR132" s="34" t="n"/>
      <c r="BS132" s="34" t="n"/>
      <c r="BT132" s="34"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4" t="n"/>
      <c r="CZ132" s="34" t="n"/>
      <c r="DA132" s="34" t="n"/>
      <c r="DB132" s="34" t="n"/>
      <c r="DC132" s="34"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4" t="n"/>
      <c r="GA132" s="34" t="n"/>
      <c r="GB132" s="34" t="n"/>
      <c r="GC132" s="34" t="n"/>
      <c r="GD132" s="34"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ez_manage.py:5397 top()</t>
        </is>
      </c>
      <c r="IL132" s="30" t="inlineStr">
        <is>
          <t>v12_quick_engine.py:4036 x3</t>
        </is>
      </c>
      <c r="IM132" s="30" t="n"/>
      <c r="IN132" s="77" t="inlineStr">
        <is>
          <t>SUSPICIOUS n=0 for stocks_short — keep, needs S1 fills (backtest-expert: &lt;30 trades, seek plateaus, punish)</t>
        </is>
      </c>
    </row>
    <row r="133" ht="10.5" customHeight="1" s="67">
      <c r="A133" s="30" t="inlineStr">
        <is>
          <t>DC_BREAKOUT_SCORE</t>
        </is>
      </c>
      <c r="B133" s="72" t="inlineStr">
        <is>
          <t>30</t>
        </is>
      </c>
      <c r="C133" s="30" t="n"/>
      <c r="D133" s="30" t="n"/>
      <c r="E133" s="30" t="n"/>
      <c r="F133" s="30" t="n"/>
      <c r="G133" s="30">
        <f>IFERROR(VLOOKUP($A133&amp;"_"&amp;$B133,Results_Deltas!$A$2:$P$15000,5,FALSE),"")</f>
        <v/>
      </c>
      <c r="H133" s="30">
        <f>IFERROR(VLOOKUP($A133,Results_30d_Deltas!$A$2:$H$5000,7,FALSE)-E132,"")</f>
        <v/>
      </c>
      <c r="I133" s="30">
        <f>IFERROR(VLOOKUP($A133,Results_30d_Deltas!$A$2:$H$5000,6,FALSE),"")</f>
        <v/>
      </c>
      <c r="J133" s="30" t="n"/>
      <c r="K133" s="30" t="n"/>
      <c r="L133" s="30" t="inlineStr">
        <is>
          <t>NO</t>
        </is>
      </c>
      <c r="M133" s="33" t="n">
        <v>-1.307055175988895</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4" t="n"/>
      <c r="AR133" s="34" t="n"/>
      <c r="AS133" s="34" t="n"/>
      <c r="AT133" s="34" t="n"/>
      <c r="AU133" s="34"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4" t="n"/>
      <c r="BQ133" s="34" t="n"/>
      <c r="BR133" s="34" t="n"/>
      <c r="BS133" s="34" t="n"/>
      <c r="BT133" s="34"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4" t="n"/>
      <c r="CZ133" s="34" t="n"/>
      <c r="DA133" s="34" t="n"/>
      <c r="DB133" s="34" t="n"/>
      <c r="DC133" s="34"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4" t="n"/>
      <c r="GA133" s="34" t="n"/>
      <c r="GB133" s="34" t="n"/>
      <c r="GC133" s="34" t="n"/>
      <c r="GD133" s="34"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ez_manage.py:3077 top()</t>
        </is>
      </c>
      <c r="IL133" s="30" t="inlineStr">
        <is>
          <t>v12_quick_engine.py:1517 x18</t>
        </is>
      </c>
      <c r="IM133" s="30" t="n"/>
      <c r="IN133" s="77" t="inlineStr">
        <is>
          <t>SUSPICIOUS n=0 for stocks_short — keep, needs S1 fills (backtest-expert: &lt;30 trades, seek plateaus, punish)</t>
        </is>
      </c>
    </row>
    <row r="134" ht="10.5" customHeight="1" s="67">
      <c r="A134" s="30" t="inlineStr">
        <is>
          <t>STDEV_SUPPRESS_EARLY_EXIT</t>
        </is>
      </c>
      <c r="B134" s="72" t="inlineStr">
        <is>
          <t>0.5</t>
        </is>
      </c>
      <c r="C134" s="30" t="n"/>
      <c r="D134" s="30" t="n"/>
      <c r="E134" s="30" t="n"/>
      <c r="F134" s="30" t="n"/>
      <c r="G134" s="30">
        <f>IFERROR(VLOOKUP($A168&amp;"_"&amp;$B168,Results_Deltas!$A$2:$P$15000,5,FALSE),"")</f>
        <v/>
      </c>
      <c r="H134" s="30">
        <f>IFERROR(VLOOKUP($A168,Results_30d_Deltas!$A$2:$H$5000,7,FALSE)-E167,"")</f>
        <v/>
      </c>
      <c r="I134" s="30">
        <f>IFERROR(VLOOKUP($A168,Results_30d_Deltas!$A$2:$H$5000,6,FALSE),"")</f>
        <v/>
      </c>
      <c r="J134" s="30" t="n"/>
      <c r="K134" s="30" t="n"/>
      <c r="L134" s="30" t="inlineStr">
        <is>
          <t>NO</t>
        </is>
      </c>
      <c r="M134" s="33" t="n">
        <v>-1.2990544189456</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ez_manage.py:4060 top()</t>
        </is>
      </c>
      <c r="IL134" s="30" t="inlineStr">
        <is>
          <t>v12_quick_engine.py:3300 x2</t>
        </is>
      </c>
      <c r="IM134" s="30" t="n"/>
      <c r="IN134" s="77" t="inlineStr">
        <is>
          <t>SUSPICIOUS n=0 for stocks_short — keep, needs S1 fills (backtest-expert: &lt;30 trades, seek plateaus, punish)</t>
        </is>
      </c>
    </row>
    <row r="135" ht="10.5" customHeight="1" s="67">
      <c r="A135" s="30" t="inlineStr">
        <is>
          <t>DC_BREAKOUT_TF</t>
        </is>
      </c>
      <c r="B135" s="72" t="inlineStr">
        <is>
          <t>4h</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NO</t>
        </is>
      </c>
      <c r="M135" s="33" t="n">
        <v>-1.297468787985419</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4" t="n"/>
      <c r="AR135" s="34" t="n"/>
      <c r="AS135" s="34" t="n"/>
      <c r="AT135" s="34" t="n"/>
      <c r="AU135" s="34"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4" t="n"/>
      <c r="BQ135" s="34" t="n"/>
      <c r="BR135" s="34" t="n"/>
      <c r="BS135" s="34" t="n"/>
      <c r="BT135" s="34"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4" t="n"/>
      <c r="CZ135" s="34" t="n"/>
      <c r="DA135" s="34" t="n"/>
      <c r="DB135" s="34" t="n"/>
      <c r="DC135" s="34"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4" t="n"/>
      <c r="GA135" s="34" t="n"/>
      <c r="GB135" s="34" t="n"/>
      <c r="GC135" s="34" t="n"/>
      <c r="GD135" s="34"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ez_manage.py:3078 top()</t>
        </is>
      </c>
      <c r="IL135" s="30" t="inlineStr">
        <is>
          <t>v12_quick_engine.py:1518 x5</t>
        </is>
      </c>
      <c r="IM135" s="30" t="n"/>
      <c r="IN135" s="77" t="inlineStr">
        <is>
          <t>SUSPICIOUS n=0 for stocks_short — keep, needs S1 fills (backtest-expert: &lt;30 trades, seek plateaus, punish)</t>
        </is>
      </c>
    </row>
    <row r="136" ht="10.5" customHeight="1" s="67">
      <c r="A136" s="30" t="inlineStr">
        <is>
          <t>BB_BREAKOUT_SCORE</t>
        </is>
      </c>
      <c r="B136" s="72" t="inlineStr">
        <is>
          <t>30</t>
        </is>
      </c>
      <c r="C136" s="30" t="n"/>
      <c r="D136" s="30" t="n"/>
      <c r="E136" s="30" t="n"/>
      <c r="F136" s="30" t="n"/>
      <c r="G136" s="30">
        <f>IFERROR(VLOOKUP($A136&amp;"_"&amp;$B136,Results_Deltas!$A$2:$P$15000,5,FALSE),"")</f>
        <v/>
      </c>
      <c r="H136" s="30">
        <f>IFERROR(VLOOKUP($A136,Results_30d_Deltas!$A$2:$H$5000,7,FALSE)-E135,"")</f>
        <v/>
      </c>
      <c r="I136" s="30">
        <f>IFERROR(VLOOKUP($A136,Results_30d_Deltas!$A$2:$H$5000,6,FALSE),"")</f>
        <v/>
      </c>
      <c r="J136" s="30" t="n"/>
      <c r="K136" s="30" t="n"/>
      <c r="L136" s="30" t="inlineStr">
        <is>
          <t>NO</t>
        </is>
      </c>
      <c r="M136" s="33" t="n">
        <v>-1.286304151873505</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4" t="n"/>
      <c r="AR136" s="34" t="n"/>
      <c r="AS136" s="34" t="n"/>
      <c r="AT136" s="34" t="n"/>
      <c r="AU136" s="34"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4" t="n"/>
      <c r="BQ136" s="34" t="n"/>
      <c r="BR136" s="34" t="n"/>
      <c r="BS136" s="34" t="n"/>
      <c r="BT136" s="34"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4" t="n"/>
      <c r="CZ136" s="34" t="n"/>
      <c r="DA136" s="34" t="n"/>
      <c r="DB136" s="34" t="n"/>
      <c r="DC136" s="34"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4" t="n"/>
      <c r="GA136" s="34" t="n"/>
      <c r="GB136" s="34" t="n"/>
      <c r="GC136" s="34" t="n"/>
      <c r="GD136" s="34"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ez_manage.py:2963 top()</t>
        </is>
      </c>
      <c r="IL136" s="30" t="inlineStr">
        <is>
          <t>v12_quick_engine.py:1255 x6</t>
        </is>
      </c>
      <c r="IM136" s="30" t="n"/>
      <c r="IN136" s="77" t="inlineStr">
        <is>
          <t>SUSPICIOUS n=0 for stocks_short — keep, needs S1 fills (backtest-expert: &lt;30 trades, seek plateaus, punish)</t>
        </is>
      </c>
    </row>
    <row r="137" ht="10.5" customHeight="1" s="67">
      <c r="A137" s="30" t="inlineStr">
        <is>
          <t>STDEV_SUPPRESS_EARLY_EXIT</t>
        </is>
      </c>
      <c r="B137" s="72" t="inlineStr">
        <is>
          <t>1.0</t>
        </is>
      </c>
      <c r="C137" s="30" t="n"/>
      <c r="D137" s="30" t="n"/>
      <c r="E137" s="30" t="n"/>
      <c r="F137" s="30" t="n"/>
      <c r="G137" s="30">
        <f>IFERROR(VLOOKUP($A171&amp;"_"&amp;$B171,Results_Deltas!$A$2:$P$15000,5,FALSE),"")</f>
        <v/>
      </c>
      <c r="H137" s="30">
        <f>IFERROR(VLOOKUP($A171,Results_30d_Deltas!$A$2:$H$5000,7,FALSE)-E170,"")</f>
        <v/>
      </c>
      <c r="I137" s="30">
        <f>IFERROR(VLOOKUP($A171,Results_30d_Deltas!$A$2:$H$5000,6,FALSE),"")</f>
        <v/>
      </c>
      <c r="J137" s="30" t="n"/>
      <c r="K137" s="30" t="n"/>
      <c r="L137" s="30" t="inlineStr">
        <is>
          <t>YES</t>
        </is>
      </c>
      <c r="M137" s="33" t="n">
        <v>-1.278076230715547</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ez_manage.py:4060 top()</t>
        </is>
      </c>
      <c r="IL137" s="30" t="inlineStr">
        <is>
          <t>v12_quick_engine.py:3300 x2</t>
        </is>
      </c>
      <c r="IM137" s="30" t="n"/>
      <c r="IN137" s="77" t="inlineStr">
        <is>
          <t>SUSPICIOUS n=0 for stocks_short — keep, needs S1 fills (backtest-expert: &lt;30 trades, seek plateaus, punish)</t>
        </is>
      </c>
    </row>
    <row r="138" ht="10.5" customHeight="1" s="67">
      <c r="A138" s="30" t="inlineStr">
        <is>
          <t>STDEV_BREAKOUT_PCTB_LONG</t>
        </is>
      </c>
      <c r="B138" s="72" t="inlineStr">
        <is>
          <t>1.0</t>
        </is>
      </c>
      <c r="C138" s="30" t="n"/>
      <c r="D138" s="30" t="n"/>
      <c r="E138" s="30" t="n"/>
      <c r="F138" s="30" t="n"/>
      <c r="G138" s="30">
        <f>IFERROR(VLOOKUP($A172&amp;"_"&amp;$B172,Results_Deltas!$A$2:$P$15000,5,FALSE),"")</f>
        <v/>
      </c>
      <c r="H138" s="30">
        <f>IFERROR(VLOOKUP($A172,Results_30d_Deltas!$A$2:$H$5000,7,FALSE)-E171,"")</f>
        <v/>
      </c>
      <c r="I138" s="30">
        <f>IFERROR(VLOOKUP($A172,Results_30d_Deltas!$A$2:$H$5000,6,FALSE),"")</f>
        <v/>
      </c>
      <c r="J138" s="30" t="n"/>
      <c r="K138" s="30" t="n"/>
      <c r="L138" s="30" t="inlineStr">
        <is>
          <t>NO</t>
        </is>
      </c>
      <c r="M138" s="33" t="n">
        <v>-1.250507043103896</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4" t="n"/>
      <c r="AR138" s="34" t="n"/>
      <c r="AS138" s="34" t="n"/>
      <c r="AT138" s="34" t="n"/>
      <c r="AU138" s="34"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4" t="n"/>
      <c r="BQ138" s="34" t="n"/>
      <c r="BR138" s="34" t="n"/>
      <c r="BS138" s="34" t="n"/>
      <c r="BT138" s="34"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4" t="n"/>
      <c r="CZ138" s="34" t="n"/>
      <c r="DA138" s="34" t="n"/>
      <c r="DB138" s="34" t="n"/>
      <c r="DC138" s="34"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4" t="n"/>
      <c r="GA138" s="34" t="n"/>
      <c r="GB138" s="34" t="n"/>
      <c r="GC138" s="34" t="n"/>
      <c r="GD138" s="34"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ez_manage.py:4044 top()</t>
        </is>
      </c>
      <c r="IL138" s="30" t="inlineStr">
        <is>
          <t>v12_quick_engine.py:3280 x3</t>
        </is>
      </c>
      <c r="IM138" s="30" t="n"/>
      <c r="IN138" s="77" t="inlineStr">
        <is>
          <t>SUSPICIOUS n=0 for stocks_short — keep, needs S1 fills (backtest-expert: &lt;30 trades, seek plateaus, punish)</t>
        </is>
      </c>
    </row>
    <row r="139" ht="10.5" customHeight="1" s="67">
      <c r="A139" s="30" t="inlineStr">
        <is>
          <t>DC_BREAKOUT_TF</t>
        </is>
      </c>
      <c r="B139" s="72" t="inlineStr">
        <is>
          <t>D</t>
        </is>
      </c>
      <c r="C139" s="30" t="n"/>
      <c r="D139" s="30" t="n"/>
      <c r="E139" s="30" t="n"/>
      <c r="F139" s="30" t="n"/>
      <c r="G139" s="30">
        <f>IFERROR(VLOOKUP($A139&amp;"_"&amp;$B139,Results_Deltas!$A$2:$P$15000,5,FALSE),"")</f>
        <v/>
      </c>
      <c r="H139" s="30">
        <f>IFERROR(VLOOKUP($A139,Results_30d_Deltas!$A$2:$H$5000,7,FALSE)-E138,"")</f>
        <v/>
      </c>
      <c r="I139" s="30">
        <f>IFERROR(VLOOKUP($A139,Results_30d_Deltas!$A$2:$H$5000,6,FALSE),"")</f>
        <v/>
      </c>
      <c r="J139" s="30" t="n"/>
      <c r="K139" s="30" t="n"/>
      <c r="L139" s="30" t="inlineStr">
        <is>
          <t>NO</t>
        </is>
      </c>
      <c r="M139" s="33" t="n">
        <v>-1.227031118051213</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4" t="n"/>
      <c r="AR139" s="34" t="n"/>
      <c r="AS139" s="34" t="n"/>
      <c r="AT139" s="34" t="n"/>
      <c r="AU139" s="34"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4" t="n"/>
      <c r="BQ139" s="34" t="n"/>
      <c r="BR139" s="34" t="n"/>
      <c r="BS139" s="34" t="n"/>
      <c r="BT139" s="34"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4" t="n"/>
      <c r="CZ139" s="34" t="n"/>
      <c r="DA139" s="34" t="n"/>
      <c r="DB139" s="34" t="n"/>
      <c r="DC139" s="34"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4" t="n"/>
      <c r="GA139" s="34" t="n"/>
      <c r="GB139" s="34" t="n"/>
      <c r="GC139" s="34" t="n"/>
      <c r="GD139" s="34"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ez_manage.py:3078 top()</t>
        </is>
      </c>
      <c r="IL139" s="30" t="inlineStr">
        <is>
          <t>v12_quick_engine.py:1518 x5</t>
        </is>
      </c>
      <c r="IM139" s="30" t="n"/>
      <c r="IN139" s="77" t="inlineStr">
        <is>
          <t>SUSPICIOUS n=0 for stocks_short — keep, needs S1 fills (backtest-expert: &lt;30 trades, seek plateaus, punish)</t>
        </is>
      </c>
    </row>
    <row r="140" ht="10.5" customHeight="1" s="67">
      <c r="A140" s="30" t="inlineStr">
        <is>
          <t>STDEV_BREAKOUT_ENABLED</t>
        </is>
      </c>
      <c r="B140" s="72" t="inlineStr">
        <is>
          <t>True</t>
        </is>
      </c>
      <c r="C140" s="30" t="n"/>
      <c r="D140" s="30" t="n"/>
      <c r="E140" s="30" t="n"/>
      <c r="F140" s="30" t="n"/>
      <c r="G140" s="30">
        <f>IFERROR(VLOOKUP($A140&amp;"_"&amp;$B140,Results_Deltas!$A$2:$P$15000,5,FALSE),"")</f>
        <v/>
      </c>
      <c r="H140" s="30">
        <f>IFERROR(VLOOKUP($A140,Results_30d_Deltas!$A$2:$H$5000,7,FALSE)-E139,"")</f>
        <v/>
      </c>
      <c r="I140" s="30">
        <f>IFERROR(VLOOKUP($A140,Results_30d_Deltas!$A$2:$H$5000,6,FALSE),"")</f>
        <v/>
      </c>
      <c r="J140" s="30" t="n"/>
      <c r="K140" s="30" t="n"/>
      <c r="L140" s="30" t="inlineStr">
        <is>
          <t>NO</t>
        </is>
      </c>
      <c r="M140" s="33" t="n">
        <v>-1.22165228826076</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4" t="n"/>
      <c r="AR140" s="34" t="n"/>
      <c r="AS140" s="34" t="n"/>
      <c r="AT140" s="34" t="n"/>
      <c r="AU140" s="34"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4" t="n"/>
      <c r="BQ140" s="34" t="n"/>
      <c r="BR140" s="34" t="n"/>
      <c r="BS140" s="34" t="n"/>
      <c r="BT140" s="34"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4" t="n"/>
      <c r="CZ140" s="34" t="n"/>
      <c r="DA140" s="34" t="n"/>
      <c r="DB140" s="34" t="n"/>
      <c r="DC140" s="34"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4" t="n"/>
      <c r="GA140" s="34" t="n"/>
      <c r="GB140" s="34" t="n"/>
      <c r="GC140" s="34" t="n"/>
      <c r="GD140" s="34"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4" t="n"/>
      <c r="HY140" s="34" t="n"/>
      <c r="HZ140" s="34" t="n"/>
      <c r="IA140" s="34" t="n"/>
      <c r="IB140" s="34" t="n"/>
      <c r="IC140" s="34" t="n"/>
      <c r="ID140" s="34" t="n"/>
      <c r="IE140" s="34" t="n"/>
      <c r="IF140" s="34" t="n"/>
      <c r="IG140" s="34" t="n"/>
      <c r="IH140" s="34" t="n"/>
      <c r="II140" s="34" t="n"/>
      <c r="IJ140" s="30" t="n"/>
      <c r="IK140" s="30" t="inlineStr">
        <is>
          <t>ez_manage.py:4039 top()</t>
        </is>
      </c>
      <c r="IL140" s="30" t="inlineStr">
        <is>
          <t>v12_quick_engine.py:3275 x6</t>
        </is>
      </c>
      <c r="IM140" s="30" t="n"/>
      <c r="IN140" s="77" t="inlineStr">
        <is>
          <t>SUSPICIOUS n=0 for stocks_short — keep, needs S1 fills (backtest-expert: &lt;30 trades, seek plateaus, punish)</t>
        </is>
      </c>
    </row>
    <row r="141" ht="10.5" customHeight="1" s="67">
      <c r="A141" s="30" t="inlineStr">
        <is>
          <t>PARTIAL_EXIT_FRAC</t>
        </is>
      </c>
      <c r="B141" s="72" t="inlineStr">
        <is>
          <t>0</t>
        </is>
      </c>
      <c r="C141" s="30" t="n"/>
      <c r="D141" s="30" t="n"/>
      <c r="E141" s="30" t="n"/>
      <c r="F141" s="30" t="n"/>
      <c r="G141" s="30">
        <f>IFERROR(VLOOKUP($A151&amp;"_"&amp;$B151,Results_Deltas!$A$2:$P$15000,5,FALSE),"")</f>
        <v/>
      </c>
      <c r="H141" s="30">
        <f>IFERROR(VLOOKUP($A151,Results_30d_Deltas!$A$2:$H$5000,7,FALSE)-E150,"")</f>
        <v/>
      </c>
      <c r="I141" s="30">
        <f>IFERROR(VLOOKUP($A151,Results_30d_Deltas!$A$2:$H$5000,6,FALSE),"")</f>
        <v/>
      </c>
      <c r="J141" s="30" t="n"/>
      <c r="K141" s="30" t="n"/>
      <c r="L141" s="30" t="inlineStr">
        <is>
          <t>NO</t>
        </is>
      </c>
      <c r="M141" s="33" t="n">
        <v>-1.218858585065889</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4" t="n"/>
      <c r="HO141" s="34" t="n"/>
      <c r="HP141" s="34" t="n"/>
      <c r="HQ141" s="34" t="n"/>
      <c r="HR141" s="34"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ez_manage.py:6038 top()</t>
        </is>
      </c>
      <c r="IL141" s="30" t="inlineStr">
        <is>
          <t>v12_quick_engine.py:4280 x2</t>
        </is>
      </c>
      <c r="IM141" s="30" t="n"/>
      <c r="IN141" s="77" t="inlineStr">
        <is>
          <t>SUSPICIOUS n=0 for stocks_short — keep, needs S1 fills (backtest-expert: &lt;30 trades, seek plateaus, punish)</t>
        </is>
      </c>
    </row>
    <row r="142" ht="10.5" customHeight="1" s="67">
      <c r="A142" s="30" t="inlineStr">
        <is>
          <t>BB_BREAKOUT_SCORE</t>
        </is>
      </c>
      <c r="B142" s="72" t="inlineStr">
        <is>
          <t>10</t>
        </is>
      </c>
      <c r="C142" s="30" t="n"/>
      <c r="D142" s="30" t="n"/>
      <c r="E142" s="30" t="n"/>
      <c r="F142" s="30" t="n"/>
      <c r="G142" s="30">
        <f>IFERROR(VLOOKUP($A142&amp;"_"&amp;$B142,Results_Deltas!$A$2:$P$15000,5,FALSE),"")</f>
        <v/>
      </c>
      <c r="H142" s="30">
        <f>IFERROR(VLOOKUP($A142,Results_30d_Deltas!$A$2:$H$5000,7,FALSE)-E141,"")</f>
        <v/>
      </c>
      <c r="I142" s="30">
        <f>IFERROR(VLOOKUP($A142,Results_30d_Deltas!$A$2:$H$5000,6,FALSE),"")</f>
        <v/>
      </c>
      <c r="J142" s="30" t="n"/>
      <c r="K142" s="30" t="n"/>
      <c r="L142" s="30" t="inlineStr">
        <is>
          <t>NO</t>
        </is>
      </c>
      <c r="M142" s="33" t="n">
        <v>-1.195695096727399</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4" t="n"/>
      <c r="AR142" s="34" t="n"/>
      <c r="AS142" s="34" t="n"/>
      <c r="AT142" s="34" t="n"/>
      <c r="AU142" s="34"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4" t="n"/>
      <c r="BQ142" s="34" t="n"/>
      <c r="BR142" s="34" t="n"/>
      <c r="BS142" s="34" t="n"/>
      <c r="BT142" s="34"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4" t="n"/>
      <c r="CZ142" s="34" t="n"/>
      <c r="DA142" s="34" t="n"/>
      <c r="DB142" s="34" t="n"/>
      <c r="DC142" s="34"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4" t="n"/>
      <c r="GA142" s="34" t="n"/>
      <c r="GB142" s="34" t="n"/>
      <c r="GC142" s="34" t="n"/>
      <c r="GD142" s="34"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ez_manage.py:2963 top()</t>
        </is>
      </c>
      <c r="IL142" s="30" t="inlineStr">
        <is>
          <t>v12_quick_engine.py:1255 x6</t>
        </is>
      </c>
      <c r="IM142" s="30" t="n"/>
      <c r="IN142" s="77" t="inlineStr">
        <is>
          <t>SUSPICIOUS n=0 for stocks_short — keep, needs S1 fills (backtest-expert: &lt;30 trades, seek plateaus, punish)</t>
        </is>
      </c>
    </row>
    <row r="143" ht="10.5" customHeight="1" s="67">
      <c r="A143" s="31" t="inlineStr">
        <is>
          <t>DC_BREAKOUT_TF</t>
        </is>
      </c>
      <c r="B143" s="72" t="inlineStr">
        <is>
          <t>1h</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YES</t>
        </is>
      </c>
      <c r="M143" s="33" t="n">
        <v>-1.171602161934193</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4" t="n"/>
      <c r="AR143" s="34" t="n"/>
      <c r="AS143" s="34" t="n"/>
      <c r="AT143" s="34" t="n"/>
      <c r="AU143" s="34"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4" t="n"/>
      <c r="BQ143" s="34" t="n"/>
      <c r="BR143" s="34" t="n"/>
      <c r="BS143" s="34" t="n"/>
      <c r="BT143" s="34"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4" t="n"/>
      <c r="CZ143" s="34" t="n"/>
      <c r="DA143" s="34" t="n"/>
      <c r="DB143" s="34" t="n"/>
      <c r="DC143" s="34"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4" t="n"/>
      <c r="GA143" s="34" t="n"/>
      <c r="GB143" s="34" t="n"/>
      <c r="GC143" s="34" t="n"/>
      <c r="GD143" s="34"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ez_manage.py:3078 top()</t>
        </is>
      </c>
      <c r="IL143" s="30" t="inlineStr">
        <is>
          <t>v12_quick_engine.py:1518 x5</t>
        </is>
      </c>
      <c r="IM143" s="30" t="n"/>
      <c r="IN143" s="77" t="inlineStr">
        <is>
          <t>SUSPICIOUS n=0 for stocks_short — keep, needs S1 fills (backtest-expert: &lt;30 trades, seek plateaus, punish)</t>
        </is>
      </c>
    </row>
    <row r="144" ht="10.5" customHeight="1" s="67">
      <c r="A144" s="30" t="inlineStr">
        <is>
          <t>E_1_EXIT_DELTA_THR</t>
        </is>
      </c>
      <c r="B144" s="72" t="inlineStr">
        <is>
          <t>0</t>
        </is>
      </c>
      <c r="C144" s="30" t="n"/>
      <c r="D144" s="30" t="n"/>
      <c r="E144" s="30" t="n"/>
      <c r="F144" s="30" t="n"/>
      <c r="G144" s="30">
        <f>IFERROR(VLOOKUP($A154&amp;"_"&amp;$B154,Results_Deltas!$A$2:$P$15000,5,FALSE),"")</f>
        <v/>
      </c>
      <c r="H144" s="30">
        <f>IFERROR(VLOOKUP($A154,Results_30d_Deltas!$A$2:$H$5000,7,FALSE)-E153,"")</f>
        <v/>
      </c>
      <c r="I144" s="30">
        <f>IFERROR(VLOOKUP($A154,Results_30d_Deltas!$A$2:$H$5000,6,FALSE),"")</f>
        <v/>
      </c>
      <c r="J144" s="30" t="n"/>
      <c r="K144" s="30" t="n"/>
      <c r="L144" s="30" t="inlineStr">
        <is>
          <t>NO</t>
        </is>
      </c>
      <c r="M144" s="33" t="n">
        <v>-1.171553239387997</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4" t="n"/>
      <c r="CA144" s="34" t="n"/>
      <c r="CB144" s="34" t="n"/>
      <c r="CC144" s="34" t="n"/>
      <c r="CD144" s="34"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ez_manage.py:4698 top()</t>
        </is>
      </c>
      <c r="IL144" s="30" t="inlineStr">
        <is>
          <t>v12_quick_engine.py:1817 x9</t>
        </is>
      </c>
      <c r="IM144" s="30" t="n"/>
      <c r="IN144" s="77" t="inlineStr">
        <is>
          <t>SUSPICIOUS n=0 for stocks_short — keep, needs S1 fills (backtest-expert: &lt;30 trades, seek plateaus, punish)</t>
        </is>
      </c>
    </row>
    <row r="145" ht="10.5" customHeight="1" s="67">
      <c r="A145" s="30" t="inlineStr">
        <is>
          <t>BB_BREAKOUT_SCORE</t>
        </is>
      </c>
      <c r="B145" s="72" t="inlineStr">
        <is>
          <t>25</t>
        </is>
      </c>
      <c r="C145" s="30" t="n"/>
      <c r="D145" s="30" t="n"/>
      <c r="E145" s="30" t="n"/>
      <c r="F145" s="30" t="n"/>
      <c r="G145" s="30">
        <f>IFERROR(VLOOKUP($A145&amp;"_"&amp;$B145,Results_Deltas!$A$2:$P$15000,5,FALSE),"")</f>
        <v/>
      </c>
      <c r="H145" s="30">
        <f>IFERROR(VLOOKUP($A145,Results_30d_Deltas!$A$2:$H$5000,7,FALSE)-E144,"")</f>
        <v/>
      </c>
      <c r="I145" s="30">
        <f>IFERROR(VLOOKUP($A145,Results_30d_Deltas!$A$2:$H$5000,6,FALSE),"")</f>
        <v/>
      </c>
      <c r="J145" s="30" t="n"/>
      <c r="K145" s="30" t="n"/>
      <c r="L145" s="30" t="inlineStr">
        <is>
          <t>NO</t>
        </is>
      </c>
      <c r="M145" s="33" t="n">
        <v>-1.164486525155336</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4" t="n"/>
      <c r="AR145" s="34" t="n"/>
      <c r="AS145" s="34" t="n"/>
      <c r="AT145" s="34" t="n"/>
      <c r="AU145" s="34"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4" t="n"/>
      <c r="BQ145" s="34" t="n"/>
      <c r="BR145" s="34" t="n"/>
      <c r="BS145" s="34" t="n"/>
      <c r="BT145" s="34"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4" t="n"/>
      <c r="CZ145" s="34" t="n"/>
      <c r="DA145" s="34" t="n"/>
      <c r="DB145" s="34" t="n"/>
      <c r="DC145" s="34"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4" t="n"/>
      <c r="GA145" s="34" t="n"/>
      <c r="GB145" s="34" t="n"/>
      <c r="GC145" s="34" t="n"/>
      <c r="GD145" s="34"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ez_manage.py:2963 top()</t>
        </is>
      </c>
      <c r="IL145" s="30" t="inlineStr">
        <is>
          <t>v12_quick_engine.py:1255 x6</t>
        </is>
      </c>
      <c r="IM145" s="30" t="n"/>
      <c r="IN145" s="77" t="inlineStr">
        <is>
          <t>SUSPICIOUS n=0 for stocks_short — keep, needs S1 fills (backtest-expert: &lt;30 trades, seek plateaus, punish)</t>
        </is>
      </c>
    </row>
    <row r="146" ht="10.5" customHeight="1" s="67">
      <c r="A146" s="30" t="inlineStr">
        <is>
          <t>STDEV_BREAKOUT_PCTB_SHORT</t>
        </is>
      </c>
      <c r="B146" s="72" t="inlineStr">
        <is>
          <t>1.0</t>
        </is>
      </c>
      <c r="C146" s="30" t="n"/>
      <c r="D146" s="30" t="n"/>
      <c r="E146" s="30" t="n"/>
      <c r="F146" s="30" t="n"/>
      <c r="G146" s="30">
        <f>IFERROR(VLOOKUP($A180&amp;"_"&amp;$B180,Results_Deltas!$A$2:$P$15000,5,FALSE),"")</f>
        <v/>
      </c>
      <c r="H146" s="30">
        <f>IFERROR(VLOOKUP($A180,Results_30d_Deltas!$A$2:$H$5000,7,FALSE)-E179,"")</f>
        <v/>
      </c>
      <c r="I146" s="30">
        <f>IFERROR(VLOOKUP($A180,Results_30d_Deltas!$A$2:$H$5000,6,FALSE),"")</f>
        <v/>
      </c>
      <c r="J146" s="30" t="n"/>
      <c r="K146" s="30" t="n"/>
      <c r="L146" s="30" t="inlineStr">
        <is>
          <t>YES</t>
        </is>
      </c>
      <c r="M146" s="33" t="n">
        <v>-1.127700124247692</v>
      </c>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4" t="n"/>
      <c r="AR146" s="34" t="n"/>
      <c r="AS146" s="34" t="n"/>
      <c r="AT146" s="34" t="n"/>
      <c r="AU146" s="34"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4" t="n"/>
      <c r="BQ146" s="34" t="n"/>
      <c r="BR146" s="34" t="n"/>
      <c r="BS146" s="34" t="n"/>
      <c r="BT146" s="34"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4" t="n"/>
      <c r="CZ146" s="34" t="n"/>
      <c r="DA146" s="34" t="n"/>
      <c r="DB146" s="34" t="n"/>
      <c r="DC146" s="34"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4" t="n"/>
      <c r="GA146" s="34" t="n"/>
      <c r="GB146" s="34" t="n"/>
      <c r="GC146" s="34" t="n"/>
      <c r="GD146" s="34"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ez_manage.py:4045 top()</t>
        </is>
      </c>
      <c r="IL146" s="30" t="inlineStr">
        <is>
          <t>v12_quick_engine.py:3281 x3</t>
        </is>
      </c>
      <c r="IM146" s="30" t="n"/>
      <c r="IN146" s="77" t="inlineStr">
        <is>
          <t>SUSPICIOUS n=0 for stocks_short — keep, needs S1 fills (backtest-expert: &lt;30 trades, seek plateaus, punish)</t>
        </is>
      </c>
    </row>
    <row r="147" ht="10.5" customHeight="1" s="67">
      <c r="A147" s="30" t="inlineStr">
        <is>
          <t>STDEV_BREAKOUT_PCTB_SHORT</t>
        </is>
      </c>
      <c r="B147" s="72" t="inlineStr">
        <is>
          <t>0</t>
        </is>
      </c>
      <c r="C147" s="30" t="n"/>
      <c r="D147" s="30" t="n"/>
      <c r="E147" s="30" t="n"/>
      <c r="F147" s="30" t="n"/>
      <c r="G147" s="30">
        <f>IFERROR(VLOOKUP($A181&amp;"_"&amp;$B181,Results_Deltas!$A$2:$P$15000,5,FALSE),"")</f>
        <v/>
      </c>
      <c r="H147" s="30">
        <f>IFERROR(VLOOKUP($A181,Results_30d_Deltas!$A$2:$H$5000,7,FALSE)-E180,"")</f>
        <v/>
      </c>
      <c r="I147" s="30">
        <f>IFERROR(VLOOKUP($A181,Results_30d_Deltas!$A$2:$H$5000,6,FALSE),"")</f>
        <v/>
      </c>
      <c r="J147" s="30" t="n"/>
      <c r="K147" s="30" t="n"/>
      <c r="L147" s="30" t="inlineStr">
        <is>
          <t>NO</t>
        </is>
      </c>
      <c r="M147" s="33" t="n">
        <v>-0.9839930699758009</v>
      </c>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4" t="n"/>
      <c r="AR147" s="34" t="n"/>
      <c r="AS147" s="34" t="n"/>
      <c r="AT147" s="34" t="n"/>
      <c r="AU147" s="34"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4" t="n"/>
      <c r="BQ147" s="34" t="n"/>
      <c r="BR147" s="34" t="n"/>
      <c r="BS147" s="34" t="n"/>
      <c r="BT147" s="34"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4" t="n"/>
      <c r="CZ147" s="34" t="n"/>
      <c r="DA147" s="34" t="n"/>
      <c r="DB147" s="34" t="n"/>
      <c r="DC147" s="34"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4" t="n"/>
      <c r="GA147" s="34" t="n"/>
      <c r="GB147" s="34" t="n"/>
      <c r="GC147" s="34" t="n"/>
      <c r="GD147" s="34"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ez_manage.py:4045 top()</t>
        </is>
      </c>
      <c r="IL147" s="30" t="inlineStr">
        <is>
          <t>v12_quick_engine.py:3281 x3</t>
        </is>
      </c>
      <c r="IM147" s="30" t="n"/>
      <c r="IN147" s="77" t="inlineStr">
        <is>
          <t>SUSPICIOUS n=0 for stocks_short — keep, needs S1 fills (backtest-expert: &lt;30 trades, seek plateaus, punish)</t>
        </is>
      </c>
    </row>
    <row r="148" ht="10.5" customHeight="1" s="67">
      <c r="A148" s="30" t="inlineStr">
        <is>
          <t>STDEV_SUPPRESS_EARLY_EXIT</t>
        </is>
      </c>
      <c r="B148" s="72" t="inlineStr">
        <is>
          <t>0</t>
        </is>
      </c>
      <c r="C148" s="30" t="n"/>
      <c r="D148" s="30" t="n"/>
      <c r="E148" s="30" t="n"/>
      <c r="F148" s="30" t="n"/>
      <c r="G148" s="30">
        <f>IFERROR(VLOOKUP($A182&amp;"_"&amp;$B182,Results_Deltas!$A$2:$P$15000,5,FALSE),"")</f>
        <v/>
      </c>
      <c r="H148" s="30">
        <f>IFERROR(VLOOKUP($A182,Results_30d_Deltas!$A$2:$H$5000,7,FALSE)-E181,"")</f>
        <v/>
      </c>
      <c r="I148" s="30">
        <f>IFERROR(VLOOKUP($A182,Results_30d_Deltas!$A$2:$H$5000,6,FALSE),"")</f>
        <v/>
      </c>
      <c r="J148" s="30" t="n"/>
      <c r="K148" s="30" t="n"/>
      <c r="L148" s="30" t="inlineStr">
        <is>
          <t>NO</t>
        </is>
      </c>
      <c r="M148" s="33" t="n">
        <v>-0.9688652863632852</v>
      </c>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4" t="n"/>
      <c r="CU148" s="34" t="n"/>
      <c r="CV148" s="34" t="n"/>
      <c r="CW148" s="34" t="n"/>
      <c r="CX148" s="34" t="n"/>
      <c r="CY148" s="34" t="n"/>
      <c r="CZ148" s="34" t="n"/>
      <c r="DA148" s="34" t="n"/>
      <c r="DB148" s="34" t="n"/>
      <c r="DC148" s="34" t="n"/>
      <c r="DD148" s="34" t="n"/>
      <c r="DE148" s="34" t="n"/>
      <c r="DF148" s="34" t="n"/>
      <c r="DG148" s="34" t="n"/>
      <c r="DH148" s="34" t="n"/>
      <c r="DI148" s="34" t="n"/>
      <c r="DJ148" s="34" t="n"/>
      <c r="DK148" s="34" t="n"/>
      <c r="DL148" s="34" t="n"/>
      <c r="DM148" s="34"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ez_manage.py:4060 top()</t>
        </is>
      </c>
      <c r="IL148" s="30" t="inlineStr">
        <is>
          <t>v12_quick_engine.py:3300 x2</t>
        </is>
      </c>
      <c r="IM148" s="30" t="n"/>
      <c r="IN148" s="77" t="inlineStr">
        <is>
          <t>SUSPICIOUS n=0 for stocks_short — keep, needs S1 fills (backtest-expert: &lt;30 trades, seek plateaus, punish)</t>
        </is>
      </c>
    </row>
    <row r="149" ht="10.5" customHeight="1" s="67">
      <c r="A149" s="30" t="inlineStr">
        <is>
          <t>WT_DIV_ENTRY_GATE_ENABLED</t>
        </is>
      </c>
      <c r="B149" s="72" t="inlineStr">
        <is>
          <t>False</t>
        </is>
      </c>
      <c r="C149" s="30" t="n"/>
      <c r="D149" s="30" t="n"/>
      <c r="E149" s="30" t="n"/>
      <c r="F149" s="30" t="n"/>
      <c r="G149" s="30">
        <f>IFERROR(VLOOKUP($A195&amp;"_"&amp;$B195,Results_Deltas!$A$2:$P$15000,5,FALSE),"")</f>
        <v/>
      </c>
      <c r="H149" s="30">
        <f>IFERROR(VLOOKUP($A195,Results_30d_Deltas!$A$2:$H$5000,7,FALSE)-E194,"")</f>
        <v/>
      </c>
      <c r="I149" s="30">
        <f>IFERROR(VLOOKUP($A195,Results_30d_Deltas!$A$2:$H$5000,6,FALSE),"")</f>
        <v/>
      </c>
      <c r="J149" s="30" t="n"/>
      <c r="K149" s="30" t="n"/>
      <c r="L149" s="30" t="inlineStr">
        <is>
          <t>NO</t>
        </is>
      </c>
      <c r="M149" s="33" t="n">
        <v>-0.9346822401805471</v>
      </c>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4" t="n"/>
      <c r="FJ149" s="34" t="n"/>
      <c r="FK149" s="34" t="n"/>
      <c r="FL149" s="34" t="n"/>
      <c r="FM149" s="34"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4" t="n"/>
      <c r="HY149" s="34" t="n"/>
      <c r="HZ149" s="34" t="n"/>
      <c r="IA149" s="34" t="n"/>
      <c r="IB149" s="34" t="n"/>
      <c r="IC149" s="34" t="n"/>
      <c r="ID149" s="34" t="n"/>
      <c r="IE149" s="34" t="n"/>
      <c r="IF149" s="34" t="n"/>
      <c r="IG149" s="34" t="n"/>
      <c r="IH149" s="34" t="n"/>
      <c r="II149" s="34" t="n"/>
      <c r="IJ149" s="30" t="n"/>
      <c r="IK149" s="30" t="inlineStr">
        <is>
          <t>ez_manage.py:5913 top()</t>
        </is>
      </c>
      <c r="IL149" s="30" t="inlineStr">
        <is>
          <t>v12_quick_engine.py:3743 x2</t>
        </is>
      </c>
      <c r="IM149" s="30" t="n"/>
      <c r="IN149" s="77" t="inlineStr">
        <is>
          <t>SUSPICIOUS n=0 for stocks_short — keep, needs S1 fills (backtest-expert: &lt;30 trades, seek plateaus, punish)</t>
        </is>
      </c>
    </row>
    <row r="150" ht="10.5" customHeight="1" s="67">
      <c r="A150" s="30" t="inlineStr">
        <is>
          <t>STDEV_BREAKOUT_PCTB_LONG</t>
        </is>
      </c>
      <c r="B150" s="72" t="inlineStr">
        <is>
          <t>0</t>
        </is>
      </c>
      <c r="C150" s="30" t="n"/>
      <c r="D150" s="30" t="n"/>
      <c r="E150" s="30" t="n"/>
      <c r="F150" s="30" t="n"/>
      <c r="G150" s="30">
        <f>IFERROR(VLOOKUP($A184&amp;"_"&amp;$B184,Results_Deltas!$A$2:$P$15000,5,FALSE),"")</f>
        <v/>
      </c>
      <c r="H150" s="30">
        <f>IFERROR(VLOOKUP($A184,Results_30d_Deltas!$A$2:$H$5000,7,FALSE)-E183,"")</f>
        <v/>
      </c>
      <c r="I150" s="30">
        <f>IFERROR(VLOOKUP($A184,Results_30d_Deltas!$A$2:$H$5000,6,FALSE),"")</f>
        <v/>
      </c>
      <c r="J150" s="30" t="n"/>
      <c r="K150" s="30" t="n"/>
      <c r="L150" s="30" t="inlineStr">
        <is>
          <t>NO</t>
        </is>
      </c>
      <c r="M150" s="33" t="n">
        <v>-0.9252709800567593</v>
      </c>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4" t="n"/>
      <c r="AR150" s="34" t="n"/>
      <c r="AS150" s="34" t="n"/>
      <c r="AT150" s="34" t="n"/>
      <c r="AU150" s="34"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4" t="n"/>
      <c r="BQ150" s="34" t="n"/>
      <c r="BR150" s="34" t="n"/>
      <c r="BS150" s="34" t="n"/>
      <c r="BT150" s="34"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4" t="n"/>
      <c r="CZ150" s="34" t="n"/>
      <c r="DA150" s="34" t="n"/>
      <c r="DB150" s="34" t="n"/>
      <c r="DC150" s="34"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4" t="n"/>
      <c r="GA150" s="34" t="n"/>
      <c r="GB150" s="34" t="n"/>
      <c r="GC150" s="34" t="n"/>
      <c r="GD150" s="34"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ez_manage.py:4044 top()</t>
        </is>
      </c>
      <c r="IL150" s="30" t="inlineStr">
        <is>
          <t>v12_quick_engine.py:3280 x3</t>
        </is>
      </c>
      <c r="IM150" s="30" t="n"/>
      <c r="IN150" s="77" t="inlineStr">
        <is>
          <t>SUSPICIOUS n=0 for stocks_short — keep, needs S1 fills (backtest-expert: &lt;30 trades, seek plateaus, punish)</t>
        </is>
      </c>
    </row>
    <row r="151" ht="10.5" customHeight="1" s="67">
      <c r="A151" s="31" t="inlineStr">
        <is>
          <t>STOCH_CROSS_ENTRY_TRADIER</t>
        </is>
      </c>
      <c r="B151" s="72" t="inlineStr">
        <is>
          <t>True</t>
        </is>
      </c>
      <c r="C151" s="30" t="n"/>
      <c r="D151" s="30" t="n"/>
      <c r="E151" s="30" t="n"/>
      <c r="F151" s="30" t="n"/>
      <c r="G151" s="30">
        <f>IFERROR(VLOOKUP($A185&amp;"_"&amp;$B185,Results_Deltas!$A$2:$P$15000,5,FALSE),"")</f>
        <v/>
      </c>
      <c r="H151" s="30">
        <f>IFERROR(VLOOKUP($A185,Results_30d_Deltas!$A$2:$H$5000,7,FALSE)-E184,"")</f>
        <v/>
      </c>
      <c r="I151" s="30">
        <f>IFERROR(VLOOKUP($A185,Results_30d_Deltas!$A$2:$H$5000,6,FALSE),"")</f>
        <v/>
      </c>
      <c r="J151" s="30" t="n"/>
      <c r="K151" s="30" t="n"/>
      <c r="L151" s="30" t="inlineStr">
        <is>
          <t>NO</t>
        </is>
      </c>
      <c r="M151" s="33" t="n">
        <v>-0.9000643794331195</v>
      </c>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4" t="n"/>
      <c r="AW151" s="34" t="n"/>
      <c r="AX151" s="34" t="n"/>
      <c r="AY151" s="34" t="n"/>
      <c r="AZ151" s="34"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4" t="n"/>
      <c r="FJ151" s="34" t="n"/>
      <c r="FK151" s="34" t="n"/>
      <c r="FL151" s="34" t="n"/>
      <c r="FM151" s="34" t="n"/>
      <c r="FN151" s="33" t="n"/>
      <c r="FO151" s="33" t="n"/>
      <c r="FP151" s="33" t="n"/>
      <c r="FQ151" s="33" t="n"/>
      <c r="FR151" s="33" t="n"/>
      <c r="FS151" s="33" t="n"/>
      <c r="FT151" s="33"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ez_manage.py:5661 top()</t>
        </is>
      </c>
      <c r="IL151" s="30" t="inlineStr">
        <is>
          <t>v12_quick_engine.py:3305 x8</t>
        </is>
      </c>
      <c r="IM151" s="30" t="n"/>
    </row>
    <row r="152" ht="10.5" customHeight="1" s="67">
      <c r="A152" s="31" t="inlineStr">
        <is>
          <t>WT_15M_CROSS_ENTRY_ENABLED</t>
        </is>
      </c>
      <c r="B152" s="72" t="inlineStr">
        <is>
          <t>False</t>
        </is>
      </c>
      <c r="C152" s="30" t="n"/>
      <c r="D152" s="30" t="n"/>
      <c r="E152" s="30" t="n"/>
      <c r="F152" s="30" t="n"/>
      <c r="G152" s="30">
        <f>IFERROR(VLOOKUP($A198&amp;"_"&amp;$B198,Results_Deltas!$A$2:$P$15000,5,FALSE),"")</f>
        <v/>
      </c>
      <c r="H152" s="30">
        <f>IFERROR(VLOOKUP($A198,Results_30d_Deltas!$A$2:$H$5000,7,FALSE)-E197,"")</f>
        <v/>
      </c>
      <c r="I152" s="30">
        <f>IFERROR(VLOOKUP($A198,Results_30d_Deltas!$A$2:$H$5000,6,FALSE),"")</f>
        <v/>
      </c>
      <c r="J152" s="30" t="n"/>
      <c r="K152" s="30" t="n"/>
      <c r="L152" s="30" t="inlineStr">
        <is>
          <t>NO</t>
        </is>
      </c>
      <c r="M152" s="33" t="n">
        <v>-0.9000643794331195</v>
      </c>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4" t="n"/>
      <c r="AW152" s="34" t="n"/>
      <c r="AX152" s="34" t="n"/>
      <c r="AY152" s="34" t="n"/>
      <c r="AZ152" s="34"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4" t="n"/>
      <c r="FJ152" s="34" t="n"/>
      <c r="FK152" s="34" t="n"/>
      <c r="FL152" s="34" t="n"/>
      <c r="FM152" s="34" t="n"/>
      <c r="FN152" s="33" t="n"/>
      <c r="FO152" s="33" t="n"/>
      <c r="FP152" s="33" t="n"/>
      <c r="FQ152" s="33" t="n"/>
      <c r="FR152" s="33" t="n"/>
      <c r="FS152" s="33" t="n"/>
      <c r="FT152" s="33"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4" t="n"/>
      <c r="HY152" s="34" t="n"/>
      <c r="HZ152" s="34" t="n"/>
      <c r="IA152" s="34" t="n"/>
      <c r="IB152" s="34" t="n"/>
      <c r="IC152" s="34" t="n"/>
      <c r="ID152" s="34" t="n"/>
      <c r="IE152" s="34" t="n"/>
      <c r="IF152" s="34" t="n"/>
      <c r="IG152" s="34" t="n"/>
      <c r="IH152" s="34" t="n"/>
      <c r="II152" s="34" t="n"/>
      <c r="IJ152" s="30" t="n"/>
      <c r="IK152" s="30" t="inlineStr">
        <is>
          <t>ez_manage.py:6077 top()</t>
        </is>
      </c>
      <c r="IL152" s="30" t="inlineStr">
        <is>
          <t>v12_quick_engine.py:4289 x4</t>
        </is>
      </c>
      <c r="IM152" s="30" t="n"/>
      <c r="IN152" s="77" t="inlineStr">
        <is>
          <t>SUSPICIOUS n=0 for stocks_short — keep, needs S1 fills (backtest-expert: &lt;30 trades, seek plateaus, punish)</t>
        </is>
      </c>
    </row>
    <row r="153" ht="10.5" customHeight="1" s="67">
      <c r="A153" s="31" t="inlineStr">
        <is>
          <t>BB_BREAKOUT_SCORE</t>
        </is>
      </c>
      <c r="B153" s="72" t="inlineStr">
        <is>
          <t>20</t>
        </is>
      </c>
      <c r="C153" s="30" t="n"/>
      <c r="D153" s="30" t="n"/>
      <c r="E153" s="30" t="n"/>
      <c r="F153" s="30" t="n"/>
      <c r="G153" s="30">
        <f>IFERROR(VLOOKUP($A153&amp;"_"&amp;$B153,Results_Deltas!$A$2:$P$15000,5,FALSE),"")</f>
        <v/>
      </c>
      <c r="H153" s="30">
        <f>IFERROR(VLOOKUP($A153,Results_30d_Deltas!$A$2:$H$5000,7,FALSE)-E152,"")</f>
        <v/>
      </c>
      <c r="I153" s="30">
        <f>IFERROR(VLOOKUP($A153,Results_30d_Deltas!$A$2:$H$5000,6,FALSE),"")</f>
        <v/>
      </c>
      <c r="J153" s="30" t="n"/>
      <c r="K153" s="30" t="n"/>
      <c r="L153" s="30" t="inlineStr">
        <is>
          <t>YES</t>
        </is>
      </c>
      <c r="M153" s="33" t="n">
        <v>-0.9000357923480793</v>
      </c>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4" t="n"/>
      <c r="AR153" s="34" t="n"/>
      <c r="AS153" s="34" t="n"/>
      <c r="AT153" s="34" t="n"/>
      <c r="AU153" s="34"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4" t="n"/>
      <c r="BQ153" s="34" t="n"/>
      <c r="BR153" s="34" t="n"/>
      <c r="BS153" s="34" t="n"/>
      <c r="BT153" s="34"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4" t="n"/>
      <c r="CZ153" s="34" t="n"/>
      <c r="DA153" s="34" t="n"/>
      <c r="DB153" s="34" t="n"/>
      <c r="DC153" s="34"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4" t="n"/>
      <c r="GA153" s="34" t="n"/>
      <c r="GB153" s="34" t="n"/>
      <c r="GC153" s="34" t="n"/>
      <c r="GD153" s="34"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ez_manage.py:2963 top()</t>
        </is>
      </c>
      <c r="IL153" s="30" t="inlineStr">
        <is>
          <t>v12_quick_engine.py:1255 x6</t>
        </is>
      </c>
      <c r="IM153" s="30" t="n"/>
      <c r="IN153" s="77" t="inlineStr">
        <is>
          <t>SUSPICIOUS n=0 for stocks_short — keep, needs S1 fills (backtest-expert: &lt;30 trades, seek plateaus, punish)</t>
        </is>
      </c>
    </row>
    <row r="154" ht="10.5" customHeight="1" s="67">
      <c r="A154" s="30" t="inlineStr">
        <is>
          <t>DC_BREAKOUT_SCORE</t>
        </is>
      </c>
      <c r="B154" s="72" t="inlineStr">
        <is>
          <t>20</t>
        </is>
      </c>
      <c r="C154" s="30" t="n"/>
      <c r="D154" s="30" t="n"/>
      <c r="E154" s="30" t="n"/>
      <c r="F154" s="30" t="n"/>
      <c r="G154" s="30">
        <f>IFERROR(VLOOKUP($A154&amp;"_"&amp;$B154,Results_Deltas!$A$2:$P$15000,5,FALSE),"")</f>
        <v/>
      </c>
      <c r="H154" s="30">
        <f>IFERROR(VLOOKUP($A154,Results_30d_Deltas!$A$2:$H$5000,7,FALSE)-E153,"")</f>
        <v/>
      </c>
      <c r="I154" s="30">
        <f>IFERROR(VLOOKUP($A154,Results_30d_Deltas!$A$2:$H$5000,6,FALSE),"")</f>
        <v/>
      </c>
      <c r="J154" s="30" t="n"/>
      <c r="K154" s="30" t="n"/>
      <c r="L154" s="30" t="inlineStr">
        <is>
          <t>NO</t>
        </is>
      </c>
      <c r="M154" s="33" t="n">
        <v>-0.8521258293260752</v>
      </c>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4" t="n"/>
      <c r="AR154" s="34" t="n"/>
      <c r="AS154" s="34" t="n"/>
      <c r="AT154" s="34" t="n"/>
      <c r="AU154" s="34"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4" t="n"/>
      <c r="BQ154" s="34" t="n"/>
      <c r="BR154" s="34" t="n"/>
      <c r="BS154" s="34" t="n"/>
      <c r="BT154" s="34"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4" t="n"/>
      <c r="CZ154" s="34" t="n"/>
      <c r="DA154" s="34" t="n"/>
      <c r="DB154" s="34" t="n"/>
      <c r="DC154" s="34"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4" t="n"/>
      <c r="GA154" s="34" t="n"/>
      <c r="GB154" s="34" t="n"/>
      <c r="GC154" s="34" t="n"/>
      <c r="GD154" s="34"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ez_manage.py:3077 top()</t>
        </is>
      </c>
      <c r="IL154" s="30" t="inlineStr">
        <is>
          <t>v12_quick_engine.py:1517 x18</t>
        </is>
      </c>
      <c r="IM154" s="30" t="n"/>
      <c r="IN154" s="77" t="inlineStr">
        <is>
          <t>SUSPICIOUS n=0 for stocks_short — keep, needs S1 fills (backtest-expert: &lt;30 trades, seek plateaus, punish)</t>
        </is>
      </c>
    </row>
    <row r="155" ht="10.5" customHeight="1" s="67">
      <c r="A155" s="31" t="inlineStr">
        <is>
          <t>V8_ENTRY_ENGINE_DC_ENABLED</t>
        </is>
      </c>
      <c r="B155" s="72" t="inlineStr">
        <is>
          <t>True</t>
        </is>
      </c>
      <c r="C155" s="30" t="n"/>
      <c r="D155" s="30" t="n"/>
      <c r="E155" s="30" t="n"/>
      <c r="F155" s="30" t="n"/>
      <c r="G155" s="30">
        <f>IFERROR(VLOOKUP($A201&amp;"_"&amp;$B201,Results_Deltas!$A$2:$P$15000,5,FALSE),"")</f>
        <v/>
      </c>
      <c r="H155" s="30">
        <f>IFERROR(VLOOKUP($A201,Results_30d_Deltas!$A$2:$H$5000,7,FALSE)-E200,"")</f>
        <v/>
      </c>
      <c r="I155" s="30">
        <f>IFERROR(VLOOKUP($A201,Results_30d_Deltas!$A$2:$H$5000,6,FALSE),"")</f>
        <v/>
      </c>
      <c r="J155" s="30" t="n"/>
      <c r="K155" s="30" t="n"/>
      <c r="L155" s="30" t="inlineStr">
        <is>
          <t>YES</t>
        </is>
      </c>
      <c r="M155" s="33" t="n">
        <v>-0.8241756568659903</v>
      </c>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4" t="n"/>
      <c r="CA155" s="34" t="n"/>
      <c r="CB155" s="34" t="n"/>
      <c r="CC155" s="34" t="n"/>
      <c r="CD155" s="34"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4" t="n"/>
      <c r="FJ155" s="34" t="n"/>
      <c r="FK155" s="34" t="n"/>
      <c r="FL155" s="34" t="n"/>
      <c r="FM155" s="34" t="n"/>
      <c r="FN155" s="33" t="n"/>
      <c r="FO155" s="33" t="n"/>
      <c r="FP155" s="33" t="n"/>
      <c r="FQ155" s="33" t="n"/>
      <c r="FR155" s="33" t="n"/>
      <c r="FS155" s="33" t="n"/>
      <c r="FT155" s="33"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4" t="n"/>
      <c r="HY155" s="34" t="n"/>
      <c r="HZ155" s="34" t="n"/>
      <c r="IA155" s="34" t="n"/>
      <c r="IB155" s="34" t="n"/>
      <c r="IC155" s="34" t="n"/>
      <c r="ID155" s="34" t="n"/>
      <c r="IE155" s="34" t="n"/>
      <c r="IF155" s="34" t="n"/>
      <c r="IG155" s="34" t="n"/>
      <c r="IH155" s="34" t="n"/>
      <c r="II155" s="34" t="n"/>
      <c r="IJ155" s="30" t="n"/>
      <c r="IK155" s="30" t="inlineStr">
        <is>
          <t>ez_manage.py:6073 top()</t>
        </is>
      </c>
      <c r="IL155" s="30" t="inlineStr">
        <is>
          <t>v12_quick_engine.py:4285 x4</t>
        </is>
      </c>
      <c r="IM155" s="30" t="n"/>
      <c r="IN155" s="77" t="inlineStr">
        <is>
          <t>SUSPICIOUS n=0 for stocks_short — keep, needs S1 fills (backtest-expert: &lt;30 trades, seek plateaus, punish)</t>
        </is>
      </c>
    </row>
    <row r="156" ht="10.5" customHeight="1" s="67">
      <c r="A156" s="31" t="inlineStr">
        <is>
          <t>V8_ENTRY_ENGINE_WT_ENABLED</t>
        </is>
      </c>
      <c r="B156" s="72" t="inlineStr">
        <is>
          <t>True</t>
        </is>
      </c>
      <c r="C156" s="30" t="n"/>
      <c r="D156" s="30" t="n"/>
      <c r="E156" s="30" t="n"/>
      <c r="F156" s="30" t="n"/>
      <c r="G156" s="30">
        <f>IFERROR(VLOOKUP($A202&amp;"_"&amp;$B202,Results_Deltas!$A$2:$P$15000,5,FALSE),"")</f>
        <v/>
      </c>
      <c r="H156" s="30">
        <f>IFERROR(VLOOKUP($A202,Results_30d_Deltas!$A$2:$H$5000,7,FALSE)-E201,"")</f>
        <v/>
      </c>
      <c r="I156" s="30">
        <f>IFERROR(VLOOKUP($A202,Results_30d_Deltas!$A$2:$H$5000,6,FALSE),"")</f>
        <v/>
      </c>
      <c r="J156" s="30" t="n"/>
      <c r="K156" s="30" t="n"/>
      <c r="L156" s="30" t="inlineStr">
        <is>
          <t>NO</t>
        </is>
      </c>
      <c r="M156" s="33" t="n">
        <v>-0.8241756568659903</v>
      </c>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4" t="n"/>
      <c r="CA156" s="34" t="n"/>
      <c r="CB156" s="34" t="n"/>
      <c r="CC156" s="34" t="n"/>
      <c r="CD156" s="34"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4" t="n"/>
      <c r="FJ156" s="34" t="n"/>
      <c r="FK156" s="34" t="n"/>
      <c r="FL156" s="34" t="n"/>
      <c r="FM156" s="34" t="n"/>
      <c r="FN156" s="33" t="n"/>
      <c r="FO156" s="33" t="n"/>
      <c r="FP156" s="33" t="n"/>
      <c r="FQ156" s="33" t="n"/>
      <c r="FR156" s="33" t="n"/>
      <c r="FS156" s="33" t="n"/>
      <c r="FT156" s="33"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4" t="n"/>
      <c r="HY156" s="34" t="n"/>
      <c r="HZ156" s="34" t="n"/>
      <c r="IA156" s="34" t="n"/>
      <c r="IB156" s="34" t="n"/>
      <c r="IC156" s="34" t="n"/>
      <c r="ID156" s="34" t="n"/>
      <c r="IE156" s="34" t="n"/>
      <c r="IF156" s="34" t="n"/>
      <c r="IG156" s="34" t="n"/>
      <c r="IH156" s="34" t="n"/>
      <c r="II156" s="34" t="n"/>
      <c r="IJ156" s="30" t="n"/>
      <c r="IK156" s="30" t="inlineStr">
        <is>
          <t>ez_manage.py:6074 top()</t>
        </is>
      </c>
      <c r="IL156" s="30" t="inlineStr">
        <is>
          <t>v12_quick_engine.py:4286 x4</t>
        </is>
      </c>
      <c r="IM156" s="30" t="n"/>
      <c r="IN156" s="77" t="inlineStr">
        <is>
          <t>SUSPICIOUS n=0 for stocks_short — keep, needs S1 fills (backtest-expert: &lt;30 trades, seek plateaus, punish)</t>
        </is>
      </c>
    </row>
    <row r="157" ht="10.5" customHeight="1" s="67">
      <c r="A157" s="31" t="inlineStr">
        <is>
          <t>MACD_ZERO_CROSS_ENABLED</t>
        </is>
      </c>
      <c r="B157" s="72" t="inlineStr">
        <is>
          <t>False</t>
        </is>
      </c>
      <c r="C157" s="30" t="n"/>
      <c r="D157" s="30" t="n"/>
      <c r="E157" s="30" t="n"/>
      <c r="F157" s="30" t="n"/>
      <c r="G157" s="30">
        <f>IFERROR(VLOOKUP($A167&amp;"_"&amp;$B167,Results_Deltas!$A$2:$P$15000,5,FALSE),"")</f>
        <v/>
      </c>
      <c r="H157" s="30">
        <f>IFERROR(VLOOKUP($A167,Results_30d_Deltas!$A$2:$H$5000,7,FALSE)-E166,"")</f>
        <v/>
      </c>
      <c r="I157" s="30">
        <f>IFERROR(VLOOKUP($A167,Results_30d_Deltas!$A$2:$H$5000,6,FALSE),"")</f>
        <v/>
      </c>
      <c r="J157" s="30" t="n"/>
      <c r="K157" s="30" t="n"/>
      <c r="L157" s="30" t="inlineStr">
        <is>
          <t>YES</t>
        </is>
      </c>
      <c r="M157" s="33" t="n">
        <v>-0.7242374740360457</v>
      </c>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4" t="n"/>
      <c r="AW157" s="34" t="n"/>
      <c r="AX157" s="34" t="n"/>
      <c r="AY157" s="34" t="n"/>
      <c r="AZ157" s="34"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4" t="n"/>
      <c r="HY157" s="34" t="n"/>
      <c r="HZ157" s="34" t="n"/>
      <c r="IA157" s="34" t="n"/>
      <c r="IB157" s="34" t="n"/>
      <c r="IC157" s="34" t="n"/>
      <c r="ID157" s="34" t="n"/>
      <c r="IE157" s="34" t="n"/>
      <c r="IF157" s="34" t="n"/>
      <c r="IG157" s="34" t="n"/>
      <c r="IH157" s="34" t="n"/>
      <c r="II157" s="34" t="n"/>
      <c r="IJ157" s="30" t="n"/>
      <c r="IK157" s="30" t="inlineStr">
        <is>
          <t>ez_manage.py:3499 top()</t>
        </is>
      </c>
      <c r="IL157" s="30" t="inlineStr">
        <is>
          <t>v12_quick_engine.py:2234 x2</t>
        </is>
      </c>
      <c r="IM157" s="30" t="n"/>
      <c r="IN157" s="77" t="inlineStr">
        <is>
          <t>SUSPICIOUS n=0 for stocks_short — keep, needs S1 fills (backtest-expert: &lt;30 trades, seek plateaus, punish)</t>
        </is>
      </c>
    </row>
    <row r="158" ht="10.5" customHeight="1" s="67">
      <c r="A158" s="30" t="inlineStr">
        <is>
          <t>MACD_ZERO_CROSS_TF</t>
        </is>
      </c>
      <c r="B158" s="72" t="inlineStr">
        <is>
          <t>15m</t>
        </is>
      </c>
      <c r="C158" s="30" t="n"/>
      <c r="D158" s="30" t="n"/>
      <c r="E158" s="30" t="n"/>
      <c r="F158" s="30" t="n"/>
      <c r="G158" s="30">
        <f>IFERROR(VLOOKUP($A168&amp;"_"&amp;$B168,Results_Deltas!$A$2:$P$15000,5,FALSE),"")</f>
        <v/>
      </c>
      <c r="H158" s="30">
        <f>IFERROR(VLOOKUP($A168,Results_30d_Deltas!$A$2:$H$5000,7,FALSE)-E167,"")</f>
        <v/>
      </c>
      <c r="I158" s="30">
        <f>IFERROR(VLOOKUP($A168,Results_30d_Deltas!$A$2:$H$5000,6,FALSE),"")</f>
        <v/>
      </c>
      <c r="J158" s="30" t="n"/>
      <c r="K158" s="30" t="n"/>
      <c r="L158" s="30" t="inlineStr">
        <is>
          <t>NO</t>
        </is>
      </c>
      <c r="M158" s="33" t="n">
        <v>-0.7242374740360457</v>
      </c>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4" t="n"/>
      <c r="AW158" s="34" t="n"/>
      <c r="AX158" s="34" t="n"/>
      <c r="AY158" s="34" t="n"/>
      <c r="AZ158" s="34"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ez_manage.py:3501 top()</t>
        </is>
      </c>
      <c r="IL158" s="30" t="inlineStr">
        <is>
          <t>v12_quick_engine.py:2236 x2</t>
        </is>
      </c>
      <c r="IM158" s="30" t="n"/>
      <c r="IN158" s="77" t="inlineStr">
        <is>
          <t>SUSPICIOUS n=0 for stocks_short — keep, needs S1 fills (backtest-expert: &lt;30 trades, seek plateaus, punish)</t>
        </is>
      </c>
    </row>
    <row r="159" ht="10.5" customHeight="1" s="67">
      <c r="A159" s="31" t="inlineStr">
        <is>
          <t>REENTRY2_STOCH_CROSS_ENABLED</t>
        </is>
      </c>
      <c r="B159" s="72" t="inlineStr">
        <is>
          <t>False</t>
        </is>
      </c>
      <c r="C159" s="30" t="n"/>
      <c r="D159" s="30" t="n"/>
      <c r="E159" s="30" t="n"/>
      <c r="F159" s="30" t="n"/>
      <c r="G159" s="30">
        <f>IFERROR(VLOOKUP($A169&amp;"_"&amp;$B169,Results_Deltas!$A$2:$P$15000,5,FALSE),"")</f>
        <v/>
      </c>
      <c r="H159" s="30">
        <f>IFERROR(VLOOKUP($A169,Results_30d_Deltas!$A$2:$H$5000,7,FALSE)-E168,"")</f>
        <v/>
      </c>
      <c r="I159" s="30">
        <f>IFERROR(VLOOKUP($A169,Results_30d_Deltas!$A$2:$H$5000,6,FALSE),"")</f>
        <v/>
      </c>
      <c r="J159" s="30" t="n"/>
      <c r="K159" s="30" t="n"/>
      <c r="L159" s="30" t="inlineStr">
        <is>
          <t>YES</t>
        </is>
      </c>
      <c r="M159" s="33" t="n">
        <v>-0.7153856156837535</v>
      </c>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4" t="n"/>
      <c r="AW159" s="34" t="n"/>
      <c r="AX159" s="34" t="n"/>
      <c r="AY159" s="34" t="n"/>
      <c r="AZ159" s="34"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4" t="n"/>
      <c r="HY159" s="34" t="n"/>
      <c r="HZ159" s="34" t="n"/>
      <c r="IA159" s="34" t="n"/>
      <c r="IB159" s="34" t="n"/>
      <c r="IC159" s="34" t="n"/>
      <c r="ID159" s="34" t="n"/>
      <c r="IE159" s="34" t="n"/>
      <c r="IF159" s="34" t="n"/>
      <c r="IG159" s="34" t="n"/>
      <c r="IH159" s="34" t="n"/>
      <c r="II159" s="34" t="n"/>
      <c r="IJ159" s="30" t="n"/>
      <c r="IK159" s="30" t="inlineStr">
        <is>
          <t>ez_manage.py:5285 top()</t>
        </is>
      </c>
      <c r="IL159" s="30" t="inlineStr">
        <is>
          <t>v12_quick_engine.py:2842 x10</t>
        </is>
      </c>
      <c r="IM159" s="30" t="n"/>
      <c r="IN159" s="77" t="inlineStr">
        <is>
          <t>SUSPICIOUS n=0 for stocks_short — keep, needs S1 fills (backtest-expert: &lt;30 trades, seek plateaus, punish)</t>
        </is>
      </c>
    </row>
    <row r="160" ht="10.5" customHeight="1" s="67">
      <c r="A160" s="31" t="inlineStr">
        <is>
          <t>REVERSE_ON_EXIT_ENABLED</t>
        </is>
      </c>
      <c r="B160" s="72" t="inlineStr">
        <is>
          <t>False</t>
        </is>
      </c>
      <c r="C160" s="30" t="n"/>
      <c r="D160" s="30" t="n"/>
      <c r="E160" s="30" t="n"/>
      <c r="F160" s="30" t="n"/>
      <c r="G160" s="30">
        <f>IFERROR(VLOOKUP($A170&amp;"_"&amp;$B170,Results_Deltas!$A$2:$P$15000,5,FALSE),"")</f>
        <v/>
      </c>
      <c r="H160" s="30">
        <f>IFERROR(VLOOKUP($A170,Results_30d_Deltas!$A$2:$H$5000,7,FALSE)-E169,"")</f>
        <v/>
      </c>
      <c r="I160" s="30">
        <f>IFERROR(VLOOKUP($A170,Results_30d_Deltas!$A$2:$H$5000,6,FALSE),"")</f>
        <v/>
      </c>
      <c r="J160" s="30" t="n"/>
      <c r="K160" s="30" t="n"/>
      <c r="L160" s="30" t="inlineStr">
        <is>
          <t>YES</t>
        </is>
      </c>
      <c r="M160" s="33" t="n">
        <v>-0.7019257573192244</v>
      </c>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4" t="n"/>
      <c r="CU160" s="34"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4" t="n"/>
      <c r="HY160" s="34" t="n"/>
      <c r="HZ160" s="34" t="n"/>
      <c r="IA160" s="34" t="n"/>
      <c r="IB160" s="34" t="n"/>
      <c r="IC160" s="34" t="n"/>
      <c r="ID160" s="34" t="n"/>
      <c r="IE160" s="34" t="n"/>
      <c r="IF160" s="34" t="n"/>
      <c r="IG160" s="34" t="n"/>
      <c r="IH160" s="34" t="n"/>
      <c r="II160" s="34" t="n"/>
      <c r="IJ160" s="30" t="n"/>
      <c r="IK160" s="30" t="inlineStr">
        <is>
          <t>ez_manage.py:1219 top()</t>
        </is>
      </c>
      <c r="IL160" s="30" t="inlineStr">
        <is>
          <t>v12_quick_engine.py:1420 x3</t>
        </is>
      </c>
      <c r="IM160" s="30" t="n"/>
      <c r="IN160" s="77" t="inlineStr">
        <is>
          <t>SUSPICIOUS n=0 for stocks_short — keep, needs S1 fills (backtest-expert: &lt;30 trades, seek plateaus, punish)</t>
        </is>
      </c>
    </row>
    <row r="161" ht="10.5" customHeight="1" s="67">
      <c r="A161" s="31" t="inlineStr">
        <is>
          <t>HTF_GATE_SIGNALS_SMA200D</t>
        </is>
      </c>
      <c r="B161" s="72" t="inlineStr">
        <is>
          <t>True</t>
        </is>
      </c>
      <c r="C161" s="30" t="n"/>
      <c r="D161" s="30" t="n"/>
      <c r="E161" s="30" t="n"/>
      <c r="F161" s="30" t="n"/>
      <c r="G161" s="30">
        <f>IFERROR(VLOOKUP($A171&amp;"_"&amp;$B171,Results_Deltas!$A$2:$P$15000,5,FALSE),"")</f>
        <v/>
      </c>
      <c r="H161" s="30">
        <f>IFERROR(VLOOKUP($A171,Results_30d_Deltas!$A$2:$H$5000,7,FALSE)-E170,"")</f>
        <v/>
      </c>
      <c r="I161" s="30">
        <f>IFERROR(VLOOKUP($A171,Results_30d_Deltas!$A$2:$H$5000,6,FALSE),"")</f>
        <v/>
      </c>
      <c r="J161" s="30" t="n"/>
      <c r="K161" s="30" t="n"/>
      <c r="L161" s="30" t="inlineStr">
        <is>
          <t>YES</t>
        </is>
      </c>
      <c r="M161" s="33" t="n">
        <v>-0.6853927008261055</v>
      </c>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4" t="n"/>
      <c r="EN161" s="34" t="n"/>
      <c r="EO161" s="34" t="n"/>
      <c r="EP161" s="34" t="n"/>
      <c r="EQ161" s="34"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4" t="n"/>
      <c r="FO161" s="34" t="n"/>
      <c r="FP161" s="34" t="n"/>
      <c r="FQ161" s="34" t="n"/>
      <c r="FR161" s="34"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ez_manage.py:4881 top()</t>
        </is>
      </c>
      <c r="IL161" s="30" t="inlineStr">
        <is>
          <t>v12_quick_engine.py:2057 x7</t>
        </is>
      </c>
      <c r="IM161" s="30" t="n"/>
      <c r="IN161" s="77" t="inlineStr">
        <is>
          <t>SUSPICIOUS n=0 for stocks_short — keep, needs S1 fills (backtest-expert: &lt;30 trades, seek plateaus, punish)</t>
        </is>
      </c>
    </row>
    <row r="162" ht="10.5" customHeight="1" s="67">
      <c r="A162" s="31" t="inlineStr">
        <is>
          <t>STDEV_BREAKOUT_ENABLED</t>
        </is>
      </c>
      <c r="B162" s="72" t="inlineStr">
        <is>
          <t>False</t>
        </is>
      </c>
      <c r="C162" s="30" t="n"/>
      <c r="D162" s="30" t="n"/>
      <c r="E162" s="30" t="n"/>
      <c r="F162" s="30" t="n"/>
      <c r="G162" s="30">
        <f>IFERROR(VLOOKUP($A162&amp;"_"&amp;$B162,Results_Deltas!$A$2:$P$15000,5,FALSE),"")</f>
        <v/>
      </c>
      <c r="H162" s="30">
        <f>IFERROR(VLOOKUP($A162,Results_30d_Deltas!$A$2:$H$5000,7,FALSE)-E161,"")</f>
        <v/>
      </c>
      <c r="I162" s="30">
        <f>IFERROR(VLOOKUP($A162,Results_30d_Deltas!$A$2:$H$5000,6,FALSE),"")</f>
        <v/>
      </c>
      <c r="J162" s="30" t="n"/>
      <c r="K162" s="30" t="n"/>
      <c r="L162" s="30" t="inlineStr">
        <is>
          <t>YES</t>
        </is>
      </c>
      <c r="M162" s="33" t="n">
        <v>-0.6742988134843045</v>
      </c>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4" t="n"/>
      <c r="AR162" s="34" t="n"/>
      <c r="AS162" s="34" t="n"/>
      <c r="AT162" s="34" t="n"/>
      <c r="AU162" s="34"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4" t="n"/>
      <c r="BQ162" s="34" t="n"/>
      <c r="BR162" s="34" t="n"/>
      <c r="BS162" s="34" t="n"/>
      <c r="BT162" s="34"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4" t="n"/>
      <c r="CZ162" s="34" t="n"/>
      <c r="DA162" s="34" t="n"/>
      <c r="DB162" s="34" t="n"/>
      <c r="DC162" s="34"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3" t="n"/>
      <c r="FT162" s="33" t="n"/>
      <c r="FU162" s="33" t="n"/>
      <c r="FV162" s="33" t="n"/>
      <c r="FW162" s="33" t="n"/>
      <c r="FX162" s="33" t="n"/>
      <c r="FY162" s="33" t="n"/>
      <c r="FZ162" s="34" t="n"/>
      <c r="GA162" s="34" t="n"/>
      <c r="GB162" s="34" t="n"/>
      <c r="GC162" s="34" t="n"/>
      <c r="GD162" s="34"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4" t="n"/>
      <c r="HY162" s="34" t="n"/>
      <c r="HZ162" s="34" t="n"/>
      <c r="IA162" s="34" t="n"/>
      <c r="IB162" s="34" t="n"/>
      <c r="IC162" s="34" t="n"/>
      <c r="ID162" s="34" t="n"/>
      <c r="IE162" s="34" t="n"/>
      <c r="IF162" s="34" t="n"/>
      <c r="IG162" s="34" t="n"/>
      <c r="IH162" s="34" t="n"/>
      <c r="II162" s="34" t="n"/>
      <c r="IJ162" s="30" t="n"/>
      <c r="IK162" s="30" t="inlineStr">
        <is>
          <t>ez_manage.py:4039 top()</t>
        </is>
      </c>
      <c r="IL162" s="30" t="inlineStr">
        <is>
          <t>v12_quick_engine.py:3275 x6</t>
        </is>
      </c>
      <c r="IM162" s="30" t="n"/>
      <c r="IN162" s="77" t="inlineStr">
        <is>
          <t>SUSPICIOUS n=0 for stocks_short — keep, needs S1 fills (backtest-expert: &lt;30 trades, seek plateaus, punish)</t>
        </is>
      </c>
    </row>
    <row r="163" ht="10.5" customHeight="1" s="67">
      <c r="A163" s="31" t="inlineStr">
        <is>
          <t>RZ_BREAKOUT_ENTRY_ENABLED</t>
        </is>
      </c>
      <c r="B163" s="72" t="inlineStr">
        <is>
          <t>False</t>
        </is>
      </c>
      <c r="C163" s="30" t="n"/>
      <c r="D163" s="30" t="n"/>
      <c r="E163" s="30" t="n"/>
      <c r="F163" s="30" t="n"/>
      <c r="G163" s="30">
        <f>IFERROR(VLOOKUP($A165&amp;"_"&amp;$B165,Results_Deltas!$A$2:$P$15000,5,FALSE),"")</f>
        <v/>
      </c>
      <c r="H163" s="30">
        <f>IFERROR(VLOOKUP($A165,Results_30d_Deltas!$A$2:$H$5000,7,FALSE)-E164,"")</f>
        <v/>
      </c>
      <c r="I163" s="30">
        <f>IFERROR(VLOOKUP($A165,Results_30d_Deltas!$A$2:$H$5000,6,FALSE),"")</f>
        <v/>
      </c>
      <c r="J163" s="30" t="n"/>
      <c r="K163" s="30" t="n"/>
      <c r="L163" s="30" t="inlineStr">
        <is>
          <t>YES</t>
        </is>
      </c>
      <c r="M163" s="33" t="n">
        <v>-0.5991999826261789</v>
      </c>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4" t="n"/>
      <c r="AR163" s="34" t="n"/>
      <c r="AS163" s="34" t="n"/>
      <c r="AT163" s="34" t="n"/>
      <c r="AU163" s="34"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4" t="n"/>
      <c r="BQ163" s="34" t="n"/>
      <c r="BR163" s="34" t="n"/>
      <c r="BS163" s="34" t="n"/>
      <c r="BT163" s="34"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4" t="n"/>
      <c r="CZ163" s="34" t="n"/>
      <c r="DA163" s="34" t="n"/>
      <c r="DB163" s="34" t="n"/>
      <c r="DC163" s="34"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4" t="n"/>
      <c r="FJ163" s="34" t="n"/>
      <c r="FK163" s="34" t="n"/>
      <c r="FL163" s="34" t="n"/>
      <c r="FM163" s="34" t="n"/>
      <c r="FN163" s="33" t="n"/>
      <c r="FO163" s="33" t="n"/>
      <c r="FP163" s="33" t="n"/>
      <c r="FQ163" s="33" t="n"/>
      <c r="FR163" s="33" t="n"/>
      <c r="FS163" s="33" t="n"/>
      <c r="FT163" s="33" t="n"/>
      <c r="FU163" s="33" t="n"/>
      <c r="FV163" s="33" t="n"/>
      <c r="FW163" s="33" t="n"/>
      <c r="FX163" s="33" t="n"/>
      <c r="FY163" s="33" t="n"/>
      <c r="FZ163" s="34" t="n"/>
      <c r="GA163" s="34" t="n"/>
      <c r="GB163" s="34" t="n"/>
      <c r="GC163" s="34" t="n"/>
      <c r="GD163" s="34"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4" t="n"/>
      <c r="HY163" s="34" t="n"/>
      <c r="HZ163" s="34" t="n"/>
      <c r="IA163" s="34" t="n"/>
      <c r="IB163" s="34" t="n"/>
      <c r="IC163" s="34" t="n"/>
      <c r="ID163" s="34" t="n"/>
      <c r="IE163" s="34" t="n"/>
      <c r="IF163" s="34" t="n"/>
      <c r="IG163" s="34" t="n"/>
      <c r="IH163" s="34" t="n"/>
      <c r="II163" s="34" t="n"/>
      <c r="IJ163" s="30" t="n"/>
      <c r="IK163" s="30" t="inlineStr">
        <is>
          <t>ez_manage.py:5398 top()</t>
        </is>
      </c>
      <c r="IL163" s="30" t="inlineStr">
        <is>
          <t>v12_quick_engine.py:3021 x3</t>
        </is>
      </c>
      <c r="IM163" s="30" t="n"/>
      <c r="IN163" s="77" t="inlineStr">
        <is>
          <t>SUSPICIOUS n=0 for stocks_short — keep, needs S1 fills (backtest-expert: &lt;30 trades, seek plateaus, punish)</t>
        </is>
      </c>
    </row>
    <row r="164" ht="10.5" customHeight="1" s="67">
      <c r="A164" s="31" t="inlineStr">
        <is>
          <t>ENTRY_PRIMARY_TF</t>
        </is>
      </c>
      <c r="B164" s="72" t="inlineStr">
        <is>
          <t>4h</t>
        </is>
      </c>
      <c r="C164" s="30" t="n"/>
      <c r="D164" s="30" t="n"/>
      <c r="E164" s="30" t="n"/>
      <c r="F164" s="30" t="n"/>
      <c r="G164" s="30">
        <f>IFERROR(VLOOKUP($A174&amp;"_"&amp;$B174,Results_Deltas!$A$2:$P$15000,5,FALSE),"")</f>
        <v/>
      </c>
      <c r="H164" s="30">
        <f>IFERROR(VLOOKUP($A174,Results_30d_Deltas!$A$2:$H$5000,7,FALSE)-E173,"")</f>
        <v/>
      </c>
      <c r="I164" s="30">
        <f>IFERROR(VLOOKUP($A174,Results_30d_Deltas!$A$2:$H$5000,6,FALSE),"")</f>
        <v/>
      </c>
      <c r="J164" s="30" t="n"/>
      <c r="K164" s="30" t="n"/>
      <c r="L164" s="30" t="inlineStr">
        <is>
          <t>YES</t>
        </is>
      </c>
      <c r="M164" s="33" t="n">
        <v>-0.5991999826261789</v>
      </c>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4" t="n"/>
      <c r="FJ164" s="34" t="n"/>
      <c r="FK164" s="34" t="n"/>
      <c r="FL164" s="34" t="n"/>
      <c r="FM164" s="34"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0" t="n"/>
      <c r="IK164" s="30" t="inlineStr">
        <is>
          <t>ez_manage.py:3216 top()</t>
        </is>
      </c>
      <c r="IL164" s="30" t="inlineStr">
        <is>
          <t>v12_quick_engine.py:1728 x4</t>
        </is>
      </c>
      <c r="IM164" s="30" t="n"/>
      <c r="IN164" s="77" t="inlineStr">
        <is>
          <t>SUSPICIOUS n=0 for stocks_short — keep, needs S1 fills (backtest-expert: &lt;30 trades, seek plateaus, punish)</t>
        </is>
      </c>
    </row>
    <row r="165" ht="10.5" customHeight="1" s="67">
      <c r="A165" s="31" t="inlineStr">
        <is>
          <t>HAIKU_ENTRY_GATE_ENABLED</t>
        </is>
      </c>
      <c r="B165" s="72" t="inlineStr">
        <is>
          <t>False</t>
        </is>
      </c>
      <c r="C165" s="30" t="n"/>
      <c r="D165" s="30" t="n"/>
      <c r="E165" s="30" t="n"/>
      <c r="F165" s="30" t="n"/>
      <c r="G165" s="30">
        <f>IFERROR(VLOOKUP($A175&amp;"_"&amp;$B175,Results_Deltas!$A$2:$P$15000,5,FALSE),"")</f>
        <v/>
      </c>
      <c r="H165" s="30">
        <f>IFERROR(VLOOKUP($A175,Results_30d_Deltas!$A$2:$H$5000,7,FALSE)-E174,"")</f>
        <v/>
      </c>
      <c r="I165" s="30">
        <f>IFERROR(VLOOKUP($A175,Results_30d_Deltas!$A$2:$H$5000,6,FALSE),"")</f>
        <v/>
      </c>
      <c r="J165" s="30" t="n"/>
      <c r="K165" s="30" t="n"/>
      <c r="L165" s="30" t="inlineStr">
        <is>
          <t>YES</t>
        </is>
      </c>
      <c r="M165" s="33" t="n">
        <v>-0.5991999826261789</v>
      </c>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4" t="n"/>
      <c r="FC165" s="34" t="n"/>
      <c r="FD165" s="34" t="n"/>
      <c r="FE165" s="34" t="n"/>
      <c r="FF165" s="34" t="n"/>
      <c r="FG165" s="33" t="n"/>
      <c r="FH165" s="33" t="n"/>
      <c r="FI165" s="34" t="n"/>
      <c r="FJ165" s="34" t="n"/>
      <c r="FK165" s="34" t="n"/>
      <c r="FL165" s="34" t="n"/>
      <c r="FM165" s="34"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4" t="n"/>
      <c r="HY165" s="34" t="n"/>
      <c r="HZ165" s="34" t="n"/>
      <c r="IA165" s="34" t="n"/>
      <c r="IB165" s="34" t="n"/>
      <c r="IC165" s="34" t="n"/>
      <c r="ID165" s="34" t="n"/>
      <c r="IE165" s="34" t="n"/>
      <c r="IF165" s="34" t="n"/>
      <c r="IG165" s="34" t="n"/>
      <c r="IH165" s="34" t="n"/>
      <c r="II165" s="34" t="n"/>
      <c r="IJ165" s="30" t="n"/>
      <c r="IK165" s="30" t="inlineStr">
        <is>
          <t>ez_manage.py:6007 top()</t>
        </is>
      </c>
      <c r="IL165" s="30" t="inlineStr">
        <is>
          <t>v12_quick_engine.py:4265 x2</t>
        </is>
      </c>
      <c r="IM165" s="30" t="n"/>
      <c r="IN165" s="77" t="inlineStr">
        <is>
          <t>SUSPICIOUS n=0 for stocks_short — keep, needs S1 fills (backtest-expert: &lt;30 trades, seek plateaus, punish)</t>
        </is>
      </c>
    </row>
    <row r="166" ht="10.5" customHeight="1" s="67">
      <c r="A166" s="30" t="inlineStr">
        <is>
          <t>DC_BREAKOUT_TF</t>
        </is>
      </c>
      <c r="B166" s="72" t="inlineStr">
        <is>
          <t>15m</t>
        </is>
      </c>
      <c r="C166" s="30" t="n"/>
      <c r="D166" s="30" t="n"/>
      <c r="E166" s="30" t="n"/>
      <c r="F166" s="30" t="n"/>
      <c r="G166" s="30">
        <f>IFERROR(VLOOKUP($A166&amp;"_"&amp;$B166,Results_Deltas!$A$2:$P$15000,5,FALSE),"")</f>
        <v/>
      </c>
      <c r="H166" s="30">
        <f>IFERROR(VLOOKUP($A166,Results_30d_Deltas!$A$2:$H$5000,7,FALSE)-E165,"")</f>
        <v/>
      </c>
      <c r="I166" s="30">
        <f>IFERROR(VLOOKUP($A166,Results_30d_Deltas!$A$2:$H$5000,6,FALSE),"")</f>
        <v/>
      </c>
      <c r="J166" s="30" t="n"/>
      <c r="K166" s="30" t="n"/>
      <c r="L166" s="30" t="inlineStr">
        <is>
          <t>NO</t>
        </is>
      </c>
      <c r="M166" s="33" t="n">
        <v>-0.1461629179803024</v>
      </c>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4" t="n"/>
      <c r="AR166" s="34" t="n"/>
      <c r="AS166" s="34" t="n"/>
      <c r="AT166" s="34" t="n"/>
      <c r="AU166" s="34"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4" t="n"/>
      <c r="BQ166" s="34" t="n"/>
      <c r="BR166" s="34" t="n"/>
      <c r="BS166" s="34" t="n"/>
      <c r="BT166" s="34"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4" t="n"/>
      <c r="CZ166" s="34" t="n"/>
      <c r="DA166" s="34" t="n"/>
      <c r="DB166" s="34" t="n"/>
      <c r="DC166" s="34"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4" t="n"/>
      <c r="GA166" s="34" t="n"/>
      <c r="GB166" s="34" t="n"/>
      <c r="GC166" s="34" t="n"/>
      <c r="GD166" s="34"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ez_manage.py:3078 top()</t>
        </is>
      </c>
      <c r="IL166" s="30" t="inlineStr">
        <is>
          <t>v12_quick_engine.py:1518 x5</t>
        </is>
      </c>
      <c r="IM166" s="30" t="n"/>
      <c r="IN166" s="77" t="inlineStr">
        <is>
          <t>SUSPICIOUS n=0 for stocks_short — keep, needs S1 fills (backtest-expert: &lt;30 trades, seek plateaus, punish)</t>
        </is>
      </c>
    </row>
    <row r="167" ht="10.5" customHeight="1" s="67">
      <c r="A167" s="37" t="inlineStr">
        <is>
          <t>BANDAID_OFF_LOSER_RECOVER_PCT</t>
        </is>
      </c>
      <c r="B167" s="73" t="inlineStr">
        <is>
          <t>0.5</t>
        </is>
      </c>
      <c r="C167" s="38" t="n"/>
      <c r="D167" s="38" t="inlineStr">
        <is>
          <t>AUGMENT, ENTRY, EXIT, GLOBAL_CHECK, REDUCE, STOCKS_EXIT</t>
        </is>
      </c>
      <c r="E167" s="38" t="n"/>
      <c r="F167" s="30" t="n"/>
      <c r="G167" s="38">
        <f>IFERROR(VLOOKUP($A213&amp;"_"&amp;$B213,Results_Deltas!$A$2:$P$15000,5,FALSE),"")</f>
        <v/>
      </c>
      <c r="H167" s="38" t="inlineStr">
        <is>
          <t>Blanket (page end)</t>
        </is>
      </c>
      <c r="I167" s="30" t="n"/>
      <c r="J167" s="30" t="n"/>
      <c r="K167" s="30" t="n"/>
      <c r="L167" s="30" t="inlineStr">
        <is>
          <t>NO</t>
        </is>
      </c>
      <c r="M167" s="30" t="n">
        <v>-4.266015043523802</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7" t="inlineStr">
        <is>
          <t>SUSPICIOUS n=0 for stocks_short — keep, needs S1 fills (backtest-expert: &lt;30 trades, seek plateaus, punish)</t>
        </is>
      </c>
    </row>
    <row r="168" ht="10.5" customHeight="1" s="67">
      <c r="A168" s="39" t="inlineStr">
        <is>
          <t>LH_HL_FILTER_MODE</t>
        </is>
      </c>
      <c r="B168" s="73" t="inlineStr">
        <is>
          <t>STRICT_2BAR</t>
        </is>
      </c>
      <c r="C168" s="38" t="n"/>
      <c r="D168" s="38" t="inlineStr">
        <is>
          <t>ENTRY, GLOBAL_CHECK, STOCKS_EXIT</t>
        </is>
      </c>
      <c r="E168" s="38" t="n"/>
      <c r="F168" s="30" t="n"/>
      <c r="G168" s="38">
        <f>IFERROR(VLOOKUP($A231&amp;"_"&amp;$B231,Results_Deltas!$A$2:$P$15000,5,FALSE),"")</f>
        <v/>
      </c>
      <c r="H168" s="38" t="inlineStr">
        <is>
          <t>Blanket (page end)</t>
        </is>
      </c>
      <c r="I168" s="30" t="n"/>
      <c r="J168" s="30" t="n"/>
      <c r="K168" s="30" t="n"/>
      <c r="L168" s="30" t="inlineStr">
        <is>
          <t>NO</t>
        </is>
      </c>
      <c r="M168" s="30" t="n">
        <v>-3.817114381974058</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7" t="inlineStr">
        <is>
          <t>SUSPICIOUS n=0 for stocks_short — keep, needs S1 fills (backtest-expert: &lt;30 trades, seek plateaus, punish)</t>
        </is>
      </c>
    </row>
    <row r="169" ht="10.5" customHeight="1" s="67">
      <c r="A169" s="37" t="inlineStr">
        <is>
          <t>BANDAID_OFF_LOSER_RECOVER_PCT</t>
        </is>
      </c>
      <c r="B169" s="73" t="inlineStr">
        <is>
          <t>2.0</t>
        </is>
      </c>
      <c r="C169" s="38" t="n"/>
      <c r="D169" s="38" t="inlineStr">
        <is>
          <t>AUGMENT, ENTRY, EXIT, GLOBAL_CHECK, REDUCE, STOCKS_EXIT</t>
        </is>
      </c>
      <c r="E169" s="38" t="n"/>
      <c r="F169" s="30" t="n"/>
      <c r="G169" s="38">
        <f>IFERROR(VLOOKUP($A215&amp;"_"&amp;$B215,Results_Deltas!$A$2:$P$15000,5,FALSE),"")</f>
        <v/>
      </c>
      <c r="H169" s="38" t="inlineStr">
        <is>
          <t>Blanket (page end)</t>
        </is>
      </c>
      <c r="I169" s="30" t="n"/>
      <c r="J169" s="30" t="n"/>
      <c r="K169" s="30" t="n"/>
      <c r="L169" s="30" t="inlineStr">
        <is>
          <t>NO</t>
        </is>
      </c>
      <c r="M169" s="30" t="n">
        <v>-3.774775095161945</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7" t="inlineStr">
        <is>
          <t>SUSPICIOUS n=0 for stocks_short — keep, needs S1 fills (backtest-expert: &lt;30 trades, seek plateaus, punish)</t>
        </is>
      </c>
    </row>
    <row r="170" ht="10.5" customHeight="1" s="67">
      <c r="A170" s="37" t="inlineStr">
        <is>
          <t>LH_HL_FILTER_MODE</t>
        </is>
      </c>
      <c r="B170" s="73" t="inlineStr">
        <is>
          <t>STRICT_2BAR_ALT</t>
        </is>
      </c>
      <c r="C170" s="38" t="n"/>
      <c r="D170" s="38" t="inlineStr">
        <is>
          <t>ENTRY, GLOBAL_CHECK, STOCKS_EXIT</t>
        </is>
      </c>
      <c r="E170" s="38" t="n"/>
      <c r="F170" s="30" t="n"/>
      <c r="G170" s="38">
        <f>IFERROR(VLOOKUP($A233&amp;"_"&amp;$B233,Results_Deltas!$A$2:$P$15000,5,FALSE),"")</f>
        <v/>
      </c>
      <c r="H170" s="38" t="inlineStr">
        <is>
          <t>Blanket (page end)</t>
        </is>
      </c>
      <c r="I170" s="30" t="n"/>
      <c r="J170" s="30" t="n"/>
      <c r="K170" s="30" t="n"/>
      <c r="L170" s="30" t="inlineStr">
        <is>
          <t>NO</t>
        </is>
      </c>
      <c r="M170" s="30" t="n">
        <v>-3.712520894537981</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7" t="inlineStr">
        <is>
          <t>SUSPICIOUS n=0 for stocks_short — keep, needs S1 fills (backtest-expert: &lt;30 trades, seek plateaus, punish)</t>
        </is>
      </c>
    </row>
    <row r="171" ht="10.5" customHeight="1" s="67">
      <c r="A171" s="37" t="inlineStr">
        <is>
          <t>BANDAID_OFF_LOSER_RECOVER_PCT</t>
        </is>
      </c>
      <c r="B171" s="73" t="inlineStr">
        <is>
          <t>1.0</t>
        </is>
      </c>
      <c r="C171" s="38" t="n"/>
      <c r="D171" s="38" t="inlineStr">
        <is>
          <t>AUGMENT, ENTRY, EXIT, GLOBAL_CHECK, REDUCE, STOCKS_EXIT</t>
        </is>
      </c>
      <c r="E171" s="38" t="n"/>
      <c r="F171" s="30" t="n"/>
      <c r="G171" s="38">
        <f>IFERROR(VLOOKUP($A217&amp;"_"&amp;$B217,Results_Deltas!$A$2:$P$15000,5,FALSE),"")</f>
        <v/>
      </c>
      <c r="H171" s="38" t="inlineStr">
        <is>
          <t>Blanket (page end)</t>
        </is>
      </c>
      <c r="I171" s="30" t="n"/>
      <c r="J171" s="30" t="n"/>
      <c r="K171" s="30" t="n"/>
      <c r="L171" s="30" t="inlineStr">
        <is>
          <t>NO</t>
        </is>
      </c>
      <c r="M171" s="30" t="n">
        <v>-3.693315851645233</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7" t="inlineStr">
        <is>
          <t>SUSPICIOUS n=0 for stocks_short — keep, needs S1 fills (backtest-expert: &lt;30 trades, seek plateaus, punish)</t>
        </is>
      </c>
    </row>
    <row r="172" ht="10.5" customHeight="1" s="67">
      <c r="A172" s="37" t="inlineStr">
        <is>
          <t>DUP_GUARD_FILTER_TF</t>
        </is>
      </c>
      <c r="B172" s="73" t="inlineStr">
        <is>
          <t>OFF</t>
        </is>
      </c>
      <c r="C172" s="38" t="n"/>
      <c r="D172" s="38" t="inlineStr">
        <is>
          <t>GLOBAL_CHECK</t>
        </is>
      </c>
      <c r="E172" s="38" t="n"/>
      <c r="F172" s="30" t="n"/>
      <c r="G172" s="38">
        <f>IFERROR(VLOOKUP($A224&amp;"_"&amp;$B224,Results_Deltas!$A$2:$P$15000,5,FALSE),"")</f>
        <v/>
      </c>
      <c r="H172" s="38" t="inlineStr">
        <is>
          <t>Blanket (page end)</t>
        </is>
      </c>
      <c r="I172" s="30" t="n"/>
      <c r="J172" s="30" t="n"/>
      <c r="K172" s="30" t="n"/>
      <c r="L172" s="30" t="inlineStr">
        <is>
          <t>NO</t>
        </is>
      </c>
      <c r="M172" s="30" t="n">
        <v>-3.615137341071921</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7" t="inlineStr">
        <is>
          <t>SUSPICIOUS n=0 for stocks_short — keep, needs S1 fills (backtest-expert: &lt;30 trades, seek plateaus, punish)</t>
        </is>
      </c>
    </row>
    <row r="173" ht="10.5" customHeight="1" s="67">
      <c r="A173" s="37" t="inlineStr">
        <is>
          <t>COOLDOWN_LOCKS_FILTER_TF</t>
        </is>
      </c>
      <c r="B173" s="73" t="inlineStr">
        <is>
          <t>1h</t>
        </is>
      </c>
      <c r="C173" s="38" t="n"/>
      <c r="D173" s="38" t="inlineStr">
        <is>
          <t>GLOBAL_CHECK</t>
        </is>
      </c>
      <c r="E173" s="38" t="n"/>
      <c r="F173" s="30" t="n"/>
      <c r="G173" s="38">
        <f>IFERROR(VLOOKUP($A225&amp;"_"&amp;$B225,Results_Deltas!$A$2:$P$15000,5,FALSE),"")</f>
        <v/>
      </c>
      <c r="H173" s="38" t="inlineStr">
        <is>
          <t>Blanket (page end)</t>
        </is>
      </c>
      <c r="I173" s="30" t="n"/>
      <c r="J173" s="30" t="n"/>
      <c r="K173" s="30" t="n"/>
      <c r="L173" s="30" t="inlineStr">
        <is>
          <t>NO</t>
        </is>
      </c>
      <c r="M173" s="30" t="n">
        <v>-3.075172595755509</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7" t="inlineStr">
        <is>
          <t>SUSPICIOUS n=0 for stocks_short — keep, needs S1 fills (backtest-expert: &lt;30 trades, seek plateaus, punish)</t>
        </is>
      </c>
    </row>
    <row r="174" ht="10.5" customHeight="1" s="67">
      <c r="A174" s="39" t="inlineStr">
        <is>
          <t>MTS_BOTTOM_STRONG_THRESHOLD</t>
        </is>
      </c>
      <c r="B174" s="73" t="inlineStr">
        <is>
          <t>40</t>
        </is>
      </c>
      <c r="C174" s="38" t="n"/>
      <c r="D174" s="38" t="inlineStr">
        <is>
          <t>ENTRY, GLOBAL_CHECK, STOCKS_EXIT</t>
        </is>
      </c>
      <c r="E174" s="38" t="n"/>
      <c r="F174" s="30" t="n"/>
      <c r="G174" s="38">
        <f>IFERROR(VLOOKUP($A237&amp;"_"&amp;$B237,Results_Deltas!$A$2:$P$15000,5,FALSE),"")</f>
        <v/>
      </c>
      <c r="H174" s="38" t="inlineStr">
        <is>
          <t>Blanket (page end)</t>
        </is>
      </c>
      <c r="I174" s="30" t="n"/>
      <c r="J174" s="30" t="n"/>
      <c r="K174" s="30" t="n"/>
      <c r="L174" s="30" t="inlineStr">
        <is>
          <t>NO</t>
        </is>
      </c>
      <c r="M174" s="30" t="n">
        <v>-2.956089458980915</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7" t="inlineStr">
        <is>
          <t>SUSPICIOUS n=0 for stocks_short — keep, needs S1 fills (backtest-expert: &lt;30 trades, seek plateaus, punish)</t>
        </is>
      </c>
    </row>
    <row r="175" ht="10.5" customHeight="1" s="67">
      <c r="A175" s="39" t="inlineStr">
        <is>
          <t>MTS_GATE_ENABLED</t>
        </is>
      </c>
      <c r="B175" s="73" t="inlineStr">
        <is>
          <t>True</t>
        </is>
      </c>
      <c r="C175" s="38" t="n"/>
      <c r="D175" s="38" t="inlineStr">
        <is>
          <t>ENTRY, GLOBAL_CHECK, STOCKS_EXIT</t>
        </is>
      </c>
      <c r="E175" s="38" t="n"/>
      <c r="F175" s="30" t="n"/>
      <c r="G175" s="38">
        <f>IFERROR(VLOOKUP($A238&amp;"_"&amp;$B238,Results_Deltas!$A$2:$P$15000,5,FALSE),"")</f>
        <v/>
      </c>
      <c r="H175" s="38" t="inlineStr">
        <is>
          <t>Blanket (page end)</t>
        </is>
      </c>
      <c r="I175" s="30" t="n"/>
      <c r="J175" s="30" t="n"/>
      <c r="K175" s="30" t="n"/>
      <c r="L175" s="30" t="inlineStr">
        <is>
          <t>NO</t>
        </is>
      </c>
      <c r="M175" s="30" t="n">
        <v>-2.928460672582115</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7" t="inlineStr">
        <is>
          <t>SUSPICIOUS n=0 for stocks_short — keep, needs S1 fills (backtest-expert: &lt;30 trades, seek plateaus, punish)</t>
        </is>
      </c>
    </row>
    <row r="176" ht="10.5" customHeight="1" s="67">
      <c r="A176" s="37" t="inlineStr">
        <is>
          <t>MTS_BOTTOM_STRONG_THRESHOLD</t>
        </is>
      </c>
      <c r="B176" s="73" t="inlineStr">
        <is>
          <t>30</t>
        </is>
      </c>
      <c r="C176" s="38" t="n"/>
      <c r="D176" s="38" t="inlineStr">
        <is>
          <t>ENTRY, GLOBAL_CHECK, STOCKS_EXIT</t>
        </is>
      </c>
      <c r="E176" s="38" t="n"/>
      <c r="F176" s="30" t="n"/>
      <c r="G176" s="38">
        <f>IFERROR(VLOOKUP($A239&amp;"_"&amp;$B239,Results_Deltas!$A$2:$P$15000,5,FALSE),"")</f>
        <v/>
      </c>
      <c r="H176" s="38" t="inlineStr">
        <is>
          <t>Blanket (page end)</t>
        </is>
      </c>
      <c r="I176" s="30" t="n"/>
      <c r="J176" s="30" t="n"/>
      <c r="K176" s="30" t="n"/>
      <c r="L176" s="30" t="inlineStr">
        <is>
          <t>NO</t>
        </is>
      </c>
      <c r="M176" s="30" t="n">
        <v>-2.860912279885217</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7" t="inlineStr">
        <is>
          <t>SUSPICIOUS n=0 for stocks_short — keep, needs S1 fills (backtest-expert: &lt;30 trades, seek plateaus, punish)</t>
        </is>
      </c>
    </row>
    <row r="177" ht="10.5" customHeight="1" s="67">
      <c r="A177" s="39" t="inlineStr">
        <is>
          <t>MOVER_THRESHOLD</t>
        </is>
      </c>
      <c r="B177" s="73" t="inlineStr">
        <is>
          <t>5</t>
        </is>
      </c>
      <c r="C177" s="38" t="n"/>
      <c r="D177" s="38" t="inlineStr">
        <is>
          <t>ENTRY, GLOBAL_CHECK, STOCKS_EXIT</t>
        </is>
      </c>
      <c r="E177" s="38" t="n"/>
      <c r="F177" s="30" t="n"/>
      <c r="G177" s="38">
        <f>IFERROR(VLOOKUP($A240&amp;"_"&amp;$B240,Results_Deltas!$A$2:$P$15000,5,FALSE),"")</f>
        <v/>
      </c>
      <c r="H177" s="38" t="inlineStr">
        <is>
          <t>Blanket (page end)</t>
        </is>
      </c>
      <c r="I177" s="30" t="n"/>
      <c r="J177" s="30" t="n"/>
      <c r="K177" s="30" t="n"/>
      <c r="L177" s="30" t="inlineStr">
        <is>
          <t>NO</t>
        </is>
      </c>
      <c r="M177" s="30" t="n">
        <v>-2.858170457800137</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7" t="inlineStr">
        <is>
          <t>SUSPICIOUS n=0 for stocks_short — keep, needs S1 fills (backtest-expert: &lt;30 trades, seek plateaus, punish)</t>
        </is>
      </c>
    </row>
    <row r="178" ht="10.5" customHeight="1" s="67">
      <c r="A178" s="37" t="inlineStr">
        <is>
          <t>DUP_GUARD_FILTER_TF</t>
        </is>
      </c>
      <c r="B178" s="73" t="inlineStr">
        <is>
          <t>D</t>
        </is>
      </c>
      <c r="C178" s="38" t="n"/>
      <c r="D178" s="38" t="inlineStr">
        <is>
          <t>GLOBAL_CHECK</t>
        </is>
      </c>
      <c r="E178" s="38" t="n"/>
      <c r="F178" s="30" t="n"/>
      <c r="G178" s="38">
        <f>IFERROR(VLOOKUP($A230&amp;"_"&amp;$B230,Results_Deltas!$A$2:$P$15000,5,FALSE),"")</f>
        <v/>
      </c>
      <c r="H178" s="38" t="inlineStr">
        <is>
          <t>Blanket (page end)</t>
        </is>
      </c>
      <c r="I178" s="30" t="n"/>
      <c r="J178" s="30" t="n"/>
      <c r="K178" s="30" t="n"/>
      <c r="L178" s="30" t="inlineStr">
        <is>
          <t>NO</t>
        </is>
      </c>
      <c r="M178" s="30" t="n">
        <v>-2.827954185625745</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7" t="inlineStr">
        <is>
          <t>SUSPICIOUS n=0 for stocks_short — keep, needs S1 fills (backtest-expert: &lt;30 trades, seek plateaus, punish)</t>
        </is>
      </c>
    </row>
    <row r="179" ht="10.5" customHeight="1" s="67">
      <c r="A179" s="37" t="inlineStr">
        <is>
          <t>HA_WICK_QUALITY_ENABLED</t>
        </is>
      </c>
      <c r="B179" s="73" t="inlineStr">
        <is>
          <t>True</t>
        </is>
      </c>
      <c r="C179" s="38" t="n"/>
      <c r="D179" s="38" t="inlineStr">
        <is>
          <t>ENTRY, GLOBAL_CHECK, STOCKS_EXIT</t>
        </is>
      </c>
      <c r="E179" s="38" t="n"/>
      <c r="F179" s="30" t="n"/>
      <c r="G179" s="38">
        <f>IFERROR(VLOOKUP($A242&amp;"_"&amp;$B242,Results_Deltas!$A$2:$P$15000,5,FALSE),"")</f>
        <v/>
      </c>
      <c r="H179" s="38" t="inlineStr">
        <is>
          <t>Blanket (page end)</t>
        </is>
      </c>
      <c r="I179" s="30" t="n"/>
      <c r="J179" s="30" t="n"/>
      <c r="K179" s="30" t="n"/>
      <c r="L179" s="30" t="inlineStr">
        <is>
          <t>NO</t>
        </is>
      </c>
      <c r="M179" s="30" t="n">
        <v>-2.79037570738491</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7" t="inlineStr">
        <is>
          <t>SUSPICIOUS n=0 for stocks_short — keep, needs S1 fills (backtest-expert: &lt;30 trades, seek plateaus, punish)</t>
        </is>
      </c>
    </row>
    <row r="180" ht="10.5" customHeight="1" s="67">
      <c r="A180" s="37" t="inlineStr">
        <is>
          <t>ADX_RANGING_THRESHOLD</t>
        </is>
      </c>
      <c r="B180" s="73" t="inlineStr">
        <is>
          <t>15</t>
        </is>
      </c>
      <c r="C180" s="38" t="n"/>
      <c r="D180" s="38" t="inlineStr">
        <is>
          <t>ENTRY, GLOBAL_CHECK, STOCKS_EXIT</t>
        </is>
      </c>
      <c r="E180" s="38" t="n"/>
      <c r="F180" s="30" t="n"/>
      <c r="G180" s="38">
        <f>IFERROR(VLOOKUP($A226&amp;"_"&amp;$B226,Results_Deltas!$A$2:$P$15000,5,FALSE),"")</f>
        <v/>
      </c>
      <c r="H180" s="38" t="inlineStr">
        <is>
          <t>Blanket (page end)</t>
        </is>
      </c>
      <c r="I180" s="30" t="n"/>
      <c r="J180" s="30" t="n"/>
      <c r="K180" s="30" t="n"/>
      <c r="L180" s="30" t="inlineStr">
        <is>
          <t>NO</t>
        </is>
      </c>
      <c r="M180" s="30" t="n">
        <v>-2.78049534603661</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7" t="inlineStr">
        <is>
          <t>SUSPICIOUS n=0 for stocks_short — keep, needs S1 fills (backtest-expert: &lt;30 trades, seek plateaus, punish)</t>
        </is>
      </c>
    </row>
    <row r="181" ht="10.5" customHeight="1" s="67">
      <c r="A181" s="39" t="inlineStr">
        <is>
          <t>MANDATORY_REENTRY_WT_FILTER_MIN_TFS</t>
        </is>
      </c>
      <c r="B181" s="73" t="inlineStr">
        <is>
          <t>1</t>
        </is>
      </c>
      <c r="C181" s="38" t="n"/>
      <c r="D181" s="38" t="inlineStr">
        <is>
          <t>GLOBAL_CHECK, STOCKS_EXIT</t>
        </is>
      </c>
      <c r="E181" s="38" t="n"/>
      <c r="F181" s="30" t="n"/>
      <c r="G181" s="38">
        <f>IFERROR(VLOOKUP($A244&amp;"_"&amp;$B244,Results_Deltas!$A$2:$P$15000,5,FALSE),"")</f>
        <v/>
      </c>
      <c r="H181" s="38" t="inlineStr">
        <is>
          <t>Blanket (page end)</t>
        </is>
      </c>
      <c r="I181" s="30" t="n"/>
      <c r="J181" s="30" t="n"/>
      <c r="K181" s="30" t="n"/>
      <c r="L181" s="30" t="inlineStr">
        <is>
          <t>NO</t>
        </is>
      </c>
      <c r="M181" s="30" t="n">
        <v>-2.767549151811723</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7" t="inlineStr">
        <is>
          <t>SUSPICIOUS n=0 for stocks_short — keep, needs S1 fills (backtest-expert: &lt;30 trades, seek plateaus, punish)</t>
        </is>
      </c>
    </row>
    <row r="182" ht="10.5" customHeight="1" s="67">
      <c r="A182" s="37" t="inlineStr">
        <is>
          <t>MTS_BOTTOM_BONUS_THRESHOLD</t>
        </is>
      </c>
      <c r="B182" s="73" t="inlineStr">
        <is>
          <t>12.5</t>
        </is>
      </c>
      <c r="C182" s="38" t="n"/>
      <c r="D182" s="38" t="inlineStr">
        <is>
          <t>ENTRY, GLOBAL_CHECK, STOCKS_EXIT</t>
        </is>
      </c>
      <c r="E182" s="38" t="n"/>
      <c r="F182" s="30" t="n"/>
      <c r="G182" s="38">
        <f>IFERROR(VLOOKUP($A245&amp;"_"&amp;$B245,Results_Deltas!$A$2:$P$15000,5,FALSE),"")</f>
        <v/>
      </c>
      <c r="H182" s="38" t="inlineStr">
        <is>
          <t>Blanket (page end)</t>
        </is>
      </c>
      <c r="I182" s="30" t="n"/>
      <c r="J182" s="30" t="n"/>
      <c r="K182" s="30" t="n"/>
      <c r="L182" s="30" t="inlineStr">
        <is>
          <t>NO</t>
        </is>
      </c>
      <c r="M182" s="30" t="n">
        <v>-2.734512331978037</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7" t="inlineStr">
        <is>
          <t>SUSPICIOUS n=0 for stocks_short — keep, needs S1 fills (backtest-expert: &lt;30 trades, seek plateaus, punish)</t>
        </is>
      </c>
    </row>
    <row r="183" ht="10.5" customHeight="1" s="67">
      <c r="A183" s="37" t="inlineStr">
        <is>
          <t>LH_HL_FILTER_ENABLED</t>
        </is>
      </c>
      <c r="B183" s="73" t="inlineStr">
        <is>
          <t>True</t>
        </is>
      </c>
      <c r="C183" s="38" t="n"/>
      <c r="D183" s="38" t="inlineStr">
        <is>
          <t>ENTRY, GLOBAL_CHECK, STOCKS_EXIT</t>
        </is>
      </c>
      <c r="E183" s="38" t="n"/>
      <c r="F183" s="30" t="n"/>
      <c r="G183" s="38">
        <f>IFERROR(VLOOKUP($A246&amp;"_"&amp;$B246,Results_Deltas!$A$2:$P$15000,5,FALSE),"")</f>
        <v/>
      </c>
      <c r="H183" s="38" t="inlineStr">
        <is>
          <t>Blanket (page end)</t>
        </is>
      </c>
      <c r="I183" s="30" t="n"/>
      <c r="J183" s="30" t="n"/>
      <c r="K183" s="30" t="n"/>
      <c r="L183" s="30" t="inlineStr">
        <is>
          <t>NO</t>
        </is>
      </c>
      <c r="M183" s="30" t="n">
        <v>-2.724721731589567</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7" t="inlineStr">
        <is>
          <t>SUSPICIOUS n=0 for stocks_short — keep, needs S1 fills (backtest-expert: &lt;30 trades, seek plateaus, punish)</t>
        </is>
      </c>
    </row>
    <row r="184" ht="10.5" customHeight="1" s="67">
      <c r="A184" s="39" t="inlineStr">
        <is>
          <t>HLR_TOP_MIN_TFS</t>
        </is>
      </c>
      <c r="B184" s="73" t="inlineStr">
        <is>
          <t>2</t>
        </is>
      </c>
      <c r="C184" s="38" t="n"/>
      <c r="D184" s="38" t="inlineStr">
        <is>
          <t>GLOBAL_CHECK, REENTRY, STOCKS_EXIT</t>
        </is>
      </c>
      <c r="E184" s="38" t="n"/>
      <c r="F184" s="30" t="n"/>
      <c r="G184" s="38">
        <f>IFERROR(VLOOKUP($A247&amp;"_"&amp;$B247,Results_Deltas!$A$2:$P$15000,5,FALSE),"")</f>
        <v/>
      </c>
      <c r="H184" s="38" t="inlineStr">
        <is>
          <t>Blanket (page end)</t>
        </is>
      </c>
      <c r="I184" s="30" t="n"/>
      <c r="J184" s="30" t="n"/>
      <c r="K184" s="30" t="n"/>
      <c r="L184" s="30" t="inlineStr">
        <is>
          <t>NO</t>
        </is>
      </c>
      <c r="M184" s="30" t="n">
        <v>-2.721032715839531</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7" t="inlineStr">
        <is>
          <t>SUSPICIOUS n=0 for stocks_short — keep, needs S1 fills (backtest-expert: &lt;30 trades, seek plateaus, punish)</t>
        </is>
      </c>
    </row>
    <row r="185" ht="10.5" customHeight="1" s="67">
      <c r="A185" s="37" t="inlineStr">
        <is>
          <t>DUP_GUARD_FILTER_TF</t>
        </is>
      </c>
      <c r="B185" s="73" t="inlineStr">
        <is>
          <t>4h</t>
        </is>
      </c>
      <c r="C185" s="38" t="n"/>
      <c r="D185" s="38" t="inlineStr">
        <is>
          <t>GLOBAL_CHECK</t>
        </is>
      </c>
      <c r="E185" s="38" t="n"/>
      <c r="F185" s="30" t="n"/>
      <c r="G185" s="38">
        <f>IFERROR(VLOOKUP($A237&amp;"_"&amp;$B237,Results_Deltas!$A$2:$P$15000,5,FALSE),"")</f>
        <v/>
      </c>
      <c r="H185" s="38" t="inlineStr">
        <is>
          <t>Blanket (page end)</t>
        </is>
      </c>
      <c r="I185" s="30" t="n"/>
      <c r="J185" s="30" t="n"/>
      <c r="K185" s="30" t="n"/>
      <c r="L185" s="30" t="inlineStr">
        <is>
          <t>NO</t>
        </is>
      </c>
      <c r="M185" s="30" t="n">
        <v>-2.710155691017286</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7" t="inlineStr">
        <is>
          <t>SUSPICIOUS n=0 for stocks_short — keep, needs S1 fills (backtest-expert: &lt;30 trades, seek plateaus, punish)</t>
        </is>
      </c>
    </row>
    <row r="186" ht="10.5" customHeight="1" s="67">
      <c r="A186" s="37" t="inlineStr">
        <is>
          <t>DC_MOMENT_STRONG_THRESHOLD</t>
        </is>
      </c>
      <c r="B186" s="73" t="inlineStr">
        <is>
          <t>30</t>
        </is>
      </c>
      <c r="C186" s="38" t="n"/>
      <c r="D186" s="38" t="inlineStr">
        <is>
          <t>ENTRY, GLOBAL_CHECK, STOCKS_EXIT</t>
        </is>
      </c>
      <c r="E186" s="38" t="n"/>
      <c r="F186" s="30" t="n"/>
      <c r="G186" s="38">
        <f>IFERROR(VLOOKUP($A238&amp;"_"&amp;$B238,Results_Deltas!$A$2:$P$15000,5,FALSE),"")</f>
        <v/>
      </c>
      <c r="H186" s="38" t="inlineStr">
        <is>
          <t>Blanket (page end)</t>
        </is>
      </c>
      <c r="I186" s="30" t="n"/>
      <c r="J186" s="30" t="n"/>
      <c r="K186" s="30" t="n"/>
      <c r="L186" s="30" t="inlineStr">
        <is>
          <t>NO</t>
        </is>
      </c>
      <c r="M186" s="30" t="n">
        <v>-2.708022305189077</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7" t="inlineStr">
        <is>
          <t>SUSPICIOUS n=0 for stocks_short — keep, needs S1 fills (backtest-expert: &lt;30 trades, seek plateaus, punish)</t>
        </is>
      </c>
    </row>
    <row r="187" ht="10.5" customHeight="1" s="67">
      <c r="A187" s="37" t="inlineStr">
        <is>
          <t>DUP_GUARD_FILTER_TF</t>
        </is>
      </c>
      <c r="B187" s="73" t="inlineStr">
        <is>
          <t>1h</t>
        </is>
      </c>
      <c r="C187" s="38" t="n"/>
      <c r="D187" s="38" t="inlineStr">
        <is>
          <t>GLOBAL_CHECK</t>
        </is>
      </c>
      <c r="E187" s="38" t="n"/>
      <c r="F187" s="30" t="n"/>
      <c r="G187" s="38">
        <f>IFERROR(VLOOKUP($A239&amp;"_"&amp;$B239,Results_Deltas!$A$2:$P$15000,5,FALSE),"")</f>
        <v/>
      </c>
      <c r="H187" s="38" t="inlineStr">
        <is>
          <t>Blanket (page end)</t>
        </is>
      </c>
      <c r="I187" s="30" t="n"/>
      <c r="J187" s="30" t="n"/>
      <c r="K187" s="30" t="n"/>
      <c r="L187" s="30" t="inlineStr">
        <is>
          <t>NO</t>
        </is>
      </c>
      <c r="M187" s="30" t="n">
        <v>-2.702718122675909</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7" t="inlineStr">
        <is>
          <t>SUSPICIOUS n=0 for stocks_short — keep, needs S1 fills (backtest-expert: &lt;30 trades, seek plateaus, punish)</t>
        </is>
      </c>
    </row>
    <row r="188" ht="10.5" customHeight="1" s="67">
      <c r="A188" s="37" t="inlineStr">
        <is>
          <t>HA_WICK_QUALITY_TF</t>
        </is>
      </c>
      <c r="B188" s="73" t="inlineStr">
        <is>
          <t>OFF</t>
        </is>
      </c>
      <c r="C188" s="38" t="n"/>
      <c r="D188" s="38" t="inlineStr">
        <is>
          <t>ENTRY, GLOBAL_CHECK, STOCKS_EXIT</t>
        </is>
      </c>
      <c r="E188" s="38" t="n"/>
      <c r="F188" s="30" t="n"/>
      <c r="G188" s="38">
        <f>IFERROR(VLOOKUP($A251&amp;"_"&amp;$B251,Results_Deltas!$A$2:$P$15000,5,FALSE),"")</f>
        <v/>
      </c>
      <c r="H188" s="38" t="inlineStr">
        <is>
          <t>Blanket (page end)</t>
        </is>
      </c>
      <c r="I188" s="30" t="n"/>
      <c r="J188" s="30" t="n"/>
      <c r="K188" s="30" t="n"/>
      <c r="L188" s="30" t="inlineStr">
        <is>
          <t>YES</t>
        </is>
      </c>
      <c r="M188" s="30" t="n">
        <v>-2.698319990020479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7" t="inlineStr">
        <is>
          <t>SUSPICIOUS n=0 for stocks_short — keep, needs S1 fills (backtest-expert: &lt;30 trades, seek plateaus, punish)</t>
        </is>
      </c>
    </row>
    <row r="189" ht="10.5" customHeight="1" s="67">
      <c r="A189" s="37" t="inlineStr">
        <is>
          <t>COOLDOWN_LOCKS_FILTER_TF</t>
        </is>
      </c>
      <c r="B189" s="73" t="inlineStr">
        <is>
          <t>OFF</t>
        </is>
      </c>
      <c r="C189" s="38" t="n"/>
      <c r="D189" s="38" t="inlineStr">
        <is>
          <t>GLOBAL_CHECK</t>
        </is>
      </c>
      <c r="E189" s="38" t="n"/>
      <c r="F189" s="30" t="n"/>
      <c r="G189" s="38">
        <f>IFERROR(VLOOKUP($A241&amp;"_"&amp;$B241,Results_Deltas!$A$2:$P$15000,5,FALSE),"")</f>
        <v/>
      </c>
      <c r="H189" s="38" t="inlineStr">
        <is>
          <t>Blanket (page end)</t>
        </is>
      </c>
      <c r="I189" s="30" t="n"/>
      <c r="J189" s="30" t="n"/>
      <c r="K189" s="30" t="n"/>
      <c r="L189" s="30" t="inlineStr">
        <is>
          <t>NO</t>
        </is>
      </c>
      <c r="M189" s="30" t="n">
        <v>-2.689886840661369</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7" t="inlineStr">
        <is>
          <t>SUSPICIOUS n=0 for stocks_short — keep, needs S1 fills (backtest-expert: &lt;30 trades, seek plateaus, punish)</t>
        </is>
      </c>
    </row>
    <row r="190" ht="10.5" customHeight="1" s="67">
      <c r="A190" s="37" t="inlineStr">
        <is>
          <t>HLR_TOP_MIN_TFS</t>
        </is>
      </c>
      <c r="B190" s="73" t="inlineStr">
        <is>
          <t>1</t>
        </is>
      </c>
      <c r="C190" s="38" t="n"/>
      <c r="D190" s="38" t="inlineStr">
        <is>
          <t>GLOBAL_CHECK, REENTRY, STOCKS_EXIT</t>
        </is>
      </c>
      <c r="E190" s="38" t="n"/>
      <c r="F190" s="30" t="n"/>
      <c r="G190" s="38">
        <f>IFERROR(VLOOKUP($A253&amp;"_"&amp;$B253,Results_Deltas!$A$2:$P$15000,5,FALSE),"")</f>
        <v/>
      </c>
      <c r="H190" s="38" t="inlineStr">
        <is>
          <t>Blanket (page end)</t>
        </is>
      </c>
      <c r="I190" s="30" t="n"/>
      <c r="J190" s="30" t="n"/>
      <c r="K190" s="30" t="n"/>
      <c r="L190" s="30" t="inlineStr">
        <is>
          <t>NO</t>
        </is>
      </c>
      <c r="M190" s="30" t="n">
        <v>-2.683849138523931</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7" t="inlineStr">
        <is>
          <t>SUSPICIOUS n=0 for stocks_short — keep, needs S1 fills (backtest-expert: &lt;30 trades, seek plateaus, punish)</t>
        </is>
      </c>
    </row>
    <row r="191" ht="10.5" customHeight="1" s="67">
      <c r="A191" s="37" t="inlineStr">
        <is>
          <t>OI_CONFIRM_MIN_CHANGE_PCT</t>
        </is>
      </c>
      <c r="B191" s="73" t="inlineStr">
        <is>
          <t>2.0</t>
        </is>
      </c>
      <c r="C191" s="38" t="n"/>
      <c r="D191" s="38" t="inlineStr">
        <is>
          <t>ENTRY, GLOBAL_CHECK, STOCKS_EXIT</t>
        </is>
      </c>
      <c r="E191" s="38" t="n"/>
      <c r="F191" s="30" t="n"/>
      <c r="G191" s="38">
        <f>IFERROR(VLOOKUP($A254&amp;"_"&amp;$B254,Results_Deltas!$A$2:$P$15000,5,FALSE),"")</f>
        <v/>
      </c>
      <c r="H191" s="38" t="inlineStr">
        <is>
          <t>Blanket (page end)</t>
        </is>
      </c>
      <c r="I191" s="30" t="n"/>
      <c r="J191" s="30" t="n"/>
      <c r="K191" s="30" t="n"/>
      <c r="L191" s="30" t="inlineStr">
        <is>
          <t>NO</t>
        </is>
      </c>
      <c r="M191" s="30" t="n">
        <v>-2.677815227222947</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7" t="inlineStr">
        <is>
          <t>SUSPICIOUS n=0 for stocks_short — keep, needs S1 fills (backtest-expert: &lt;30 trades, seek plateaus, punish)</t>
        </is>
      </c>
    </row>
    <row r="192" ht="10.5" customHeight="1" s="67">
      <c r="A192" s="37" t="inlineStr">
        <is>
          <t>OI_CONFIRM_MIN_PRICE_PCT</t>
        </is>
      </c>
      <c r="B192" s="73" t="inlineStr">
        <is>
          <t>1.0</t>
        </is>
      </c>
      <c r="C192" s="38" t="n"/>
      <c r="D192" s="38" t="inlineStr">
        <is>
          <t>ENTRY, GLOBAL_CHECK, STOCKS_EXIT</t>
        </is>
      </c>
      <c r="E192" s="38" t="n"/>
      <c r="F192" s="30" t="n"/>
      <c r="G192" s="38">
        <f>IFERROR(VLOOKUP($A255&amp;"_"&amp;$B255,Results_Deltas!$A$2:$P$15000,5,FALSE),"")</f>
        <v/>
      </c>
      <c r="H192" s="38" t="inlineStr">
        <is>
          <t>Blanket (page end)</t>
        </is>
      </c>
      <c r="I192" s="30" t="n"/>
      <c r="J192" s="30" t="n"/>
      <c r="K192" s="30" t="n"/>
      <c r="L192" s="30" t="inlineStr">
        <is>
          <t>NO</t>
        </is>
      </c>
      <c r="M192" s="30" t="n">
        <v>-2.660157271868659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7" t="inlineStr">
        <is>
          <t>SUSPICIOUS n=0 for stocks_short — keep, needs S1 fills (backtest-expert: &lt;30 trades, seek plateaus, punish)</t>
        </is>
      </c>
    </row>
    <row r="193" ht="10.5" customHeight="1" s="67">
      <c r="A193" s="39" t="inlineStr">
        <is>
          <t>DC_MOMENT_STRONG_THRESHOLD</t>
        </is>
      </c>
      <c r="B193" s="73" t="inlineStr">
        <is>
          <t>40</t>
        </is>
      </c>
      <c r="C193" s="38" t="n"/>
      <c r="D193" s="38" t="inlineStr">
        <is>
          <t>ENTRY, GLOBAL_CHECK, STOCKS_EXIT</t>
        </is>
      </c>
      <c r="E193" s="38" t="n"/>
      <c r="F193" s="30" t="n"/>
      <c r="G193" s="38">
        <f>IFERROR(VLOOKUP($A245&amp;"_"&amp;$B245,Results_Deltas!$A$2:$P$15000,5,FALSE),"")</f>
        <v/>
      </c>
      <c r="H193" s="38" t="inlineStr">
        <is>
          <t>Blanket (page end)</t>
        </is>
      </c>
      <c r="I193" s="30" t="n"/>
      <c r="J193" s="30" t="n"/>
      <c r="K193" s="30" t="n"/>
      <c r="L193" s="30" t="inlineStr">
        <is>
          <t>NO</t>
        </is>
      </c>
      <c r="M193" s="30" t="n">
        <v>-2.657743101448085</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7" t="inlineStr">
        <is>
          <t>SUSPICIOUS n=0 for stocks_short — keep, needs S1 fills (backtest-expert: &lt;30 trades, seek plateaus, punish)</t>
        </is>
      </c>
    </row>
    <row r="194" ht="10.5" customHeight="1" s="67">
      <c r="A194" s="39" t="inlineStr">
        <is>
          <t>MTS_BOTTOM_BONUS_THRESHOLD</t>
        </is>
      </c>
      <c r="B194" s="73" t="inlineStr">
        <is>
          <t>25</t>
        </is>
      </c>
      <c r="C194" s="38" t="n"/>
      <c r="D194" s="38" t="inlineStr">
        <is>
          <t>ENTRY, GLOBAL_CHECK, STOCKS_EXIT</t>
        </is>
      </c>
      <c r="E194" s="38" t="n"/>
      <c r="F194" s="30" t="n"/>
      <c r="G194" s="38">
        <f>IFERROR(VLOOKUP($A257&amp;"_"&amp;$B257,Results_Deltas!$A$2:$P$15000,5,FALSE),"")</f>
        <v/>
      </c>
      <c r="H194" s="38" t="inlineStr">
        <is>
          <t>Blanket (page end)</t>
        </is>
      </c>
      <c r="I194" s="30" t="n"/>
      <c r="J194" s="30" t="n"/>
      <c r="K194" s="30" t="n"/>
      <c r="L194" s="30" t="inlineStr">
        <is>
          <t>YES</t>
        </is>
      </c>
      <c r="M194" s="30" t="n">
        <v>-2.647476908623585</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7" t="inlineStr">
        <is>
          <t>SUSPICIOUS n=0 for stocks_short — keep, needs S1 fills (backtest-expert: &lt;30 trades, seek plateaus, punish)</t>
        </is>
      </c>
    </row>
    <row r="195" ht="10.5" customHeight="1" s="67">
      <c r="A195" s="37" t="inlineStr">
        <is>
          <t>HLR_SMA_BAND_PCT</t>
        </is>
      </c>
      <c r="B195" s="73" t="inlineStr">
        <is>
          <t>2.0</t>
        </is>
      </c>
      <c r="C195" s="38" t="n"/>
      <c r="D195" s="38" t="inlineStr">
        <is>
          <t>ENTRY, GLOBAL_CHECK, STOCKS_EXIT</t>
        </is>
      </c>
      <c r="E195" s="38" t="n"/>
      <c r="F195" s="30" t="n"/>
      <c r="G195" s="38">
        <f>IFERROR(VLOOKUP($A258&amp;"_"&amp;$B258,Results_Deltas!$A$2:$P$15000,5,FALSE),"")</f>
        <v/>
      </c>
      <c r="H195" s="38" t="inlineStr">
        <is>
          <t>Blanket (page end)</t>
        </is>
      </c>
      <c r="I195" s="30" t="n"/>
      <c r="J195" s="30" t="n"/>
      <c r="K195" s="30" t="n"/>
      <c r="L195" s="30" t="inlineStr">
        <is>
          <t>NO</t>
        </is>
      </c>
      <c r="M195" s="30" t="n">
        <v>-2.636764495381076</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7" t="inlineStr">
        <is>
          <t>SUSPICIOUS n=0 for stocks_short — keep, needs S1 fills (backtest-expert: &lt;30 trades, seek plateaus, punish)</t>
        </is>
      </c>
    </row>
    <row r="196" ht="10.5" customHeight="1" s="67">
      <c r="A196" s="37" t="inlineStr">
        <is>
          <t>FG_GREED_THRESHOLD</t>
        </is>
      </c>
      <c r="B196" s="73" t="inlineStr">
        <is>
          <t>37.5</t>
        </is>
      </c>
      <c r="C196" s="38" t="n"/>
      <c r="D196" s="38" t="inlineStr">
        <is>
          <t>GLOBAL_CHECK, STOCKS_EXIT</t>
        </is>
      </c>
      <c r="E196" s="38" t="n"/>
      <c r="F196" s="30" t="n"/>
      <c r="G196" s="38">
        <f>IFERROR(VLOOKUP($A248&amp;"_"&amp;$B248,Results_Deltas!$A$2:$P$15000,5,FALSE),"")</f>
        <v/>
      </c>
      <c r="H196" s="38" t="inlineStr">
        <is>
          <t>Blanket (page end)</t>
        </is>
      </c>
      <c r="I196" s="30" t="n"/>
      <c r="J196" s="30" t="n"/>
      <c r="K196" s="30" t="n"/>
      <c r="L196" s="30" t="inlineStr">
        <is>
          <t>NO</t>
        </is>
      </c>
      <c r="M196" s="30" t="n">
        <v>-2.635942436580714</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7" t="inlineStr">
        <is>
          <t>SUSPICIOUS n=0 for stocks_short — keep, needs S1 fills (backtest-expert: &lt;30 trades, seek plateaus, punish)</t>
        </is>
      </c>
    </row>
    <row r="197" ht="10.5" customHeight="1" s="67">
      <c r="A197" s="37" t="inlineStr">
        <is>
          <t>HA_WICK_QUALITY_TF</t>
        </is>
      </c>
      <c r="B197" s="73" t="inlineStr">
        <is>
          <t>4h</t>
        </is>
      </c>
      <c r="C197" s="38" t="n"/>
      <c r="D197" s="38" t="inlineStr">
        <is>
          <t>ENTRY, GLOBAL_CHECK, STOCKS_EXIT</t>
        </is>
      </c>
      <c r="E197" s="38" t="n"/>
      <c r="F197" s="30" t="n"/>
      <c r="G197" s="38">
        <f>IFERROR(VLOOKUP($A260&amp;"_"&amp;$B260,Results_Deltas!$A$2:$P$15000,5,FALSE),"")</f>
        <v/>
      </c>
      <c r="H197" s="38" t="inlineStr">
        <is>
          <t>Blanket (page end)</t>
        </is>
      </c>
      <c r="I197" s="30" t="n"/>
      <c r="J197" s="30" t="n"/>
      <c r="K197" s="30" t="n"/>
      <c r="L197" s="30" t="inlineStr">
        <is>
          <t>NO</t>
        </is>
      </c>
      <c r="M197" s="30" t="n">
        <v>-2.624821289518364</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7" t="inlineStr">
        <is>
          <t>SUSPICIOUS n=0 for stocks_short — keep, needs S1 fills (backtest-expert: &lt;30 trades, seek plateaus, punish)</t>
        </is>
      </c>
    </row>
    <row r="198" ht="10.5" customHeight="1" s="67">
      <c r="A198" s="37" t="inlineStr">
        <is>
          <t>MTS_BOTTOM_BONUS_THRESHOLD</t>
        </is>
      </c>
      <c r="B198" s="73" t="inlineStr">
        <is>
          <t>18.75</t>
        </is>
      </c>
      <c r="C198" s="38" t="n"/>
      <c r="D198" s="38" t="inlineStr">
        <is>
          <t>ENTRY, GLOBAL_CHECK, STOCKS_EXIT</t>
        </is>
      </c>
      <c r="E198" s="38" t="n"/>
      <c r="F198" s="30" t="n"/>
      <c r="G198" s="38">
        <f>IFERROR(VLOOKUP($A261&amp;"_"&amp;$B261,Results_Deltas!$A$2:$P$15000,5,FALSE),"")</f>
        <v/>
      </c>
      <c r="H198" s="38" t="inlineStr">
        <is>
          <t>Blanket (page end)</t>
        </is>
      </c>
      <c r="I198" s="30" t="n"/>
      <c r="J198" s="30" t="n"/>
      <c r="K198" s="30" t="n"/>
      <c r="L198" s="30" t="inlineStr">
        <is>
          <t>NO</t>
        </is>
      </c>
      <c r="M198" s="30" t="n">
        <v>-2.622609157325803</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7" t="inlineStr">
        <is>
          <t>SUSPICIOUS n=0 for stocks_short — keep, needs S1 fills (backtest-expert: &lt;30 trades, seek plateaus, punish)</t>
        </is>
      </c>
    </row>
    <row r="199" ht="10.5" customHeight="1" s="67">
      <c r="A199" s="39" t="inlineStr">
        <is>
          <t>ADX_RANGING_THRESHOLD</t>
        </is>
      </c>
      <c r="B199" s="73" t="inlineStr">
        <is>
          <t>10</t>
        </is>
      </c>
      <c r="C199" s="38" t="n"/>
      <c r="D199" s="38" t="inlineStr">
        <is>
          <t>ENTRY, GLOBAL_CHECK, STOCKS_EXIT</t>
        </is>
      </c>
      <c r="E199" s="38" t="n"/>
      <c r="F199" s="30" t="n"/>
      <c r="G199" s="38">
        <f>IFERROR(VLOOKUP($A245&amp;"_"&amp;$B245,Results_Deltas!$A$2:$P$15000,5,FALSE),"")</f>
        <v/>
      </c>
      <c r="H199" s="38" t="inlineStr">
        <is>
          <t>Blanket (page end)</t>
        </is>
      </c>
      <c r="I199" s="30" t="n"/>
      <c r="J199" s="30" t="n"/>
      <c r="K199" s="30" t="n"/>
      <c r="L199" s="30" t="inlineStr">
        <is>
          <t>NO</t>
        </is>
      </c>
      <c r="M199" s="30" t="n">
        <v>-2.613475013512681</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7" t="inlineStr">
        <is>
          <t>SUSPICIOUS n=0 for stocks_short — keep, needs S1 fills (backtest-expert: &lt;30 trades, seek plateaus, punish)</t>
        </is>
      </c>
    </row>
    <row r="200" ht="10.5" customHeight="1" s="67">
      <c r="A200" s="37" t="inlineStr">
        <is>
          <t>MARKET_QUALITY_SCORE_ENABLED</t>
        </is>
      </c>
      <c r="B200" s="73" t="inlineStr">
        <is>
          <t>True</t>
        </is>
      </c>
      <c r="C200" s="38" t="n"/>
      <c r="D200" s="38" t="inlineStr">
        <is>
          <t>ENTRY, GLOBAL_CHECK, STOCKS_EXIT</t>
        </is>
      </c>
      <c r="E200" s="38" t="n"/>
      <c r="F200" s="30" t="n"/>
      <c r="G200" s="38">
        <f>IFERROR(VLOOKUP($A263&amp;"_"&amp;$B263,Results_Deltas!$A$2:$P$15000,5,FALSE),"")</f>
        <v/>
      </c>
      <c r="H200" s="38" t="inlineStr">
        <is>
          <t>Blanket (page end)</t>
        </is>
      </c>
      <c r="I200" s="30" t="n"/>
      <c r="J200" s="30" t="n"/>
      <c r="K200" s="30" t="n"/>
      <c r="L200" s="30" t="inlineStr">
        <is>
          <t>NO</t>
        </is>
      </c>
      <c r="M200" s="30" t="n">
        <v>-2.606387940259884</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7" t="inlineStr">
        <is>
          <t>SUSPICIOUS n=0 for stocks_short — keep, needs S1 fills (backtest-expert: &lt;30 trades, seek plateaus, punish)</t>
        </is>
      </c>
    </row>
    <row r="201" ht="10.5" customHeight="1" s="67">
      <c r="A201" s="37" t="inlineStr">
        <is>
          <t>MTS_BOTTOM_BONUS_THRESHOLD</t>
        </is>
      </c>
      <c r="B201" s="73" t="inlineStr">
        <is>
          <t>31.25</t>
        </is>
      </c>
      <c r="C201" s="38" t="n"/>
      <c r="D201" s="38" t="inlineStr">
        <is>
          <t>ENTRY, GLOBAL_CHECK, STOCKS_EXIT</t>
        </is>
      </c>
      <c r="E201" s="38" t="n"/>
      <c r="F201" s="30" t="n"/>
      <c r="G201" s="38">
        <f>IFERROR(VLOOKUP($A264&amp;"_"&amp;$B264,Results_Deltas!$A$2:$P$15000,5,FALSE),"")</f>
        <v/>
      </c>
      <c r="H201" s="38" t="inlineStr">
        <is>
          <t>Blanket (page end)</t>
        </is>
      </c>
      <c r="I201" s="30" t="n"/>
      <c r="J201" s="30" t="n"/>
      <c r="K201" s="30" t="n"/>
      <c r="L201" s="30" t="inlineStr">
        <is>
          <t>NO</t>
        </is>
      </c>
      <c r="M201" s="30" t="n">
        <v>-2.583918269072427</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7" t="inlineStr">
        <is>
          <t>SUSPICIOUS n=0 for stocks_short — keep, needs S1 fills (backtest-expert: &lt;30 trades, seek plateaus, punish)</t>
        </is>
      </c>
    </row>
    <row r="202" ht="10.5" customHeight="1" s="67">
      <c r="A202" s="37" t="inlineStr">
        <is>
          <t>HLR_SMA_BAND_PCT</t>
        </is>
      </c>
      <c r="B202" s="73" t="inlineStr">
        <is>
          <t>0.5</t>
        </is>
      </c>
      <c r="C202" s="38" t="n"/>
      <c r="D202" s="38" t="inlineStr">
        <is>
          <t>ENTRY, GLOBAL_CHECK, STOCKS_EXIT</t>
        </is>
      </c>
      <c r="E202" s="38" t="n"/>
      <c r="F202" s="30" t="n"/>
      <c r="G202" s="38">
        <f>IFERROR(VLOOKUP($A265&amp;"_"&amp;$B265,Results_Deltas!$A$2:$P$15000,5,FALSE),"")</f>
        <v/>
      </c>
      <c r="H202" s="38" t="inlineStr">
        <is>
          <t>Blanket (page end)</t>
        </is>
      </c>
      <c r="I202" s="30" t="n"/>
      <c r="J202" s="30" t="n"/>
      <c r="K202" s="30" t="n"/>
      <c r="L202" s="30" t="inlineStr">
        <is>
          <t>NO</t>
        </is>
      </c>
      <c r="M202" s="30" t="n">
        <v>-2.573293602188409</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7" t="inlineStr">
        <is>
          <t>SUSPICIOUS n=0 for stocks_short — keep, needs S1 fills (backtest-expert: &lt;30 trades, seek plateaus, punish)</t>
        </is>
      </c>
    </row>
    <row r="203" ht="10.5" customHeight="1" s="67">
      <c r="A203" s="39" t="inlineStr">
        <is>
          <t>HA_WICK_QUALITY_SCORE</t>
        </is>
      </c>
      <c r="B203" s="73" t="inlineStr">
        <is>
          <t>15</t>
        </is>
      </c>
      <c r="C203" s="38" t="n"/>
      <c r="D203" s="38" t="inlineStr">
        <is>
          <t>ENTRY, GLOBAL_CHECK, STOCKS_EXIT</t>
        </is>
      </c>
      <c r="E203" s="38" t="n"/>
      <c r="F203" s="30" t="n"/>
      <c r="G203" s="38">
        <f>IFERROR(VLOOKUP($A266&amp;"_"&amp;$B266,Results_Deltas!$A$2:$P$15000,5,FALSE),"")</f>
        <v/>
      </c>
      <c r="H203" s="38" t="inlineStr">
        <is>
          <t>Blanket (page end)</t>
        </is>
      </c>
      <c r="I203" s="30" t="n"/>
      <c r="J203" s="30" t="n"/>
      <c r="K203" s="30" t="n"/>
      <c r="L203" s="30" t="inlineStr">
        <is>
          <t>NO</t>
        </is>
      </c>
      <c r="M203" s="30" t="n">
        <v>-2.555126147422285</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7" t="inlineStr">
        <is>
          <t>SUSPICIOUS n=0 for stocks_short — keep, needs S1 fills (backtest-expert: &lt;30 trades, seek plateaus, punish)</t>
        </is>
      </c>
    </row>
    <row r="204" ht="10.5" customHeight="1" s="67">
      <c r="A204" s="37" t="inlineStr">
        <is>
          <t>HA_WICK_QUALITY_SCORE</t>
        </is>
      </c>
      <c r="B204" s="73" t="inlineStr">
        <is>
          <t>15_ALT</t>
        </is>
      </c>
      <c r="C204" s="38" t="n"/>
      <c r="D204" s="38" t="inlineStr">
        <is>
          <t>ENTRY, GLOBAL_CHECK, STOCKS_EXIT</t>
        </is>
      </c>
      <c r="E204" s="38" t="n"/>
      <c r="F204" s="30" t="n"/>
      <c r="G204" s="38">
        <f>IFERROR(VLOOKUP($A267&amp;"_"&amp;$B267,Results_Deltas!$A$2:$P$15000,5,FALSE),"")</f>
        <v/>
      </c>
      <c r="H204" s="38" t="inlineStr">
        <is>
          <t>Blanket (page end)</t>
        </is>
      </c>
      <c r="I204" s="30" t="n"/>
      <c r="J204" s="30" t="n"/>
      <c r="K204" s="30" t="n"/>
      <c r="L204" s="30" t="inlineStr">
        <is>
          <t>NO</t>
        </is>
      </c>
      <c r="M204" s="30" t="n">
        <v>-2.555126147422285</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7" t="inlineStr">
        <is>
          <t>SUSPICIOUS n=0 for stocks_short — keep, needs S1 fills (backtest-expert: &lt;30 trades, seek plateaus, punish)</t>
        </is>
      </c>
    </row>
    <row r="205" ht="10.5" customHeight="1" s="67">
      <c r="A205" s="37" t="inlineStr">
        <is>
          <t>HA_WICK_QUALITY_TF</t>
        </is>
      </c>
      <c r="B205" s="73" t="inlineStr">
        <is>
          <t>D</t>
        </is>
      </c>
      <c r="C205" s="38" t="n"/>
      <c r="D205" s="38" t="inlineStr">
        <is>
          <t>ENTRY, GLOBAL_CHECK, STOCKS_EXIT</t>
        </is>
      </c>
      <c r="E205" s="38" t="n"/>
      <c r="F205" s="30" t="n"/>
      <c r="G205" s="38">
        <f>IFERROR(VLOOKUP($A268&amp;"_"&amp;$B268,Results_Deltas!$A$2:$P$15000,5,FALSE),"")</f>
        <v/>
      </c>
      <c r="H205" s="38" t="inlineStr">
        <is>
          <t>Blanket (page end)</t>
        </is>
      </c>
      <c r="I205" s="30" t="n"/>
      <c r="J205" s="30" t="n"/>
      <c r="K205" s="30" t="n"/>
      <c r="L205" s="30" t="inlineStr">
        <is>
          <t>NO</t>
        </is>
      </c>
      <c r="M205" s="30" t="n">
        <v>-2.55225017449679</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7" t="inlineStr">
        <is>
          <t>SUSPICIOUS n=0 for stocks_short — keep, needs S1 fills (backtest-expert: &lt;30 trades, seek plateaus, punish)</t>
        </is>
      </c>
    </row>
    <row r="206" ht="10.5" customHeight="1" s="67">
      <c r="A206" s="37" t="inlineStr">
        <is>
          <t>COOLDOWN_LOCKS_FILTER_TF</t>
        </is>
      </c>
      <c r="B206" s="73" t="inlineStr">
        <is>
          <t>D</t>
        </is>
      </c>
      <c r="C206" s="38" t="n"/>
      <c r="D206" s="38" t="inlineStr">
        <is>
          <t>GLOBAL_CHECK</t>
        </is>
      </c>
      <c r="E206" s="38" t="n"/>
      <c r="F206" s="30" t="n"/>
      <c r="G206" s="38">
        <f>IFERROR(VLOOKUP($A258&amp;"_"&amp;$B258,Results_Deltas!$A$2:$P$15000,5,FALSE),"")</f>
        <v/>
      </c>
      <c r="H206" s="38" t="inlineStr">
        <is>
          <t>Blanket (page end)</t>
        </is>
      </c>
      <c r="I206" s="30" t="n"/>
      <c r="J206" s="30" t="n"/>
      <c r="K206" s="30" t="n"/>
      <c r="L206" s="30" t="inlineStr">
        <is>
          <t>NO</t>
        </is>
      </c>
      <c r="M206" s="30" t="n">
        <v>-2.549172311620086</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7" t="inlineStr">
        <is>
          <t>SUSPICIOUS n=0 for stocks_short — keep, needs S1 fills (backtest-expert: &lt;30 trades, seek plateaus, punish)</t>
        </is>
      </c>
    </row>
    <row r="207" ht="10.5" customHeight="1" s="67">
      <c r="A207" s="37" t="inlineStr">
        <is>
          <t>MTS_BOTTOM_STRONG_THRESHOLD</t>
        </is>
      </c>
      <c r="B207" s="73" t="inlineStr">
        <is>
          <t>20</t>
        </is>
      </c>
      <c r="C207" s="38" t="n"/>
      <c r="D207" s="38" t="inlineStr">
        <is>
          <t>ENTRY, GLOBAL_CHECK, STOCKS_EXIT</t>
        </is>
      </c>
      <c r="E207" s="38" t="n"/>
      <c r="F207" s="30" t="n"/>
      <c r="G207" s="38">
        <f>IFERROR(VLOOKUP($A270&amp;"_"&amp;$B270,Results_Deltas!$A$2:$P$15000,5,FALSE),"")</f>
        <v/>
      </c>
      <c r="H207" s="38" t="inlineStr">
        <is>
          <t>Blanket (page end)</t>
        </is>
      </c>
      <c r="I207" s="30" t="n"/>
      <c r="J207" s="30" t="n"/>
      <c r="K207" s="30" t="n"/>
      <c r="L207" s="30" t="inlineStr">
        <is>
          <t>NO</t>
        </is>
      </c>
      <c r="M207" s="30" t="n">
        <v>-2.533641699117533</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7" t="inlineStr">
        <is>
          <t>SUSPICIOUS n=0 for stocks_short — keep, needs S1 fills (backtest-expert: &lt;30 trades, seek plateaus, punish)</t>
        </is>
      </c>
    </row>
    <row r="208" ht="10.5" customHeight="1" s="67">
      <c r="A208" s="37" t="inlineStr">
        <is>
          <t>DC_MOMENT_STRONG_THRESHOLD</t>
        </is>
      </c>
      <c r="B208" s="73" t="inlineStr">
        <is>
          <t>50</t>
        </is>
      </c>
      <c r="C208" s="38" t="n"/>
      <c r="D208" s="38" t="inlineStr">
        <is>
          <t>ENTRY, GLOBAL_CHECK, STOCKS_EXIT</t>
        </is>
      </c>
      <c r="E208" s="38" t="n"/>
      <c r="F208" s="30" t="n"/>
      <c r="G208" s="38">
        <f>IFERROR(VLOOKUP($A260&amp;"_"&amp;$B260,Results_Deltas!$A$2:$P$15000,5,FALSE),"")</f>
        <v/>
      </c>
      <c r="H208" s="38" t="inlineStr">
        <is>
          <t>Blanket (page end)</t>
        </is>
      </c>
      <c r="I208" s="30" t="n"/>
      <c r="J208" s="30" t="n"/>
      <c r="K208" s="30" t="n"/>
      <c r="L208" s="30" t="inlineStr">
        <is>
          <t>NO</t>
        </is>
      </c>
      <c r="M208" s="30" t="n">
        <v>-2.532262504759007</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7" t="inlineStr">
        <is>
          <t>SUSPICIOUS n=0 for stocks_short — keep, needs S1 fills (backtest-expert: &lt;30 trades, seek plateaus, punish)</t>
        </is>
      </c>
    </row>
    <row r="209" ht="10.5" customHeight="1" s="67">
      <c r="A209" s="37" t="inlineStr">
        <is>
          <t>BAND_ARROW_ENABLED</t>
        </is>
      </c>
      <c r="B209" s="73" t="inlineStr">
        <is>
          <t>True</t>
        </is>
      </c>
      <c r="C209" s="38" t="n"/>
      <c r="D209" s="38" t="inlineStr">
        <is>
          <t>GLOBAL_CHECK, STOCKS_EXIT</t>
        </is>
      </c>
      <c r="E209" s="38" t="n"/>
      <c r="F209" s="30" t="n"/>
      <c r="G209" s="38">
        <f>IFERROR(VLOOKUP($A255&amp;"_"&amp;$B255,Results_Deltas!$A$2:$P$15000,5,FALSE),"")</f>
        <v/>
      </c>
      <c r="H209" s="38" t="inlineStr">
        <is>
          <t>Blanket (page end)</t>
        </is>
      </c>
      <c r="I209" s="30" t="n"/>
      <c r="J209" s="30" t="n"/>
      <c r="K209" s="30" t="n"/>
      <c r="L209" s="30" t="inlineStr">
        <is>
          <t>NO</t>
        </is>
      </c>
      <c r="M209" s="30" t="n">
        <v>-2.515854498513159</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7" t="inlineStr">
        <is>
          <t>SUSPICIOUS n=0 for stocks_short — keep, needs S1 fills (backtest-expert: &lt;30 trades, seek plateaus, punish)</t>
        </is>
      </c>
    </row>
    <row r="210" ht="10.5" customHeight="1" s="67">
      <c r="A210" s="37" t="inlineStr">
        <is>
          <t>MTS_BOTTOM_STRONG_THRESHOLD</t>
        </is>
      </c>
      <c r="B210" s="73" t="inlineStr">
        <is>
          <t>50</t>
        </is>
      </c>
      <c r="C210" s="38" t="n"/>
      <c r="D210" s="38" t="inlineStr">
        <is>
          <t>ENTRY, GLOBAL_CHECK, STOCKS_EXIT</t>
        </is>
      </c>
      <c r="E210" s="38" t="n"/>
      <c r="F210" s="30" t="n"/>
      <c r="G210" s="38">
        <f>IFERROR(VLOOKUP($A273&amp;"_"&amp;$B273,Results_Deltas!$A$2:$P$15000,5,FALSE),"")</f>
        <v/>
      </c>
      <c r="H210" s="38" t="inlineStr">
        <is>
          <t>Blanket (page end)</t>
        </is>
      </c>
      <c r="I210" s="30" t="n"/>
      <c r="J210" s="30" t="n"/>
      <c r="K210" s="30" t="n"/>
      <c r="L210" s="30" t="inlineStr">
        <is>
          <t>NO</t>
        </is>
      </c>
      <c r="M210" s="30" t="n">
        <v>-2.497867682514359</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7" t="inlineStr">
        <is>
          <t>SUSPICIOUS n=0 for stocks_short — keep, needs S1 fills (backtest-expert: &lt;30 trades, seek plateaus, punish)</t>
        </is>
      </c>
    </row>
    <row r="211" ht="10.5" customHeight="1" s="67">
      <c r="A211" s="37" t="inlineStr">
        <is>
          <t>EMA_9_21_FILTER_MIN_TFS</t>
        </is>
      </c>
      <c r="B211" s="73" t="inlineStr">
        <is>
          <t>0</t>
        </is>
      </c>
      <c r="C211" s="38" t="n"/>
      <c r="D211" s="38" t="inlineStr">
        <is>
          <t>GLOBAL_CHECK</t>
        </is>
      </c>
      <c r="E211" s="38" t="n"/>
      <c r="F211" s="30" t="n"/>
      <c r="G211" s="38">
        <f>IFERROR(VLOOKUP($A263&amp;"_"&amp;$B263,Results_Deltas!$A$2:$P$15000,5,FALSE),"")</f>
        <v/>
      </c>
      <c r="H211" s="38" t="inlineStr">
        <is>
          <t>Blanket (page end)</t>
        </is>
      </c>
      <c r="I211" s="30" t="n"/>
      <c r="J211" s="30" t="n"/>
      <c r="K211" s="30" t="n"/>
      <c r="L211" s="30" t="inlineStr">
        <is>
          <t>NO</t>
        </is>
      </c>
      <c r="M211" s="30" t="n">
        <v>-2.473542795800466</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7" t="inlineStr">
        <is>
          <t>SUSPICIOUS n=0 for stocks_short — keep, needs S1 fills (backtest-expert: &lt;30 trades, seek plateaus, punish)</t>
        </is>
      </c>
    </row>
    <row r="212" ht="10.5" customHeight="1" s="67">
      <c r="A212" s="37" t="inlineStr">
        <is>
          <t>COOLDOWN_LOCKS_FILTER_TF</t>
        </is>
      </c>
      <c r="B212" s="73" t="inlineStr">
        <is>
          <t>4h</t>
        </is>
      </c>
      <c r="C212" s="38" t="n"/>
      <c r="D212" s="38" t="inlineStr">
        <is>
          <t>GLOBAL_CHECK</t>
        </is>
      </c>
      <c r="E212" s="38" t="n"/>
      <c r="F212" s="30" t="n"/>
      <c r="G212" s="38">
        <f>IFERROR(VLOOKUP($A264&amp;"_"&amp;$B264,Results_Deltas!$A$2:$P$15000,5,FALSE),"")</f>
        <v/>
      </c>
      <c r="H212" s="38" t="inlineStr">
        <is>
          <t>Blanket (page end)</t>
        </is>
      </c>
      <c r="I212" s="30" t="n"/>
      <c r="J212" s="30" t="n"/>
      <c r="K212" s="30" t="n"/>
      <c r="L212" s="30" t="inlineStr">
        <is>
          <t>YES</t>
        </is>
      </c>
      <c r="M212" s="30" t="n">
        <v>-2.472597986745704</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7" t="inlineStr">
        <is>
          <t>SUSPICIOUS n=0 for stocks_short — keep, needs S1 fills (backtest-expert: &lt;30 trades, seek plateaus, punish)</t>
        </is>
      </c>
    </row>
    <row r="213" ht="15.75" customHeight="1" s="67">
      <c r="A213" s="37" t="inlineStr">
        <is>
          <t>DC_MOMENT_STRONG_THRESHOLD</t>
        </is>
      </c>
      <c r="B213" s="73" t="inlineStr">
        <is>
          <t>20</t>
        </is>
      </c>
      <c r="C213" s="38" t="n"/>
      <c r="D213" s="38" t="inlineStr">
        <is>
          <t>ENTRY, GLOBAL_CHECK, STOCKS_EXIT</t>
        </is>
      </c>
      <c r="E213" s="38" t="n"/>
      <c r="F213" s="30" t="n"/>
      <c r="G213" s="38">
        <f>IFERROR(VLOOKUP($A265&amp;"_"&amp;$B265,Results_Deltas!$A$2:$P$15000,5,FALSE),"")</f>
        <v/>
      </c>
      <c r="H213" s="38" t="inlineStr">
        <is>
          <t>Blanket (page end)</t>
        </is>
      </c>
      <c r="I213" s="30" t="n"/>
      <c r="J213" s="30" t="n"/>
      <c r="K213" s="30" t="n"/>
      <c r="L213" s="30" t="inlineStr">
        <is>
          <t>NO</t>
        </is>
      </c>
      <c r="M213" s="30" t="n">
        <v>-2.468788248183311</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7" t="inlineStr">
        <is>
          <t>SUSPICIOUS n=0 for stocks_short — keep, needs S1 fills (backtest-expert: &lt;30 trades, seek plateaus, punish)</t>
        </is>
      </c>
    </row>
    <row r="214" ht="15.75" customHeight="1" s="67">
      <c r="A214" s="37" t="inlineStr">
        <is>
          <t>ADX_RANGING_THRESHOLD</t>
        </is>
      </c>
      <c r="B214" s="73" t="inlineStr">
        <is>
          <t>25</t>
        </is>
      </c>
      <c r="C214" s="38" t="n"/>
      <c r="D214" s="38" t="inlineStr">
        <is>
          <t>ENTRY, GLOBAL_CHECK, STOCKS_EXIT</t>
        </is>
      </c>
      <c r="E214" s="38" t="n"/>
      <c r="F214" s="30" t="n"/>
      <c r="G214" s="38">
        <f>IFERROR(VLOOKUP($A260&amp;"_"&amp;$B260,Results_Deltas!$A$2:$P$15000,5,FALSE),"")</f>
        <v/>
      </c>
      <c r="H214" s="38" t="inlineStr">
        <is>
          <t>Blanket (page end)</t>
        </is>
      </c>
      <c r="I214" s="30" t="n"/>
      <c r="J214" s="30" t="n"/>
      <c r="K214" s="30" t="n"/>
      <c r="L214" s="30" t="inlineStr">
        <is>
          <t>NO</t>
        </is>
      </c>
      <c r="M214" s="30" t="n">
        <v>-2.459167247784005</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7" t="inlineStr">
        <is>
          <t>SUSPICIOUS n=0 for stocks_short — keep, needs S1 fills (backtest-expert: &lt;30 trades, seek plateaus, punish)</t>
        </is>
      </c>
    </row>
    <row r="215" ht="15.75" customHeight="1" s="67">
      <c r="A215" s="37" t="inlineStr">
        <is>
          <t>OI_CONFIRM_MIN_PRICE_PCT</t>
        </is>
      </c>
      <c r="B215" s="73" t="inlineStr">
        <is>
          <t>2.0</t>
        </is>
      </c>
      <c r="C215" s="38" t="n"/>
      <c r="D215" s="38" t="inlineStr">
        <is>
          <t>ENTRY, GLOBAL_CHECK, STOCKS_EXIT</t>
        </is>
      </c>
      <c r="E215" s="38" t="n"/>
      <c r="F215" s="30" t="n"/>
      <c r="G215" s="38">
        <f>IFERROR(VLOOKUP($A278&amp;"_"&amp;$B278,Results_Deltas!$A$2:$P$15000,5,FALSE),"")</f>
        <v/>
      </c>
      <c r="H215" s="38" t="inlineStr">
        <is>
          <t>Blanket (page end)</t>
        </is>
      </c>
      <c r="I215" s="30" t="n"/>
      <c r="J215" s="30" t="n"/>
      <c r="K215" s="30" t="n"/>
      <c r="L215" s="30" t="inlineStr">
        <is>
          <t>NO</t>
        </is>
      </c>
      <c r="M215" s="30" t="n">
        <v>-2.45578861997376</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7" t="inlineStr">
        <is>
          <t>SUSPICIOUS n=0 for stocks_short — keep, needs S1 fills (backtest-expert: &lt;30 trades, seek plateaus, punish)</t>
        </is>
      </c>
    </row>
    <row r="216" ht="15.75" customHeight="1" s="67">
      <c r="A216" s="37" t="inlineStr">
        <is>
          <t>HTF_DIRECTION_GATE_ENABLED</t>
        </is>
      </c>
      <c r="B216" s="73" t="inlineStr">
        <is>
          <t>True</t>
        </is>
      </c>
      <c r="C216" s="38" t="n"/>
      <c r="D216" s="38" t="inlineStr">
        <is>
          <t>ENTRY, GLOBAL_CHECK, STOCKS_EXIT</t>
        </is>
      </c>
      <c r="E216" s="38" t="n"/>
      <c r="F216" s="30" t="n"/>
      <c r="G216" s="38">
        <f>IFERROR(VLOOKUP($A279&amp;"_"&amp;$B279,Results_Deltas!$A$2:$P$15000,5,FALSE),"")</f>
        <v/>
      </c>
      <c r="H216" s="38" t="inlineStr">
        <is>
          <t>Blanket (page end)</t>
        </is>
      </c>
      <c r="I216" s="30" t="n"/>
      <c r="J216" s="30" t="n"/>
      <c r="K216" s="30" t="n"/>
      <c r="L216" s="30" t="inlineStr">
        <is>
          <t>NO</t>
        </is>
      </c>
      <c r="M216" s="30" t="n">
        <v>-2.449200940287061</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7" t="inlineStr">
        <is>
          <t>SUSPICIOUS n=0 for stocks_short — keep, needs S1 fills (backtest-expert: &lt;30 trades, seek plateaus, punish)</t>
        </is>
      </c>
    </row>
    <row r="217" ht="15.75" customHeight="1" s="67">
      <c r="A217" s="37" t="inlineStr">
        <is>
          <t>EMA_BLANKET_FILTER_ENABLED</t>
        </is>
      </c>
      <c r="B217" s="73" t="inlineStr">
        <is>
          <t>False</t>
        </is>
      </c>
      <c r="C217" s="38" t="n"/>
      <c r="D217" s="38" t="inlineStr">
        <is>
          <t>GLOBAL_CHECK</t>
        </is>
      </c>
      <c r="E217" s="38" t="n"/>
      <c r="F217" s="30" t="n"/>
      <c r="G217" s="38">
        <f>IFERROR(VLOOKUP($A269&amp;"_"&amp;$B269,Results_Deltas!$A$2:$P$15000,5,FALSE),"")</f>
        <v/>
      </c>
      <c r="H217" s="38" t="inlineStr">
        <is>
          <t>Blanket (page end)</t>
        </is>
      </c>
      <c r="I217" s="30" t="n"/>
      <c r="J217" s="30" t="n"/>
      <c r="K217" s="30" t="n"/>
      <c r="L217" s="30" t="inlineStr">
        <is>
          <t>NO</t>
        </is>
      </c>
      <c r="M217" s="30" t="n">
        <v>-2.444641197207473</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7" t="inlineStr">
        <is>
          <t>SUSPICIOUS n=0 for stocks_short — keep, needs S1 fills (backtest-expert: &lt;30 trades, seek plateaus, punish)</t>
        </is>
      </c>
    </row>
    <row r="218" ht="15.75" customHeight="1" s="67">
      <c r="A218" s="37" t="inlineStr">
        <is>
          <t>MOVER_THRESHOLD</t>
        </is>
      </c>
      <c r="B218" s="73" t="inlineStr">
        <is>
          <t>2.5</t>
        </is>
      </c>
      <c r="C218" s="38" t="n"/>
      <c r="D218" s="38" t="inlineStr">
        <is>
          <t>ENTRY, GLOBAL_CHECK, STOCKS_EXIT</t>
        </is>
      </c>
      <c r="E218" s="38" t="n"/>
      <c r="F218" s="30" t="n"/>
      <c r="G218" s="38">
        <f>IFERROR(VLOOKUP($A281&amp;"_"&amp;$B281,Results_Deltas!$A$2:$P$15000,5,FALSE),"")</f>
        <v/>
      </c>
      <c r="H218" s="38" t="inlineStr">
        <is>
          <t>Blanket (page end)</t>
        </is>
      </c>
      <c r="I218" s="30" t="n"/>
      <c r="J218" s="30" t="n"/>
      <c r="K218" s="30" t="n"/>
      <c r="L218" s="30" t="inlineStr">
        <is>
          <t>NO</t>
        </is>
      </c>
      <c r="M218" s="30" t="n">
        <v>-2.430078112466589</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7" t="inlineStr">
        <is>
          <t>SUSPICIOUS n=0 for stocks_short — keep, needs S1 fills (backtest-expert: &lt;30 trades, seek plateaus, punish)</t>
        </is>
      </c>
    </row>
    <row r="219" ht="15.75" customHeight="1" s="67">
      <c r="A219" s="37" t="inlineStr">
        <is>
          <t>EMA_9_21_FILTER_MIN_TFS</t>
        </is>
      </c>
      <c r="B219" s="73" t="inlineStr">
        <is>
          <t>2</t>
        </is>
      </c>
      <c r="C219" s="38" t="n"/>
      <c r="D219" s="38" t="inlineStr">
        <is>
          <t>GLOBAL_CHECK</t>
        </is>
      </c>
      <c r="E219" s="38" t="n"/>
      <c r="F219" s="30" t="n"/>
      <c r="G219" s="38">
        <f>IFERROR(VLOOKUP($A271&amp;"_"&amp;$B271,Results_Deltas!$A$2:$P$15000,5,FALSE),"")</f>
        <v/>
      </c>
      <c r="H219" s="38" t="inlineStr">
        <is>
          <t>Blanket (page end)</t>
        </is>
      </c>
      <c r="I219" s="30" t="n"/>
      <c r="J219" s="30" t="n"/>
      <c r="K219" s="30" t="n"/>
      <c r="L219" s="30" t="inlineStr">
        <is>
          <t>YES</t>
        </is>
      </c>
      <c r="M219" s="30" t="n">
        <v>-2.415788101601476</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7" t="inlineStr">
        <is>
          <t>SUSPICIOUS n=0 for stocks_short — keep, needs S1 fills (backtest-expert: &lt;30 trades, seek plateaus, punish)</t>
        </is>
      </c>
    </row>
    <row r="220" ht="15.75" customHeight="1" s="67">
      <c r="A220" s="37" t="inlineStr">
        <is>
          <t>OI_CONFIRM_MIN_PRICE_PCT</t>
        </is>
      </c>
      <c r="B220" s="73" t="inlineStr">
        <is>
          <t>0.5</t>
        </is>
      </c>
      <c r="C220" s="38" t="n"/>
      <c r="D220" s="38" t="inlineStr">
        <is>
          <t>ENTRY, GLOBAL_CHECK, STOCKS_EXIT</t>
        </is>
      </c>
      <c r="E220" s="38" t="n"/>
      <c r="F220" s="30" t="n"/>
      <c r="G220" s="38">
        <f>IFERROR(VLOOKUP($A283&amp;"_"&amp;$B283,Results_Deltas!$A$2:$P$15000,5,FALSE),"")</f>
        <v/>
      </c>
      <c r="H220" s="38" t="inlineStr">
        <is>
          <t>Blanket (page end)</t>
        </is>
      </c>
      <c r="I220" s="30" t="n"/>
      <c r="J220" s="30" t="n"/>
      <c r="K220" s="30" t="n"/>
      <c r="L220" s="30" t="inlineStr">
        <is>
          <t>NO</t>
        </is>
      </c>
      <c r="M220" s="30" t="n">
        <v>-2.41545602708357</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7" t="inlineStr">
        <is>
          <t>SUSPICIOUS n=0 for stocks_short — keep, needs S1 fills (backtest-expert: &lt;30 trades, seek plateaus, punish)</t>
        </is>
      </c>
    </row>
    <row r="221" ht="15.75" customHeight="1" s="67">
      <c r="A221" s="37" t="inlineStr">
        <is>
          <t>MOVER_THRESHOLD</t>
        </is>
      </c>
      <c r="B221" s="73" t="inlineStr">
        <is>
          <t>3.75</t>
        </is>
      </c>
      <c r="C221" s="38" t="n"/>
      <c r="D221" s="38" t="inlineStr">
        <is>
          <t>ENTRY, GLOBAL_CHECK, STOCKS_EXIT</t>
        </is>
      </c>
      <c r="E221" s="38" t="n"/>
      <c r="F221" s="30" t="n"/>
      <c r="G221" s="38">
        <f>IFERROR(VLOOKUP($A284&amp;"_"&amp;$B284,Results_Deltas!$A$2:$P$15000,5,FALSE),"")</f>
        <v/>
      </c>
      <c r="H221" s="38" t="inlineStr">
        <is>
          <t>Blanket (page end)</t>
        </is>
      </c>
      <c r="I221" s="30" t="n"/>
      <c r="J221" s="30" t="n"/>
      <c r="K221" s="30" t="n"/>
      <c r="L221" s="30" t="inlineStr">
        <is>
          <t>YES</t>
        </is>
      </c>
      <c r="M221" s="30" t="n">
        <v>-2.401367513071412</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7" t="inlineStr">
        <is>
          <t>SUSPICIOUS n=0 for stocks_short — keep, needs S1 fills (backtest-expert: &lt;30 trades, seek plateaus, punish)</t>
        </is>
      </c>
    </row>
    <row r="222" ht="15.75" customHeight="1" s="67">
      <c r="A222" s="37" t="inlineStr">
        <is>
          <t>MTF_GR_MIN_IND</t>
        </is>
      </c>
      <c r="B222" s="73" t="inlineStr">
        <is>
          <t>5</t>
        </is>
      </c>
      <c r="C222" s="38" t="n"/>
      <c r="D222" s="38" t="inlineStr">
        <is>
          <t>GLOBAL_CHECK, STOCKS_EXIT</t>
        </is>
      </c>
      <c r="E222" s="38" t="n"/>
      <c r="F222" s="30" t="n"/>
      <c r="G222" s="38">
        <f>IFERROR(VLOOKUP($A285&amp;"_"&amp;$B285,Results_Deltas!$A$2:$P$15000,5,FALSE),"")</f>
        <v/>
      </c>
      <c r="H222" s="38" t="inlineStr">
        <is>
          <t>Blanket (page end)</t>
        </is>
      </c>
      <c r="I222" s="30" t="n"/>
      <c r="J222" s="30" t="n"/>
      <c r="K222" s="30" t="n"/>
      <c r="L222" s="30" t="inlineStr">
        <is>
          <t>NO</t>
        </is>
      </c>
      <c r="M222" s="30" t="n">
        <v>-2.397909177988432</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7" t="inlineStr">
        <is>
          <t>SUSPICIOUS n=0 for stocks_short — keep, needs S1 fills (backtest-expert: &lt;30 trades, seek plateaus, punish)</t>
        </is>
      </c>
    </row>
    <row r="223" ht="15.75" customHeight="1" s="67">
      <c r="A223" s="37" t="inlineStr">
        <is>
          <t>MTF_GR_MIN_IND</t>
        </is>
      </c>
      <c r="B223" s="73" t="inlineStr">
        <is>
          <t>5_ALT</t>
        </is>
      </c>
      <c r="C223" s="38" t="n"/>
      <c r="D223" s="38" t="inlineStr">
        <is>
          <t>GLOBAL_CHECK, STOCKS_EXIT</t>
        </is>
      </c>
      <c r="E223" s="38" t="n"/>
      <c r="F223" s="30" t="n"/>
      <c r="G223" s="38">
        <f>IFERROR(VLOOKUP($A286&amp;"_"&amp;$B286,Results_Deltas!$A$2:$P$15000,5,FALSE),"")</f>
        <v/>
      </c>
      <c r="H223" s="38" t="inlineStr">
        <is>
          <t>Blanket (page end)</t>
        </is>
      </c>
      <c r="I223" s="30" t="n"/>
      <c r="J223" s="30" t="n"/>
      <c r="K223" s="30" t="n"/>
      <c r="L223" s="30" t="inlineStr">
        <is>
          <t>YES</t>
        </is>
      </c>
      <c r="M223" s="30" t="n">
        <v>-2.397909177988432</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c r="IN223" s="77" t="inlineStr">
        <is>
          <t>SUSPICIOUS n=0 for stocks_short — keep, needs S1 fills (backtest-expert: &lt;30 trades, seek plateaus, punish)</t>
        </is>
      </c>
    </row>
    <row r="224" ht="15.75" customHeight="1" s="67">
      <c r="A224" s="39" t="inlineStr">
        <is>
          <t>OI_CONFIRM_ENABLED</t>
        </is>
      </c>
      <c r="B224" s="73" t="inlineStr">
        <is>
          <t>True</t>
        </is>
      </c>
      <c r="C224" s="38" t="n"/>
      <c r="D224" s="38" t="inlineStr">
        <is>
          <t>ENTRY, GLOBAL_CHECK, STOCKS_EXIT</t>
        </is>
      </c>
      <c r="E224" s="38" t="n"/>
      <c r="F224" s="30" t="n"/>
      <c r="G224" s="38">
        <f>IFERROR(VLOOKUP($A287&amp;"_"&amp;$B287,Results_Deltas!$A$2:$P$15000,5,FALSE),"")</f>
        <v/>
      </c>
      <c r="H224" s="38" t="inlineStr">
        <is>
          <t>Blanket (page end)</t>
        </is>
      </c>
      <c r="I224" s="30" t="n"/>
      <c r="J224" s="30" t="n"/>
      <c r="K224" s="30" t="n"/>
      <c r="L224" s="30" t="inlineStr">
        <is>
          <t>YES</t>
        </is>
      </c>
      <c r="M224" s="30" t="n">
        <v>-2.386835403484082</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c r="IN224" s="77" t="inlineStr">
        <is>
          <t>SUSPICIOUS n=0 for stocks_short — keep, needs S1 fills (backtest-expert: &lt;30 trades, seek plateaus, punish)</t>
        </is>
      </c>
    </row>
    <row r="225" ht="15.75" customHeight="1" s="67">
      <c r="A225" s="37" t="inlineStr">
        <is>
          <t>CRYPTO_SPIKE_FADE_THRESHOLD_PCT</t>
        </is>
      </c>
      <c r="B225" s="73" t="inlineStr">
        <is>
          <t>12.5</t>
        </is>
      </c>
      <c r="C225" s="38" t="n"/>
      <c r="D225" s="38" t="inlineStr">
        <is>
          <t>GLOBAL_CHECK, STOCKS_EXIT</t>
        </is>
      </c>
      <c r="E225" s="38" t="n"/>
      <c r="F225" s="30" t="n"/>
      <c r="G225" s="38">
        <f>IFERROR(VLOOKUP($A277&amp;"_"&amp;$B277,Results_Deltas!$A$2:$P$15000,5,FALSE),"")</f>
        <v/>
      </c>
      <c r="H225" s="38" t="inlineStr">
        <is>
          <t>Blanket (page end)</t>
        </is>
      </c>
      <c r="I225" s="30" t="n"/>
      <c r="J225" s="30" t="n"/>
      <c r="K225" s="30" t="n"/>
      <c r="L225" s="30" t="inlineStr">
        <is>
          <t>NO</t>
        </is>
      </c>
      <c r="M225" s="30" t="n">
        <v>-2.376701677637194</v>
      </c>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c r="IN225" s="77" t="inlineStr">
        <is>
          <t>SUSPICIOUS n=0 for stocks_short — keep, needs S1 fills (backtest-expert: &lt;30 trades, seek plateaus, punish)</t>
        </is>
      </c>
    </row>
    <row r="226" ht="15.75" customHeight="1" s="67">
      <c r="A226" s="37" t="inlineStr">
        <is>
          <t>EMA_9_21_FILTER_MIN_TFS</t>
        </is>
      </c>
      <c r="B226" s="73" t="inlineStr">
        <is>
          <t>1</t>
        </is>
      </c>
      <c r="C226" s="38" t="n"/>
      <c r="D226" s="38" t="inlineStr">
        <is>
          <t>GLOBAL_CHECK</t>
        </is>
      </c>
      <c r="E226" s="38" t="n"/>
      <c r="F226" s="30" t="n"/>
      <c r="G226" s="38">
        <f>IFERROR(VLOOKUP($A278&amp;"_"&amp;$B278,Results_Deltas!$A$2:$P$15000,5,FALSE),"")</f>
        <v/>
      </c>
      <c r="H226" s="38" t="inlineStr">
        <is>
          <t>Blanket (page end)</t>
        </is>
      </c>
      <c r="I226" s="30" t="n"/>
      <c r="J226" s="30" t="n"/>
      <c r="K226" s="30" t="n"/>
      <c r="L226" s="30" t="inlineStr">
        <is>
          <t>NO</t>
        </is>
      </c>
      <c r="M226" s="30" t="n">
        <v>-2.375156055997177</v>
      </c>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c r="IN226" s="77" t="inlineStr">
        <is>
          <t>SUSPICIOUS n=0 for stocks_short — keep, needs S1 fills (backtest-expert: &lt;30 trades, seek plateaus, punish)</t>
        </is>
      </c>
    </row>
    <row r="227" ht="15.75" customHeight="1" s="67">
      <c r="A227" s="39" t="inlineStr">
        <is>
          <t>OI_CONFIRM_MIN_CHANGE_PCT</t>
        </is>
      </c>
      <c r="B227" s="73" t="inlineStr">
        <is>
          <t>0.5</t>
        </is>
      </c>
      <c r="C227" s="38" t="n"/>
      <c r="D227" s="38" t="inlineStr">
        <is>
          <t>ENTRY, GLOBAL_CHECK, STOCKS_EXIT</t>
        </is>
      </c>
      <c r="E227" s="38" t="n"/>
      <c r="F227" s="30" t="n"/>
      <c r="G227" s="38">
        <f>IFERROR(VLOOKUP($A290&amp;"_"&amp;$B290,Results_Deltas!$A$2:$P$15000,5,FALSE),"")</f>
        <v/>
      </c>
      <c r="H227" s="38" t="inlineStr">
        <is>
          <t>Blanket (page end)</t>
        </is>
      </c>
      <c r="I227" s="30" t="n"/>
      <c r="J227" s="30" t="n"/>
      <c r="K227" s="30" t="n"/>
      <c r="L227" s="30" t="inlineStr">
        <is>
          <t>YES</t>
        </is>
      </c>
      <c r="M227" s="30" t="n">
        <v>-2.373575213952333</v>
      </c>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c r="IN227" s="77" t="inlineStr">
        <is>
          <t>SUSPICIOUS n=0 for stocks_short — keep, needs S1 fills (backtest-expert: &lt;30 trades, seek plateaus, punish)</t>
        </is>
      </c>
    </row>
    <row r="228" ht="15.75" customHeight="1" s="67">
      <c r="A228" s="37" t="inlineStr">
        <is>
          <t>HLR_SMA_BAND_PCT</t>
        </is>
      </c>
      <c r="B228" s="73" t="inlineStr">
        <is>
          <t>1.0</t>
        </is>
      </c>
      <c r="C228" s="38" t="n"/>
      <c r="D228" s="38" t="inlineStr">
        <is>
          <t>ENTRY, GLOBAL_CHECK, STOCKS_EXIT</t>
        </is>
      </c>
      <c r="E228" s="38" t="n"/>
      <c r="F228" s="30" t="n"/>
      <c r="G228" s="38">
        <f>IFERROR(VLOOKUP($A291&amp;"_"&amp;$B291,Results_Deltas!$A$2:$P$15000,5,FALSE),"")</f>
        <v/>
      </c>
      <c r="H228" s="38" t="inlineStr">
        <is>
          <t>Blanket (page end)</t>
        </is>
      </c>
      <c r="I228" s="30" t="n"/>
      <c r="J228" s="30" t="n"/>
      <c r="K228" s="30" t="n"/>
      <c r="L228" s="30" t="inlineStr">
        <is>
          <t>NO</t>
        </is>
      </c>
      <c r="M228" s="30" t="n">
        <v>-2.372543464396369</v>
      </c>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c r="IN228" s="77" t="inlineStr">
        <is>
          <t>SUSPICIOUS n=0 for stocks_short — keep, needs S1 fills (backtest-expert: &lt;30 trades, seek plateaus, punish)</t>
        </is>
      </c>
    </row>
    <row r="229" ht="15.75" customHeight="1" s="67">
      <c r="A229" s="37" t="inlineStr">
        <is>
          <t>EMA_BLANKET_FILTER_MIN_TFS</t>
        </is>
      </c>
      <c r="B229" s="73" t="inlineStr">
        <is>
          <t>1</t>
        </is>
      </c>
      <c r="C229" s="38" t="n"/>
      <c r="D229" s="38" t="inlineStr">
        <is>
          <t>GLOBAL_CHECK</t>
        </is>
      </c>
      <c r="E229" s="38" t="n"/>
      <c r="F229" s="30" t="n"/>
      <c r="G229" s="38">
        <f>IFERROR(VLOOKUP($A281&amp;"_"&amp;$B281,Results_Deltas!$A$2:$P$15000,5,FALSE),"")</f>
        <v/>
      </c>
      <c r="H229" s="38" t="inlineStr">
        <is>
          <t>Blanket (page end)</t>
        </is>
      </c>
      <c r="I229" s="30" t="n"/>
      <c r="J229" s="30" t="n"/>
      <c r="K229" s="30" t="n"/>
      <c r="L229" s="30" t="inlineStr">
        <is>
          <t>NO</t>
        </is>
      </c>
      <c r="M229" s="30" t="n">
        <v>-2.354193232027685</v>
      </c>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c r="IN229" s="77" t="inlineStr">
        <is>
          <t>SUSPICIOUS n=0 for stocks_short — keep, needs S1 fills (backtest-expert: &lt;30 trades, seek plateaus, punish)</t>
        </is>
      </c>
    </row>
    <row r="230" ht="15.75" customHeight="1" s="67">
      <c r="A230" s="37" t="inlineStr">
        <is>
          <t>EMA_BLANKET_FILTER_MIN_TFS</t>
        </is>
      </c>
      <c r="B230" s="73" t="inlineStr">
        <is>
          <t>0</t>
        </is>
      </c>
      <c r="C230" s="38" t="n"/>
      <c r="D230" s="38" t="inlineStr">
        <is>
          <t>GLOBAL_CHECK</t>
        </is>
      </c>
      <c r="E230" s="38" t="n"/>
      <c r="F230" s="30" t="n"/>
      <c r="G230" s="38">
        <f>IFERROR(VLOOKUP($A282&amp;"_"&amp;$B282,Results_Deltas!$A$2:$P$15000,5,FALSE),"")</f>
        <v/>
      </c>
      <c r="H230" s="38" t="inlineStr">
        <is>
          <t>Blanket (page end)</t>
        </is>
      </c>
      <c r="I230" s="30" t="n"/>
      <c r="J230" s="30" t="n"/>
      <c r="K230" s="30" t="n"/>
      <c r="L230" s="30" t="inlineStr">
        <is>
          <t>YES</t>
        </is>
      </c>
      <c r="M230" s="30" t="n">
        <v>-2.352778923855681</v>
      </c>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c r="IN230" s="77" t="inlineStr">
        <is>
          <t>SUSPICIOUS n=0 for stocks_short — keep, needs S1 fills (backtest-expert: &lt;30 trades, seek plateaus, punish)</t>
        </is>
      </c>
    </row>
    <row r="231" ht="15.75" customHeight="1" s="67">
      <c r="A231" s="37" t="inlineStr">
        <is>
          <t>CRYPTO_SPIKE_FADE_THRESHOLD_PCT</t>
        </is>
      </c>
      <c r="B231" s="73" t="inlineStr">
        <is>
          <t>7.5</t>
        </is>
      </c>
      <c r="C231" s="38" t="n"/>
      <c r="D231" s="38" t="inlineStr">
        <is>
          <t>GLOBAL_CHECK, STOCKS_EXIT</t>
        </is>
      </c>
      <c r="E231" s="38" t="n"/>
      <c r="F231" s="30" t="n"/>
      <c r="G231" s="38">
        <f>IFERROR(VLOOKUP($A283&amp;"_"&amp;$B283,Results_Deltas!$A$2:$P$15000,5,FALSE),"")</f>
        <v/>
      </c>
      <c r="H231" s="38" t="inlineStr">
        <is>
          <t>Blanket (page end)</t>
        </is>
      </c>
      <c r="I231" s="30" t="n"/>
      <c r="J231" s="30" t="n"/>
      <c r="K231" s="30" t="n"/>
      <c r="L231" s="30" t="inlineStr">
        <is>
          <t>NO</t>
        </is>
      </c>
      <c r="M231" s="30" t="n">
        <v>-2.338240807162573</v>
      </c>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c r="IN231" s="77" t="inlineStr">
        <is>
          <t>SUSPICIOUS n=0 for stocks_short — keep, needs S1 fills (backtest-expert: &lt;30 trades, seek plateaus, punish)</t>
        </is>
      </c>
    </row>
    <row r="232" ht="15.75" customHeight="1" s="67">
      <c r="A232" s="37" t="inlineStr">
        <is>
          <t>MANDATORY_REENTRY_WT_FILTER_MIN_TFS</t>
        </is>
      </c>
      <c r="B232" s="73" t="inlineStr">
        <is>
          <t>3</t>
        </is>
      </c>
      <c r="C232" s="38" t="n"/>
      <c r="D232" s="38" t="inlineStr">
        <is>
          <t>GLOBAL_CHECK, STOCKS_EXIT</t>
        </is>
      </c>
      <c r="E232" s="38" t="n"/>
      <c r="F232" s="30" t="n"/>
      <c r="G232" s="38">
        <f>IFERROR(VLOOKUP($A295&amp;"_"&amp;$B295,Results_Deltas!$A$2:$P$15000,5,FALSE),"")</f>
        <v/>
      </c>
      <c r="H232" s="38" t="inlineStr">
        <is>
          <t>Blanket (page end)</t>
        </is>
      </c>
      <c r="I232" s="30" t="n"/>
      <c r="J232" s="30" t="n"/>
      <c r="K232" s="30" t="n"/>
      <c r="L232" s="30" t="inlineStr">
        <is>
          <t>NO</t>
        </is>
      </c>
      <c r="M232" s="30" t="n">
        <v>-2.334717126332987</v>
      </c>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c r="IN232" s="77" t="inlineStr">
        <is>
          <t>SUSPICIOUS n=0 for stocks_short — keep, needs S1 fills (backtest-expert: &lt;30 trades, seek plateaus, punish)</t>
        </is>
      </c>
    </row>
    <row r="233" ht="15.75" customHeight="1" s="67">
      <c r="A233" s="37" t="inlineStr">
        <is>
          <t>OI_CONFIRM_MIN_CHANGE_PCT</t>
        </is>
      </c>
      <c r="B233" s="73" t="inlineStr">
        <is>
          <t>1.0</t>
        </is>
      </c>
      <c r="C233" s="38" t="n"/>
      <c r="D233" s="38" t="inlineStr">
        <is>
          <t>ENTRY, GLOBAL_CHECK, STOCKS_EXIT</t>
        </is>
      </c>
      <c r="E233" s="38" t="n"/>
      <c r="F233" s="30" t="n"/>
      <c r="G233" s="38">
        <f>IFERROR(VLOOKUP($A296&amp;"_"&amp;$B296,Results_Deltas!$A$2:$P$15000,5,FALSE),"")</f>
        <v/>
      </c>
      <c r="H233" s="38" t="inlineStr">
        <is>
          <t>Blanket (page end)</t>
        </is>
      </c>
      <c r="I233" s="30" t="n"/>
      <c r="J233" s="30" t="n"/>
      <c r="K233" s="30" t="n"/>
      <c r="L233" s="30" t="inlineStr">
        <is>
          <t>NO</t>
        </is>
      </c>
      <c r="M233" s="30" t="n">
        <v>-2.322665193715356</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c r="IN233" s="77" t="inlineStr">
        <is>
          <t>SUSPICIOUS n=0 for stocks_short — keep, needs S1 fills (backtest-expert: &lt;30 trades, seek plateaus, punish)</t>
        </is>
      </c>
    </row>
    <row r="234" ht="15.75" customHeight="1" s="67">
      <c r="A234" s="39" t="inlineStr">
        <is>
          <t>FG_FEAR_THRESHOLD</t>
        </is>
      </c>
      <c r="B234" s="73" t="inlineStr">
        <is>
          <t>25</t>
        </is>
      </c>
      <c r="C234" s="38" t="n"/>
      <c r="D234" s="38" t="inlineStr">
        <is>
          <t>GLOBAL_CHECK, STOCKS_EXIT</t>
        </is>
      </c>
      <c r="E234" s="38" t="n"/>
      <c r="F234" s="30" t="n"/>
      <c r="G234" s="38">
        <f>IFERROR(VLOOKUP($A286&amp;"_"&amp;$B286,Results_Deltas!$A$2:$P$15000,5,FALSE),"")</f>
        <v/>
      </c>
      <c r="H234" s="38" t="inlineStr">
        <is>
          <t>Blanket (page end)</t>
        </is>
      </c>
      <c r="I234" s="30" t="n"/>
      <c r="J234" s="30" t="n"/>
      <c r="K234" s="30" t="n"/>
      <c r="L234" s="30" t="inlineStr">
        <is>
          <t>NO</t>
        </is>
      </c>
      <c r="M234" s="30" t="n">
        <v>-2.270220418410891</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c r="IN234" s="77" t="inlineStr">
        <is>
          <t>SUSPICIOUS n=0 for stocks_short — keep, needs S1 fills (backtest-expert: &lt;30 trades, seek plateaus, punish)</t>
        </is>
      </c>
    </row>
    <row r="235" ht="15.75" customHeight="1" s="67">
      <c r="A235" s="37" t="inlineStr">
        <is>
          <t>MOVER_THRESHOLD</t>
        </is>
      </c>
      <c r="B235" s="73" t="inlineStr">
        <is>
          <t>6.25</t>
        </is>
      </c>
      <c r="C235" s="38" t="n"/>
      <c r="D235" s="38" t="inlineStr">
        <is>
          <t>ENTRY, GLOBAL_CHECK, STOCKS_EXIT</t>
        </is>
      </c>
      <c r="E235" s="38" t="n"/>
      <c r="F235" s="30" t="n"/>
      <c r="G235" s="38">
        <f>IFERROR(VLOOKUP($A298&amp;"_"&amp;$B298,Results_Deltas!$A$2:$P$15000,5,FALSE),"")</f>
        <v/>
      </c>
      <c r="H235" s="38" t="inlineStr">
        <is>
          <t>Blanket (page end)</t>
        </is>
      </c>
      <c r="I235" s="30" t="n"/>
      <c r="J235" s="30" t="n"/>
      <c r="K235" s="30" t="n"/>
      <c r="L235" s="30" t="inlineStr">
        <is>
          <t>NO</t>
        </is>
      </c>
      <c r="M235" s="30" t="n">
        <v>-2.266257017743055</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c r="IN235" s="77" t="inlineStr">
        <is>
          <t>SUSPICIOUS n=0 for stocks_short — keep, needs S1 fills (backtest-expert: &lt;30 trades, seek plateaus, punish)</t>
        </is>
      </c>
    </row>
    <row r="236" ht="15.75" customHeight="1" s="67">
      <c r="A236" s="39" t="inlineStr">
        <is>
          <t>MANDATORY_REENTRY_WT_FILTER_VELOCITY_RATIO</t>
        </is>
      </c>
      <c r="B236" s="73" t="inlineStr">
        <is>
          <t>0.90</t>
        </is>
      </c>
      <c r="C236" s="38" t="n"/>
      <c r="D236" s="38" t="inlineStr">
        <is>
          <t>GLOBAL_CHECK, STOCKS_EXIT</t>
        </is>
      </c>
      <c r="E236" s="38" t="n"/>
      <c r="F236" s="30" t="n"/>
      <c r="G236" s="38">
        <f>IFERROR(VLOOKUP($A299&amp;"_"&amp;$B299,Results_Deltas!$A$2:$P$15000,5,FALSE),"")</f>
        <v/>
      </c>
      <c r="H236" s="38" t="inlineStr">
        <is>
          <t>Blanket (page end)</t>
        </is>
      </c>
      <c r="I236" s="30" t="n"/>
      <c r="J236" s="30" t="n"/>
      <c r="K236" s="30" t="n"/>
      <c r="L236" s="30" t="inlineStr">
        <is>
          <t>NO</t>
        </is>
      </c>
      <c r="M236" s="30" t="n">
        <v>-2.252173409371875</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c r="IN236" s="77" t="inlineStr">
        <is>
          <t>SUSPICIOUS n=0 for stocks_short — keep, needs S1 fills (backtest-expert: &lt;30 trades, seek plateaus, punish)</t>
        </is>
      </c>
    </row>
    <row r="237" ht="15.75" customHeight="1" s="67">
      <c r="A237" s="37" t="inlineStr">
        <is>
          <t>MANDATORY_REENTRY_WT_FILTER_VELOCITY_RATIO</t>
        </is>
      </c>
      <c r="B237" s="73" t="inlineStr">
        <is>
          <t>0.90_ALT</t>
        </is>
      </c>
      <c r="C237" s="38" t="n"/>
      <c r="D237" s="38" t="inlineStr">
        <is>
          <t>GLOBAL_CHECK, STOCKS_EXIT</t>
        </is>
      </c>
      <c r="E237" s="38" t="n"/>
      <c r="F237" s="30" t="n"/>
      <c r="G237" s="38">
        <f>IFERROR(VLOOKUP($A300&amp;"_"&amp;$B300,Results_Deltas!$A$2:$P$15000,5,FALSE),"")</f>
        <v/>
      </c>
      <c r="H237" s="38" t="inlineStr">
        <is>
          <t>Blanket (page end)</t>
        </is>
      </c>
      <c r="I237" s="30" t="n"/>
      <c r="J237" s="30" t="n"/>
      <c r="K237" s="30" t="n"/>
      <c r="L237" s="30" t="inlineStr">
        <is>
          <t>NO</t>
        </is>
      </c>
      <c r="M237" s="30" t="n">
        <v>-2.252173409371875</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c r="IN237" s="77" t="inlineStr">
        <is>
          <t>SUSPICIOUS n=0 for stocks_short — keep, needs S1 fills (backtest-expert: &lt;30 trades, seek plateaus, punish)</t>
        </is>
      </c>
    </row>
    <row r="238" ht="15.75" customHeight="1" s="67">
      <c r="A238" s="37" t="inlineStr">
        <is>
          <t>CRYPTO_SPIKE_FADE_THRESHOLD_PCT</t>
        </is>
      </c>
      <c r="B238" s="73" t="inlineStr">
        <is>
          <t>5</t>
        </is>
      </c>
      <c r="C238" s="38" t="n"/>
      <c r="D238" s="38" t="inlineStr">
        <is>
          <t>GLOBAL_CHECK, STOCKS_EXIT</t>
        </is>
      </c>
      <c r="E238" s="38" t="n"/>
      <c r="F238" s="30" t="n"/>
      <c r="G238" s="38">
        <f>IFERROR(VLOOKUP($A290&amp;"_"&amp;$B290,Results_Deltas!$A$2:$P$15000,5,FALSE),"")</f>
        <v/>
      </c>
      <c r="H238" s="38" t="inlineStr">
        <is>
          <t>Blanket (page end)</t>
        </is>
      </c>
      <c r="I238" s="30" t="n"/>
      <c r="J238" s="30" t="n"/>
      <c r="K238" s="30" t="n"/>
      <c r="L238" s="30" t="inlineStr">
        <is>
          <t>YES</t>
        </is>
      </c>
      <c r="M238" s="30" t="n">
        <v>-2.177577397570113</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c r="IN238" s="77" t="inlineStr">
        <is>
          <t>SUSPICIOUS n=0 for stocks_short — keep, needs S1 fills (backtest-expert: &lt;30 trades, seek plateaus, punish)</t>
        </is>
      </c>
    </row>
    <row r="239" ht="15.75" customHeight="1" s="67">
      <c r="A239" s="37" t="inlineStr">
        <is>
          <t>EMA_BLANKET_FILTER_MIN_TFS</t>
        </is>
      </c>
      <c r="B239" s="73" t="inlineStr">
        <is>
          <t>2</t>
        </is>
      </c>
      <c r="C239" s="38" t="n"/>
      <c r="D239" s="38" t="inlineStr">
        <is>
          <t>GLOBAL_CHECK</t>
        </is>
      </c>
      <c r="E239" s="38" t="n"/>
      <c r="F239" s="30" t="n"/>
      <c r="G239" s="38">
        <f>IFERROR(VLOOKUP($A291&amp;"_"&amp;$B291,Results_Deltas!$A$2:$P$15000,5,FALSE),"")</f>
        <v/>
      </c>
      <c r="H239" s="38" t="inlineStr">
        <is>
          <t>Blanket (page end)</t>
        </is>
      </c>
      <c r="I239" s="30" t="n"/>
      <c r="J239" s="30" t="n"/>
      <c r="K239" s="30" t="n"/>
      <c r="L239" s="30" t="inlineStr">
        <is>
          <t>NO</t>
        </is>
      </c>
      <c r="M239" s="30" t="n">
        <v>-2.13982772772802</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c r="IN239" s="77" t="inlineStr">
        <is>
          <t>SUSPICIOUS n=0 for stocks_short — keep, needs S1 fills (backtest-expert: &lt;30 trades, seek plateaus, punish)</t>
        </is>
      </c>
    </row>
    <row r="240" ht="15.75" customHeight="1" s="67">
      <c r="A240" s="39" t="inlineStr">
        <is>
          <t>GR_FILTER_VEC_MIN_TFS</t>
        </is>
      </c>
      <c r="B240" s="73" t="inlineStr">
        <is>
          <t>2</t>
        </is>
      </c>
      <c r="C240" s="38" t="n"/>
      <c r="D240" s="38" t="inlineStr">
        <is>
          <t>GLOBAL_CHECK</t>
        </is>
      </c>
      <c r="E240" s="38" t="n"/>
      <c r="F240" s="30" t="n"/>
      <c r="G240" s="38">
        <f>IFERROR(VLOOKUP($A303&amp;"_"&amp;$B303,Results_Deltas!$A$2:$P$15000,5,FALSE),"")</f>
        <v/>
      </c>
      <c r="H240" s="38" t="inlineStr">
        <is>
          <t>Blanket (page end)</t>
        </is>
      </c>
      <c r="I240" s="30" t="n"/>
      <c r="J240" s="30" t="n"/>
      <c r="K240" s="30" t="n"/>
      <c r="L240" s="30" t="inlineStr">
        <is>
          <t>NO</t>
        </is>
      </c>
      <c r="M240" s="30" t="n">
        <v>-2.139259673196237</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c r="IN240" s="77" t="inlineStr">
        <is>
          <t>SUSPICIOUS n=0 for stocks_short — keep, needs S1 fills (backtest-expert: &lt;30 trades, seek plateaus, punish)</t>
        </is>
      </c>
    </row>
    <row r="241" ht="15.75" customHeight="1" s="67">
      <c r="A241" s="37" t="inlineStr">
        <is>
          <t>FG_FEAR_THRESHOLD</t>
        </is>
      </c>
      <c r="B241" s="73" t="inlineStr">
        <is>
          <t>18.75</t>
        </is>
      </c>
      <c r="C241" s="38" t="n"/>
      <c r="D241" s="38" t="inlineStr">
        <is>
          <t>GLOBAL_CHECK, STOCKS_EXIT</t>
        </is>
      </c>
      <c r="E241" s="38" t="n"/>
      <c r="F241" s="30" t="n"/>
      <c r="G241" s="38">
        <f>IFERROR(VLOOKUP($A293&amp;"_"&amp;$B293,Results_Deltas!$A$2:$P$15000,5,FALSE),"")</f>
        <v/>
      </c>
      <c r="H241" s="38" t="inlineStr">
        <is>
          <t>Blanket (page end)</t>
        </is>
      </c>
      <c r="I241" s="30" t="n"/>
      <c r="J241" s="30" t="n"/>
      <c r="K241" s="30" t="n"/>
      <c r="L241" s="30" t="inlineStr">
        <is>
          <t>NO</t>
        </is>
      </c>
      <c r="M241" s="30" t="n">
        <v>-2.129718775075887</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c r="IN241" s="77" t="inlineStr">
        <is>
          <t>SUSPICIOUS n=0 for stocks_short — keep, needs S1 fills (backtest-expert: &lt;30 trades, seek plateaus, punish)</t>
        </is>
      </c>
    </row>
    <row r="242" ht="15.75" customHeight="1" s="67">
      <c r="A242" s="37" t="inlineStr">
        <is>
          <t>MANDATORY_REENTRY_WT_FILTER_MIN_TFS</t>
        </is>
      </c>
      <c r="B242" s="73" t="inlineStr">
        <is>
          <t>2</t>
        </is>
      </c>
      <c r="C242" s="38" t="n"/>
      <c r="D242" s="38" t="inlineStr">
        <is>
          <t>GLOBAL_CHECK, STOCKS_EXIT</t>
        </is>
      </c>
      <c r="E242" s="38" t="n"/>
      <c r="F242" s="30" t="n"/>
      <c r="G242" s="38">
        <f>IFERROR(VLOOKUP($A305&amp;"_"&amp;$B305,Results_Deltas!$A$2:$P$15000,5,FALSE),"")</f>
        <v/>
      </c>
      <c r="H242" s="38" t="inlineStr">
        <is>
          <t>Blanket (page end)</t>
        </is>
      </c>
      <c r="I242" s="30" t="n"/>
      <c r="J242" s="30" t="n"/>
      <c r="K242" s="30" t="n"/>
      <c r="L242" s="30" t="inlineStr">
        <is>
          <t>NO</t>
        </is>
      </c>
      <c r="M242" s="30" t="n">
        <v>-2.113465401407231</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7" t="inlineStr">
        <is>
          <t>SUSPICIOUS n=0 for stocks_short — keep, needs S1 fills (backtest-expert: &lt;30 trades, seek plateaus, punish)</t>
        </is>
      </c>
    </row>
    <row r="243" ht="15.75" customHeight="1" s="67">
      <c r="A243" s="37" t="inlineStr">
        <is>
          <t>FG_GREED_THRESHOLD</t>
        </is>
      </c>
      <c r="B243" s="73" t="inlineStr">
        <is>
          <t>56.25</t>
        </is>
      </c>
      <c r="C243" s="38" t="n"/>
      <c r="D243" s="38" t="inlineStr">
        <is>
          <t>GLOBAL_CHECK, STOCKS_EXIT</t>
        </is>
      </c>
      <c r="E243" s="38" t="n"/>
      <c r="F243" s="30" t="n"/>
      <c r="G243" s="38">
        <f>IFERROR(VLOOKUP($A295&amp;"_"&amp;$B295,Results_Deltas!$A$2:$P$15000,5,FALSE),"")</f>
        <v/>
      </c>
      <c r="H243" s="38" t="inlineStr">
        <is>
          <t>Blanket (page end)</t>
        </is>
      </c>
      <c r="I243" s="30" t="n"/>
      <c r="J243" s="30" t="n"/>
      <c r="K243" s="30" t="n"/>
      <c r="L243" s="30" t="inlineStr">
        <is>
          <t>NO</t>
        </is>
      </c>
      <c r="M243" s="30" t="n">
        <v>-2.107672075519196</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c r="IN243" s="77" t="inlineStr">
        <is>
          <t>SUSPICIOUS n=0 for stocks_short — keep, needs S1 fills (backtest-expert: &lt;30 trades, seek plateaus, punish)</t>
        </is>
      </c>
    </row>
    <row r="244" ht="15.75" customHeight="1" s="67">
      <c r="A244" s="39" t="inlineStr">
        <is>
          <t>FG_GREED_THRESHOLD</t>
        </is>
      </c>
      <c r="B244" s="73" t="inlineStr">
        <is>
          <t>75</t>
        </is>
      </c>
      <c r="C244" s="38" t="n"/>
      <c r="D244" s="38" t="inlineStr">
        <is>
          <t>GLOBAL_CHECK, STOCKS_EXIT</t>
        </is>
      </c>
      <c r="E244" s="38" t="n"/>
      <c r="F244" s="30" t="n"/>
      <c r="G244" s="38">
        <f>IFERROR(VLOOKUP($A296&amp;"_"&amp;$B296,Results_Deltas!$A$2:$P$15000,5,FALSE),"")</f>
        <v/>
      </c>
      <c r="H244" s="38" t="inlineStr">
        <is>
          <t>Blanket (page end)</t>
        </is>
      </c>
      <c r="I244" s="30" t="n"/>
      <c r="J244" s="30" t="n"/>
      <c r="K244" s="30" t="n"/>
      <c r="L244" s="30" t="inlineStr">
        <is>
          <t>NO</t>
        </is>
      </c>
      <c r="M244" s="30" t="n">
        <v>-2.106729104130284</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c r="IN244" s="77" t="inlineStr">
        <is>
          <t>SUSPICIOUS n=0 for stocks_short — keep, needs S1 fills (backtest-expert: &lt;30 trades, seek plateaus, punish)</t>
        </is>
      </c>
    </row>
    <row r="245" ht="15.75" customHeight="1" s="67">
      <c r="A245" s="37" t="inlineStr">
        <is>
          <t>FG_FEAR_THRESHOLD</t>
        </is>
      </c>
      <c r="B245" s="73" t="inlineStr">
        <is>
          <t>31.25</t>
        </is>
      </c>
      <c r="C245" s="38" t="n"/>
      <c r="D245" s="38" t="inlineStr">
        <is>
          <t>GLOBAL_CHECK, STOCKS_EXIT</t>
        </is>
      </c>
      <c r="E245" s="38" t="n"/>
      <c r="F245" s="30" t="n"/>
      <c r="G245" s="38">
        <f>IFERROR(VLOOKUP($A297&amp;"_"&amp;$B297,Results_Deltas!$A$2:$P$15000,5,FALSE),"")</f>
        <v/>
      </c>
      <c r="H245" s="38" t="inlineStr">
        <is>
          <t>Blanket (page end)</t>
        </is>
      </c>
      <c r="I245" s="30" t="n"/>
      <c r="J245" s="30" t="n"/>
      <c r="K245" s="30" t="n"/>
      <c r="L245" s="30" t="inlineStr">
        <is>
          <t>YES</t>
        </is>
      </c>
      <c r="M245" s="30" t="n">
        <v>-2.023441866793779</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c r="IN245" s="77" t="inlineStr">
        <is>
          <t>SUSPICIOUS n=0 for stocks_short — keep, needs S1 fills (backtest-expert: &lt;30 trades, seek plateaus, punish)</t>
        </is>
      </c>
    </row>
    <row r="246" ht="15.75" customHeight="1" s="67">
      <c r="A246" s="39" t="inlineStr">
        <is>
          <t>HA_WICK_QUALITY_TF</t>
        </is>
      </c>
      <c r="B246" s="73" t="inlineStr">
        <is>
          <t>1h</t>
        </is>
      </c>
      <c r="C246" s="38" t="n"/>
      <c r="D246" s="38" t="inlineStr">
        <is>
          <t>ENTRY, GLOBAL_CHECK, STOCKS_EXIT</t>
        </is>
      </c>
      <c r="E246" s="38" t="n"/>
      <c r="F246" s="30" t="n"/>
      <c r="G246" s="38">
        <f>IFERROR(VLOOKUP($A309&amp;"_"&amp;$B309,Results_Deltas!$A$2:$P$15000,5,FALSE),"")</f>
        <v/>
      </c>
      <c r="H246" s="38" t="inlineStr">
        <is>
          <t>Blanket (page end)</t>
        </is>
      </c>
      <c r="I246" s="30" t="n"/>
      <c r="J246" s="30" t="n"/>
      <c r="K246" s="30" t="n"/>
      <c r="L246" s="30" t="inlineStr">
        <is>
          <t>NO</t>
        </is>
      </c>
      <c r="M246" s="30" t="n">
        <v>-2.017463482177035</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c r="IN246" s="77" t="inlineStr">
        <is>
          <t>SUSPICIOUS n=0 for stocks_short — keep, needs S1 fills (backtest-expert: &lt;30 trades, seek plateaus, punish)</t>
        </is>
      </c>
    </row>
    <row r="247" ht="15.75" customHeight="1" s="67">
      <c r="A247" s="37" t="inlineStr">
        <is>
          <t>GR_FILTER_VEC_MIN_TFS</t>
        </is>
      </c>
      <c r="B247" s="73" t="inlineStr">
        <is>
          <t>1</t>
        </is>
      </c>
      <c r="C247" s="38" t="n"/>
      <c r="D247" s="38" t="inlineStr">
        <is>
          <t>GLOBAL_CHECK</t>
        </is>
      </c>
      <c r="E247" s="38" t="n"/>
      <c r="F247" s="30" t="n"/>
      <c r="G247" s="38">
        <f>IFERROR(VLOOKUP($A310&amp;"_"&amp;$B310,Results_Deltas!$A$2:$P$15000,5,FALSE),"")</f>
        <v/>
      </c>
      <c r="H247" s="38" t="inlineStr">
        <is>
          <t>Blanket (page end)</t>
        </is>
      </c>
      <c r="I247" s="30" t="n"/>
      <c r="J247" s="30" t="n"/>
      <c r="K247" s="30" t="n"/>
      <c r="L247" s="30" t="inlineStr">
        <is>
          <t>NO</t>
        </is>
      </c>
      <c r="M247" s="30" t="n">
        <v>-2.005334112106322</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c r="IN247" s="77" t="inlineStr">
        <is>
          <t>SUSPICIOUS n=0 for stocks_short — keep, needs S1 fills (backtest-expert: &lt;30 trades, seek plateaus, punish)</t>
        </is>
      </c>
    </row>
    <row r="248" ht="15.75" customHeight="1" s="67">
      <c r="A248" s="37" t="inlineStr">
        <is>
          <t>LR_BAND_LADDER_TF_BOTTOM</t>
        </is>
      </c>
      <c r="B248" s="73" t="inlineStr">
        <is>
          <t>1</t>
        </is>
      </c>
      <c r="C248" s="38" t="n"/>
      <c r="D248" s="38" t="inlineStr">
        <is>
          <t>GLOBAL_CHECK, STOCKS_EXIT</t>
        </is>
      </c>
      <c r="E248" s="38" t="n"/>
      <c r="F248" s="30" t="n"/>
      <c r="G248" s="38">
        <f>IFERROR(VLOOKUP($A311&amp;"_"&amp;$B311,Results_Deltas!$A$2:$P$15000,5,FALSE),"")</f>
        <v/>
      </c>
      <c r="H248" s="38" t="inlineStr">
        <is>
          <t>Blanket (page end)</t>
        </is>
      </c>
      <c r="I248" s="30" t="n"/>
      <c r="J248" s="30" t="n"/>
      <c r="K248" s="30" t="n"/>
      <c r="L248" s="30" t="inlineStr">
        <is>
          <t>YES</t>
        </is>
      </c>
      <c r="M248" s="30" t="n">
        <v>-1.998431624188094</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c r="IN248" s="77" t="inlineStr">
        <is>
          <t>SUSPICIOUS n=0 for stocks_short — keep, needs S1 fills (backtest-expert: &lt;30 trades, seek plateaus, punish)</t>
        </is>
      </c>
    </row>
    <row r="249" ht="15.75" customHeight="1" s="67">
      <c r="A249" s="37" t="inlineStr">
        <is>
          <t>LR_BAND_LADDER_TF_TOP</t>
        </is>
      </c>
      <c r="B249" s="73" t="inlineStr">
        <is>
          <t>1</t>
        </is>
      </c>
      <c r="C249" s="38" t="n"/>
      <c r="D249" s="38" t="inlineStr">
        <is>
          <t>GLOBAL_CHECK, STOCKS_EXIT</t>
        </is>
      </c>
      <c r="E249" s="38" t="n"/>
      <c r="F249" s="30" t="n"/>
      <c r="G249" s="38">
        <f>IFERROR(VLOOKUP($A312&amp;"_"&amp;$B312,Results_Deltas!$A$2:$P$15000,5,FALSE),"")</f>
        <v/>
      </c>
      <c r="H249" s="38" t="inlineStr">
        <is>
          <t>Blanket (page end)</t>
        </is>
      </c>
      <c r="I249" s="30" t="n"/>
      <c r="J249" s="30" t="n"/>
      <c r="K249" s="30" t="n"/>
      <c r="L249" s="30" t="inlineStr">
        <is>
          <t>YES</t>
        </is>
      </c>
      <c r="M249" s="30" t="n">
        <v>-1.980094067569506</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c r="IN249" s="77" t="inlineStr">
        <is>
          <t>SUSPICIOUS n=0 for stocks_short — keep, needs S1 fills (backtest-expert: &lt;30 trades, seek plateaus, punish)</t>
        </is>
      </c>
    </row>
    <row r="250" ht="15.75" customHeight="1" s="67">
      <c r="A250" s="39" t="inlineStr">
        <is>
          <t>LR_BAND_LADDER_STOCH_EXTREME</t>
        </is>
      </c>
      <c r="B250" s="73" t="inlineStr">
        <is>
          <t>30.0</t>
        </is>
      </c>
      <c r="C250" s="38" t="n"/>
      <c r="D250" s="38" t="inlineStr">
        <is>
          <t>GLOBAL_CHECK, STOCKS_EXIT</t>
        </is>
      </c>
      <c r="E250" s="38" t="n"/>
      <c r="F250" s="30" t="n"/>
      <c r="G250" s="38">
        <f>IFERROR(VLOOKUP($A313&amp;"_"&amp;$B313,Results_Deltas!$A$2:$P$15000,5,FALSE),"")</f>
        <v/>
      </c>
      <c r="H250" s="38" t="inlineStr">
        <is>
          <t>Blanket (page end)</t>
        </is>
      </c>
      <c r="I250" s="30" t="n"/>
      <c r="J250" s="30" t="n"/>
      <c r="K250" s="30" t="n"/>
      <c r="L250" s="30" t="inlineStr">
        <is>
          <t>NO</t>
        </is>
      </c>
      <c r="M250" s="30" t="n">
        <v>-1.976018597596481</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c r="IN250" s="77" t="inlineStr">
        <is>
          <t>SUSPICIOUS n=0 for stocks_short — keep, needs S1 fills (backtest-expert: &lt;30 trades, seek plateaus, punish)</t>
        </is>
      </c>
    </row>
    <row r="251" ht="15.75" customHeight="1" s="67">
      <c r="A251" s="37" t="inlineStr">
        <is>
          <t>LR_BAND_LADDER_STOCH_EXTREME</t>
        </is>
      </c>
      <c r="B251" s="73" t="inlineStr">
        <is>
          <t>30.0_ALT</t>
        </is>
      </c>
      <c r="C251" s="38" t="n"/>
      <c r="D251" s="38" t="inlineStr">
        <is>
          <t>GLOBAL_CHECK, STOCKS_EXIT</t>
        </is>
      </c>
      <c r="E251" s="38" t="n"/>
      <c r="F251" s="30" t="n"/>
      <c r="G251" s="38">
        <f>IFERROR(VLOOKUP($A314&amp;"_"&amp;$B314,Results_Deltas!$A$2:$P$15000,5,FALSE),"")</f>
        <v/>
      </c>
      <c r="H251" s="38" t="inlineStr">
        <is>
          <t>Blanket (page end)</t>
        </is>
      </c>
      <c r="I251" s="30" t="n"/>
      <c r="J251" s="30" t="n"/>
      <c r="K251" s="30" t="n"/>
      <c r="L251" s="30" t="inlineStr">
        <is>
          <t>YES</t>
        </is>
      </c>
      <c r="M251" s="30" t="n">
        <v>-1.976018597596481</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c r="IN251" s="77" t="inlineStr">
        <is>
          <t>SUSPICIOUS n=0 for stocks_short — keep, needs S1 fills (backtest-expert: &lt;30 trades, seek plateaus, punish)</t>
        </is>
      </c>
    </row>
    <row r="252" ht="15.75" customHeight="1" s="67">
      <c r="A252" s="37" t="inlineStr">
        <is>
          <t>FG_FEAR_THRESHOLD</t>
        </is>
      </c>
      <c r="B252" s="73" t="inlineStr">
        <is>
          <t>12.5</t>
        </is>
      </c>
      <c r="C252" s="38" t="n"/>
      <c r="D252" s="38" t="inlineStr">
        <is>
          <t>GLOBAL_CHECK, STOCKS_EXIT</t>
        </is>
      </c>
      <c r="E252" s="38" t="n"/>
      <c r="F252" s="30" t="n"/>
      <c r="G252" s="38">
        <f>IFERROR(VLOOKUP($A304&amp;"_"&amp;$B304,Results_Deltas!$A$2:$P$15000,5,FALSE),"")</f>
        <v/>
      </c>
      <c r="H252" s="38" t="inlineStr">
        <is>
          <t>Blanket (page end)</t>
        </is>
      </c>
      <c r="I252" s="30" t="n"/>
      <c r="J252" s="30" t="n"/>
      <c r="K252" s="30" t="n"/>
      <c r="L252" s="30" t="inlineStr">
        <is>
          <t>NO</t>
        </is>
      </c>
      <c r="M252" s="30" t="n">
        <v>-1.956530176656749</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7" t="inlineStr">
        <is>
          <t>SUSPICIOUS n=0 for stocks_short — keep, needs S1 fills (backtest-expert: &lt;30 trades, seek plateaus, punish)</t>
        </is>
      </c>
    </row>
    <row r="253" ht="15.75" customHeight="1" s="67">
      <c r="A253" s="37" t="inlineStr">
        <is>
          <t>GR_FILTER_VEC_ENABLED</t>
        </is>
      </c>
      <c r="B253" s="73" t="inlineStr">
        <is>
          <t>True</t>
        </is>
      </c>
      <c r="C253" s="38" t="n"/>
      <c r="D253" s="38" t="inlineStr">
        <is>
          <t>GLOBAL_CHECK</t>
        </is>
      </c>
      <c r="E253" s="38" t="n"/>
      <c r="F253" s="30" t="n"/>
      <c r="G253" s="38">
        <f>IFERROR(VLOOKUP($A316&amp;"_"&amp;$B316,Results_Deltas!$A$2:$P$15000,5,FALSE),"")</f>
        <v/>
      </c>
      <c r="H253" s="38" t="inlineStr">
        <is>
          <t>Blanket (page end)</t>
        </is>
      </c>
      <c r="I253" s="30" t="n"/>
      <c r="J253" s="30" t="n"/>
      <c r="K253" s="30" t="n"/>
      <c r="L253" s="30" t="inlineStr">
        <is>
          <t>NO</t>
        </is>
      </c>
      <c r="M253" s="30" t="n">
        <v>-1.953747231556206</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c r="IN253" s="77" t="inlineStr">
        <is>
          <t>SUSPICIOUS n=0 for stocks_short — keep, needs S1 fills (backtest-expert: &lt;30 trades, seek plateaus, punish)</t>
        </is>
      </c>
    </row>
    <row r="254" ht="15.75" customHeight="1" s="67">
      <c r="A254" s="39" t="inlineStr">
        <is>
          <t>CRYPTO_SPIKE_FADE_THRESHOLD_PCT</t>
        </is>
      </c>
      <c r="B254" s="73" t="inlineStr">
        <is>
          <t>10</t>
        </is>
      </c>
      <c r="C254" s="38" t="n"/>
      <c r="D254" s="38" t="inlineStr">
        <is>
          <t>GLOBAL_CHECK, STOCKS_EXIT</t>
        </is>
      </c>
      <c r="E254" s="38" t="n"/>
      <c r="F254" s="30" t="n"/>
      <c r="G254" s="38">
        <f>IFERROR(VLOOKUP($A306&amp;"_"&amp;$B306,Results_Deltas!$A$2:$P$15000,5,FALSE),"")</f>
        <v/>
      </c>
      <c r="H254" s="38" t="inlineStr">
        <is>
          <t>Blanket (page end)</t>
        </is>
      </c>
      <c r="I254" s="30" t="n"/>
      <c r="J254" s="30" t="n"/>
      <c r="K254" s="30" t="n"/>
      <c r="L254" s="30" t="inlineStr">
        <is>
          <t>NO</t>
        </is>
      </c>
      <c r="M254" s="30" t="n">
        <v>-1.943155352652946</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7" t="inlineStr">
        <is>
          <t>SUSPICIOUS n=0 for stocks_short — keep, needs S1 fills (backtest-expert: &lt;30 trades, seek plateaus, punish)</t>
        </is>
      </c>
    </row>
    <row r="255" ht="15.75" customHeight="1" s="67">
      <c r="A255" s="37" t="inlineStr">
        <is>
          <t>FG_GREED_THRESHOLD</t>
        </is>
      </c>
      <c r="B255" s="73" t="inlineStr">
        <is>
          <t>93.75</t>
        </is>
      </c>
      <c r="C255" s="38" t="n"/>
      <c r="D255" s="38" t="inlineStr">
        <is>
          <t>GLOBAL_CHECK, STOCKS_EXIT</t>
        </is>
      </c>
      <c r="E255" s="38" t="n"/>
      <c r="F255" s="30" t="n"/>
      <c r="G255" s="38">
        <f>IFERROR(VLOOKUP($A307&amp;"_"&amp;$B307,Results_Deltas!$A$2:$P$15000,5,FALSE),"")</f>
        <v/>
      </c>
      <c r="H255" s="38" t="inlineStr">
        <is>
          <t>Blanket (page end)</t>
        </is>
      </c>
      <c r="I255" s="30" t="n"/>
      <c r="J255" s="30" t="n"/>
      <c r="K255" s="30" t="n"/>
      <c r="L255" s="30" t="inlineStr">
        <is>
          <t>NO</t>
        </is>
      </c>
      <c r="M255" s="30" t="n">
        <v>-1.933906127569812</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7" t="inlineStr">
        <is>
          <t>SUSPICIOUS n=0 for stocks_short — keep, needs S1 fills (backtest-expert: &lt;30 trades, seek plateaus, punish)</t>
        </is>
      </c>
    </row>
    <row r="256" ht="15.75" customHeight="1" s="67">
      <c r="A256" s="37" t="inlineStr">
        <is>
          <t>DELTA_HTF_GATE</t>
        </is>
      </c>
      <c r="B256" s="73" t="inlineStr">
        <is>
          <t>4h</t>
        </is>
      </c>
      <c r="C256" s="38" t="n"/>
      <c r="D256" s="38" t="inlineStr">
        <is>
          <t>ENTRY, GLOBAL_CHECK, STOCKS_EXIT</t>
        </is>
      </c>
      <c r="E256" s="38" t="n"/>
      <c r="F256" s="30" t="n"/>
      <c r="G256" s="38">
        <f>IFERROR(VLOOKUP($A308&amp;"_"&amp;$B308,Results_Deltas!$A$2:$P$15000,5,FALSE),"")</f>
        <v/>
      </c>
      <c r="H256" s="38" t="inlineStr">
        <is>
          <t>Blanket (page end)</t>
        </is>
      </c>
      <c r="I256" s="30" t="n"/>
      <c r="J256" s="30" t="n"/>
      <c r="K256" s="30" t="n"/>
      <c r="L256" s="30" t="inlineStr">
        <is>
          <t>YES</t>
        </is>
      </c>
      <c r="M256" s="30" t="n">
        <v>-1.905712863733132</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7" t="inlineStr">
        <is>
          <t>SUSPICIOUS n=0 for stocks_short — keep, needs S1 fills (backtest-expert: &lt;30 trades, seek plateaus, punish)</t>
        </is>
      </c>
    </row>
    <row r="257" ht="15.75" customHeight="1" s="67">
      <c r="A257" s="37" t="inlineStr">
        <is>
          <t>DELTA_HTF_GATE</t>
        </is>
      </c>
      <c r="B257" s="73" t="inlineStr">
        <is>
          <t>4h_ALT</t>
        </is>
      </c>
      <c r="C257" s="38" t="n"/>
      <c r="D257" s="38" t="inlineStr">
        <is>
          <t>ENTRY, GLOBAL_CHECK, STOCKS_EXIT</t>
        </is>
      </c>
      <c r="E257" s="38" t="n"/>
      <c r="F257" s="30" t="n"/>
      <c r="G257" s="38">
        <f>IFERROR(VLOOKUP($A309&amp;"_"&amp;$B309,Results_Deltas!$A$2:$P$15000,5,FALSE),"")</f>
        <v/>
      </c>
      <c r="H257" s="38" t="inlineStr">
        <is>
          <t>Blanket (page end)</t>
        </is>
      </c>
      <c r="I257" s="30" t="n"/>
      <c r="J257" s="30" t="n"/>
      <c r="K257" s="30" t="n"/>
      <c r="L257" s="30" t="inlineStr">
        <is>
          <t>NO</t>
        </is>
      </c>
      <c r="M257" s="30" t="n">
        <v>-1.905712863733132</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7" t="inlineStr">
        <is>
          <t>SUSPICIOUS n=0 for stocks_short — keep, needs S1 fills (backtest-expert: &lt;30 trades, seek plateaus, punish)</t>
        </is>
      </c>
    </row>
    <row r="258" ht="15.75" customHeight="1" s="67">
      <c r="A258" s="37" t="inlineStr">
        <is>
          <t>NEWBORN_LOSS_KILL_GAIN_THRESHOLD_PCT</t>
        </is>
      </c>
      <c r="B258" s="73" t="inlineStr">
        <is>
          <t>1.0</t>
        </is>
      </c>
      <c r="C258" s="38" t="n"/>
      <c r="D258" s="38" t="inlineStr">
        <is>
          <t>AUGMENT, EXIT, GLOBAL_CHECK, REDUCE, STOCKS_EXIT</t>
        </is>
      </c>
      <c r="E258" s="38" t="n"/>
      <c r="F258" s="30" t="n"/>
      <c r="G258" s="38">
        <f>IFERROR(VLOOKUP($A321&amp;"_"&amp;$B321,Results_Deltas!$A$2:$P$15000,5,FALSE),"")</f>
        <v/>
      </c>
      <c r="H258" s="38" t="inlineStr">
        <is>
          <t>Blanket (page end)</t>
        </is>
      </c>
      <c r="I258" s="30" t="n"/>
      <c r="J258" s="30" t="n"/>
      <c r="K258" s="30" t="n"/>
      <c r="L258" s="30" t="inlineStr">
        <is>
          <t>NO</t>
        </is>
      </c>
      <c r="M258" s="30" t="n">
        <v>-1.83060198266251</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7" t="inlineStr">
        <is>
          <t>SUSPICIOUS n=0 for stocks_short — keep, needs S1 fills (backtest-expert: &lt;30 trades, seek plateaus, punish)</t>
        </is>
      </c>
    </row>
    <row r="259" ht="15.75" customHeight="1" s="67">
      <c r="A259" s="37" t="inlineStr">
        <is>
          <t>LR_BAND_LADDER_TF_TOP</t>
        </is>
      </c>
      <c r="B259" s="73" t="inlineStr">
        <is>
          <t>0</t>
        </is>
      </c>
      <c r="C259" s="38" t="n"/>
      <c r="D259" s="38" t="inlineStr">
        <is>
          <t>GLOBAL_CHECK, STOCKS_EXIT</t>
        </is>
      </c>
      <c r="E259" s="38" t="n"/>
      <c r="F259" s="30" t="n"/>
      <c r="G259" s="38">
        <f>IFERROR(VLOOKUP($A322&amp;"_"&amp;$B322,Results_Deltas!$A$2:$P$15000,5,FALSE),"")</f>
        <v/>
      </c>
      <c r="H259" s="38" t="inlineStr">
        <is>
          <t>Blanket (page end)</t>
        </is>
      </c>
      <c r="I259" s="30" t="n"/>
      <c r="J259" s="30" t="n"/>
      <c r="K259" s="30" t="n"/>
      <c r="L259" s="30" t="inlineStr">
        <is>
          <t>NO</t>
        </is>
      </c>
      <c r="M259" s="30" t="n">
        <v>-1.759236761761917</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7" t="inlineStr">
        <is>
          <t>SUSPICIOUS n=0 for stocks_short — keep, needs S1 fills (backtest-expert: &lt;30 trades, seek plateaus, punish)</t>
        </is>
      </c>
    </row>
    <row r="260" ht="15.75" customHeight="1" s="67">
      <c r="A260" s="37" t="inlineStr">
        <is>
          <t>NEWBORN_LOSS_KILL_GAIN_THRESHOLD_PCT</t>
        </is>
      </c>
      <c r="B260" s="73" t="inlineStr">
        <is>
          <t>0.5</t>
        </is>
      </c>
      <c r="C260" s="38" t="n"/>
      <c r="D260" s="38" t="inlineStr">
        <is>
          <t>AUGMENT, EXIT, GLOBAL_CHECK, REDUCE, STOCKS_EXIT</t>
        </is>
      </c>
      <c r="E260" s="38" t="n"/>
      <c r="F260" s="30" t="n"/>
      <c r="G260" s="38">
        <f>IFERROR(VLOOKUP($A323&amp;"_"&amp;$B323,Results_Deltas!$A$2:$P$15000,5,FALSE),"")</f>
        <v/>
      </c>
      <c r="H260" s="38" t="inlineStr">
        <is>
          <t>Blanket (page end)</t>
        </is>
      </c>
      <c r="I260" s="30" t="n"/>
      <c r="J260" s="30" t="n"/>
      <c r="K260" s="30" t="n"/>
      <c r="L260" s="30" t="inlineStr">
        <is>
          <t>NO</t>
        </is>
      </c>
      <c r="M260" s="30" t="n">
        <v>-1.751426874116255</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7" t="inlineStr">
        <is>
          <t>SUSPICIOUS n=0 for stocks_short — keep, needs S1 fills (backtest-expert: &lt;30 trades, seek plateaus, punish)</t>
        </is>
      </c>
    </row>
    <row r="261" ht="15.75" customHeight="1" s="67">
      <c r="A261" s="37" t="inlineStr">
        <is>
          <t>NEW_POSITION_MAX_LOSS_THRESHOLD</t>
        </is>
      </c>
      <c r="B261" s="73" t="inlineStr">
        <is>
          <t>1.0</t>
        </is>
      </c>
      <c r="C261" s="38" t="n"/>
      <c r="D261" s="38" t="inlineStr">
        <is>
          <t>AUGMENT, EXIT, GLOBAL_CHECK, REDUCE, STOCKS_EXIT</t>
        </is>
      </c>
      <c r="E261" s="38" t="n"/>
      <c r="F261" s="30" t="n"/>
      <c r="G261" s="38">
        <f>IFERROR(VLOOKUP($A324&amp;"_"&amp;$B324,Results_Deltas!$A$2:$P$15000,5,FALSE),"")</f>
        <v/>
      </c>
      <c r="H261" s="38" t="inlineStr">
        <is>
          <t>Blanket (page end)</t>
        </is>
      </c>
      <c r="I261" s="30" t="n"/>
      <c r="J261" s="30" t="n"/>
      <c r="K261" s="30" t="n"/>
      <c r="L261" s="30" t="inlineStr">
        <is>
          <t>NO</t>
        </is>
      </c>
      <c r="M261" s="30" t="n">
        <v>-1.671691483235028</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7" t="inlineStr">
        <is>
          <t>SUSPICIOUS n=0 for stocks_short — keep, needs S1 fills (backtest-expert: &lt;30 trades, seek plateaus, punish)</t>
        </is>
      </c>
    </row>
    <row r="262" ht="15.75" customHeight="1" s="67">
      <c r="A262" s="37" t="inlineStr">
        <is>
          <t>LR_BAND_LADDER_TF_BOTTOM</t>
        </is>
      </c>
      <c r="B262" s="73" t="inlineStr">
        <is>
          <t>0</t>
        </is>
      </c>
      <c r="C262" s="38" t="n"/>
      <c r="D262" s="38" t="inlineStr">
        <is>
          <t>GLOBAL_CHECK, STOCKS_EXIT</t>
        </is>
      </c>
      <c r="E262" s="38" t="n"/>
      <c r="F262" s="30" t="n"/>
      <c r="G262" s="38">
        <f>IFERROR(VLOOKUP($A325&amp;"_"&amp;$B325,Results_Deltas!$A$2:$P$15000,5,FALSE),"")</f>
        <v/>
      </c>
      <c r="H262" s="38" t="inlineStr">
        <is>
          <t>Blanket (page end)</t>
        </is>
      </c>
      <c r="I262" s="30" t="n"/>
      <c r="J262" s="30" t="n"/>
      <c r="K262" s="30" t="n"/>
      <c r="L262" s="30" t="inlineStr">
        <is>
          <t>NO</t>
        </is>
      </c>
      <c r="M262" s="30" t="n">
        <v>-1.660997155814793</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7" t="inlineStr">
        <is>
          <t>SUSPICIOUS n=0 for stocks_short — keep, needs S1 fills (backtest-expert: &lt;30 trades, seek plateaus, punish)</t>
        </is>
      </c>
    </row>
    <row r="263" ht="15.75" customHeight="1" s="67">
      <c r="A263" s="37" t="inlineStr">
        <is>
          <t>ADX_RANGING_THRESHOLD</t>
        </is>
      </c>
      <c r="B263" s="73" t="inlineStr">
        <is>
          <t>20</t>
        </is>
      </c>
      <c r="C263" s="38" t="n"/>
      <c r="D263" s="38" t="inlineStr">
        <is>
          <t>ENTRY, GLOBAL_CHECK, STOCKS_EXIT</t>
        </is>
      </c>
      <c r="E263" s="38" t="n"/>
      <c r="F263" s="30" t="n"/>
      <c r="G263" s="38">
        <f>IFERROR(VLOOKUP($A309&amp;"_"&amp;$B309,Results_Deltas!$A$2:$P$15000,5,FALSE),"")</f>
        <v/>
      </c>
      <c r="H263" s="38" t="inlineStr">
        <is>
          <t>Blanket (page end)</t>
        </is>
      </c>
      <c r="I263" s="30" t="n"/>
      <c r="J263" s="30" t="n"/>
      <c r="K263" s="30" t="n"/>
      <c r="L263" s="30" t="inlineStr">
        <is>
          <t>YES</t>
        </is>
      </c>
      <c r="M263" s="30" t="n">
        <v>-1.638398619953891</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7" t="inlineStr">
        <is>
          <t>SUSPICIOUS n=0 for stocks_short — keep, needs S1 fills (backtest-expert: &lt;30 trades, seek plateaus, punish)</t>
        </is>
      </c>
    </row>
    <row r="264" ht="15.75" customHeight="1" s="67">
      <c r="A264" s="37" t="inlineStr">
        <is>
          <t>NEW_POSITION_MAX_LOSS_THRESHOLD</t>
        </is>
      </c>
      <c r="B264" s="73" t="inlineStr">
        <is>
          <t>2.0</t>
        </is>
      </c>
      <c r="C264" s="38" t="n"/>
      <c r="D264" s="38" t="inlineStr">
        <is>
          <t>AUGMENT, EXIT, GLOBAL_CHECK, REDUCE, STOCKS_EXIT</t>
        </is>
      </c>
      <c r="E264" s="38" t="n"/>
      <c r="F264" s="30" t="n"/>
      <c r="G264" s="38">
        <f>IFERROR(VLOOKUP($A327&amp;"_"&amp;$B327,Results_Deltas!$A$2:$P$15000,5,FALSE),"")</f>
        <v/>
      </c>
      <c r="H264" s="38" t="inlineStr">
        <is>
          <t>Blanket (page end)</t>
        </is>
      </c>
      <c r="I264" s="30" t="n"/>
      <c r="J264" s="30" t="n"/>
      <c r="K264" s="30" t="n"/>
      <c r="L264" s="30" t="inlineStr">
        <is>
          <t>NO</t>
        </is>
      </c>
      <c r="M264" s="30" t="n">
        <v>-1.607157887276707</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7" t="inlineStr">
        <is>
          <t>SUSPICIOUS n=0 for stocks_short — keep, needs S1 fills (backtest-expert: &lt;30 trades, seek plateaus, punish)</t>
        </is>
      </c>
    </row>
    <row r="265" ht="15.75" customHeight="1" s="67">
      <c r="A265" s="37" t="inlineStr">
        <is>
          <t>BANDAID_OFF_LOSER_RECOVER_PCT</t>
        </is>
      </c>
      <c r="B265" s="73" t="inlineStr">
        <is>
          <t>0</t>
        </is>
      </c>
      <c r="C265" s="38" t="n"/>
      <c r="D265" s="38" t="inlineStr">
        <is>
          <t>AUGMENT, ENTRY, EXIT, GLOBAL_CHECK, REDUCE, STOCKS_EXIT</t>
        </is>
      </c>
      <c r="E265" s="38" t="n"/>
      <c r="F265" s="30" t="n"/>
      <c r="G265" s="38">
        <f>IFERROR(VLOOKUP($A311&amp;"_"&amp;$B311,Results_Deltas!$A$2:$P$15000,5,FALSE),"")</f>
        <v/>
      </c>
      <c r="H265" s="38" t="inlineStr">
        <is>
          <t>Blanket (page end)</t>
        </is>
      </c>
      <c r="I265" s="30" t="n"/>
      <c r="J265" s="30" t="n"/>
      <c r="K265" s="30" t="n"/>
      <c r="L265" s="30" t="inlineStr">
        <is>
          <t>NO</t>
        </is>
      </c>
      <c r="M265" s="30" t="n">
        <v>-1.549690668937516</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7" t="inlineStr">
        <is>
          <t>SUSPICIOUS n=0 for stocks_short — keep, needs S1 fills (backtest-expert: &lt;30 trades, seek plateaus, punish)</t>
        </is>
      </c>
    </row>
    <row r="266" ht="15.75" customHeight="1" s="67">
      <c r="A266" s="37" t="inlineStr">
        <is>
          <t>LIVE_VEC_EMERGENCY_BRAKE_ENABLED</t>
        </is>
      </c>
      <c r="B266" s="73" t="inlineStr">
        <is>
          <t>True</t>
        </is>
      </c>
      <c r="C266" s="38" t="n"/>
      <c r="D266" s="38" t="inlineStr">
        <is>
          <t>GLOBAL_CHECK, STOCKS_EXIT</t>
        </is>
      </c>
      <c r="E266" s="38" t="n"/>
      <c r="F266" s="30" t="n"/>
      <c r="G266" s="38">
        <f>IFERROR(VLOOKUP($A329&amp;"_"&amp;$B329,Results_Deltas!$A$2:$P$15000,5,FALSE),"")</f>
        <v/>
      </c>
      <c r="H266" s="38" t="inlineStr">
        <is>
          <t>Blanket (page end)</t>
        </is>
      </c>
      <c r="I266" s="30" t="n"/>
      <c r="J266" s="30" t="n"/>
      <c r="K266" s="30" t="n"/>
      <c r="L266" s="30" t="inlineStr">
        <is>
          <t>YES</t>
        </is>
      </c>
      <c r="M266" s="30" t="n">
        <v>-1.544037316070889</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7" t="inlineStr">
        <is>
          <t>SUSPICIOUS n=0 for stocks_short — keep, needs S1 fills (backtest-expert: &lt;30 trades, seek plateaus, punish)</t>
        </is>
      </c>
    </row>
    <row r="267" ht="15.75" customHeight="1" s="67">
      <c r="A267" s="39" t="inlineStr">
        <is>
          <t>LH_HL_FILTER_ENABLED</t>
        </is>
      </c>
      <c r="B267" s="73" t="inlineStr">
        <is>
          <t>False</t>
        </is>
      </c>
      <c r="C267" s="38" t="n"/>
      <c r="D267" s="38" t="inlineStr">
        <is>
          <t>ENTRY, GLOBAL_CHECK, STOCKS_EXIT</t>
        </is>
      </c>
      <c r="E267" s="38" t="n"/>
      <c r="F267" s="30" t="n"/>
      <c r="G267" s="38">
        <f>IFERROR(VLOOKUP($A330&amp;"_"&amp;$B330,Results_Deltas!$A$2:$P$15000,5,FALSE),"")</f>
        <v/>
      </c>
      <c r="H267" s="38" t="inlineStr">
        <is>
          <t>Blanket (page end)</t>
        </is>
      </c>
      <c r="I267" s="30" t="n"/>
      <c r="J267" s="30" t="n"/>
      <c r="K267" s="30" t="n"/>
      <c r="L267" s="30" t="inlineStr">
        <is>
          <t>NO</t>
        </is>
      </c>
      <c r="M267" s="30" t="n">
        <v>-1.537189048362222</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7" t="inlineStr">
        <is>
          <t>SUSPICIOUS n=0 for stocks_short — keep, needs S1 fills (backtest-expert: &lt;30 trades, seek plateaus, punish)</t>
        </is>
      </c>
    </row>
    <row r="268" ht="15.75" customHeight="1" s="67">
      <c r="A268" s="37" t="inlineStr">
        <is>
          <t>NEWBORN_LOSS_KILL_GAIN_THRESHOLD_PCT</t>
        </is>
      </c>
      <c r="B268" s="73" t="inlineStr">
        <is>
          <t>2.0</t>
        </is>
      </c>
      <c r="C268" s="38" t="n"/>
      <c r="D268" s="38" t="inlineStr">
        <is>
          <t>AUGMENT, EXIT, GLOBAL_CHECK, REDUCE, STOCKS_EXIT</t>
        </is>
      </c>
      <c r="E268" s="38" t="n"/>
      <c r="F268" s="30" t="n"/>
      <c r="G268" s="38">
        <f>IFERROR(VLOOKUP($A331&amp;"_"&amp;$B331,Results_Deltas!$A$2:$P$15000,5,FALSE),"")</f>
        <v/>
      </c>
      <c r="H268" s="38" t="inlineStr">
        <is>
          <t>Blanket (page end)</t>
        </is>
      </c>
      <c r="I268" s="30" t="n"/>
      <c r="J268" s="30" t="n"/>
      <c r="K268" s="30" t="n"/>
      <c r="L268" s="30" t="inlineStr">
        <is>
          <t>YES</t>
        </is>
      </c>
      <c r="M268" s="30" t="n">
        <v>-1.527887151152064</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7" t="inlineStr">
        <is>
          <t>SUSPICIOUS n=0 for stocks_short — keep, needs S1 fills (backtest-expert: &lt;30 trades, seek plateaus, punish)</t>
        </is>
      </c>
    </row>
    <row r="269" ht="15.75" customHeight="1" s="67">
      <c r="A269" s="37" t="inlineStr">
        <is>
          <t>DELTA_REENTRY_FILTER_ENABLED</t>
        </is>
      </c>
      <c r="B269" s="73" t="inlineStr">
        <is>
          <t>True</t>
        </is>
      </c>
      <c r="C269" s="38" t="n"/>
      <c r="D269" s="38" t="inlineStr">
        <is>
          <t>ENTRY, GLOBAL_CHECK, STOCKS_EXIT</t>
        </is>
      </c>
      <c r="E269" s="38" t="n"/>
      <c r="F269" s="30" t="n"/>
      <c r="G269" s="38">
        <f>IFERROR(VLOOKUP($A321&amp;"_"&amp;$B321,Results_Deltas!$A$2:$P$15000,5,FALSE),"")</f>
        <v/>
      </c>
      <c r="H269" s="38" t="inlineStr">
        <is>
          <t>Blanket (page end)</t>
        </is>
      </c>
      <c r="I269" s="30" t="n"/>
      <c r="J269" s="30" t="n"/>
      <c r="K269" s="30" t="n"/>
      <c r="L269" s="30" t="inlineStr">
        <is>
          <t>NO</t>
        </is>
      </c>
      <c r="M269" s="30" t="n">
        <v>-1.488588620457376</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row>
    <row r="270" ht="15.75" customHeight="1" s="67">
      <c r="A270" s="37" t="inlineStr">
        <is>
          <t>NEW_POSITION_MAX_LOSS_THRESHOLD</t>
        </is>
      </c>
      <c r="B270" s="73" t="inlineStr">
        <is>
          <t>0.5</t>
        </is>
      </c>
      <c r="C270" s="38" t="n"/>
      <c r="D270" s="38" t="inlineStr">
        <is>
          <t>AUGMENT, EXIT, GLOBAL_CHECK, REDUCE, STOCKS_EXIT</t>
        </is>
      </c>
      <c r="E270" s="38" t="n"/>
      <c r="F270" s="30" t="n"/>
      <c r="G270" s="38">
        <f>IFERROR(VLOOKUP($A333&amp;"_"&amp;$B333,Results_Deltas!$A$2:$P$15000,5,FALSE),"")</f>
        <v/>
      </c>
      <c r="H270" s="38" t="inlineStr">
        <is>
          <t>Blanket (page end)</t>
        </is>
      </c>
      <c r="I270" s="30" t="n"/>
      <c r="J270" s="30" t="n"/>
      <c r="K270" s="30" t="n"/>
      <c r="L270" s="30" t="inlineStr">
        <is>
          <t>NO</t>
        </is>
      </c>
      <c r="M270" s="30" t="n">
        <v>-1.437435872414394</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7" t="inlineStr">
        <is>
          <t>SUSPICIOUS n=0 for stocks_short — keep, needs S1 fills (backtest-expert: &lt;30 trades, seek plateaus, punish)</t>
        </is>
      </c>
    </row>
    <row r="271" ht="15.75" customHeight="1" s="67">
      <c r="A271" s="39" t="inlineStr">
        <is>
          <t>DUP_GUARD_FILTER_TF</t>
        </is>
      </c>
      <c r="B271" s="73" t="inlineStr">
        <is>
          <t>15m</t>
        </is>
      </c>
      <c r="C271" s="38" t="n"/>
      <c r="D271" s="38" t="inlineStr">
        <is>
          <t>GLOBAL_CHECK</t>
        </is>
      </c>
      <c r="E271" s="38" t="n"/>
      <c r="F271" s="30" t="n"/>
      <c r="G271" s="38">
        <f>IFERROR(VLOOKUP($A323&amp;"_"&amp;$B323,Results_Deltas!$A$2:$P$15000,5,FALSE),"")</f>
        <v/>
      </c>
      <c r="H271" s="38" t="inlineStr">
        <is>
          <t>Blanket (page end)</t>
        </is>
      </c>
      <c r="I271" s="30" t="n"/>
      <c r="J271" s="30" t="n"/>
      <c r="K271" s="30" t="n"/>
      <c r="L271" s="30" t="inlineStr">
        <is>
          <t>NO</t>
        </is>
      </c>
      <c r="M271" s="30" t="n">
        <v>-1.434376913708885</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c r="IN271" s="77" t="inlineStr">
        <is>
          <t>SUSPICIOUS n=0 for stocks_short — keep, needs S1 fills (backtest-expert: &lt;30 trades, seek plateaus, punish)</t>
        </is>
      </c>
    </row>
    <row r="272" ht="15.75" customHeight="1" s="67">
      <c r="A272" s="37" t="inlineStr">
        <is>
          <t>HLR_SMA_BAND_PCT</t>
        </is>
      </c>
      <c r="B272" s="73" t="inlineStr">
        <is>
          <t>0</t>
        </is>
      </c>
      <c r="C272" s="38" t="n"/>
      <c r="D272" s="38" t="inlineStr">
        <is>
          <t>ENTRY, GLOBAL_CHECK, STOCKS_EXIT</t>
        </is>
      </c>
      <c r="E272" s="38" t="n"/>
      <c r="F272" s="30" t="n"/>
      <c r="G272" s="38">
        <f>IFERROR(VLOOKUP($A335&amp;"_"&amp;$B335,Results_Deltas!$A$2:$P$15000,5,FALSE),"")</f>
        <v/>
      </c>
      <c r="H272" s="38" t="inlineStr">
        <is>
          <t>Blanket (page end)</t>
        </is>
      </c>
      <c r="I272" s="30" t="n"/>
      <c r="J272" s="30" t="n"/>
      <c r="K272" s="30" t="n"/>
      <c r="L272" s="30" t="inlineStr">
        <is>
          <t>NO</t>
        </is>
      </c>
      <c r="M272" s="30" t="n">
        <v>-1.377096817118385</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7" t="inlineStr">
        <is>
          <t>SUSPICIOUS n=0 for stocks_short — keep, needs S1 fills (backtest-expert: &lt;30 trades, seek plateaus, punish)</t>
        </is>
      </c>
    </row>
    <row r="273" ht="15.75" customHeight="1" s="67">
      <c r="A273" s="37" t="inlineStr">
        <is>
          <t>HLR_TOP_MIN_TFS</t>
        </is>
      </c>
      <c r="B273" s="73" t="inlineStr">
        <is>
          <t>0</t>
        </is>
      </c>
      <c r="C273" s="38" t="n"/>
      <c r="D273" s="38" t="inlineStr">
        <is>
          <t>GLOBAL_CHECK, REENTRY, STOCKS_EXIT</t>
        </is>
      </c>
      <c r="E273" s="38" t="n"/>
      <c r="F273" s="30" t="n"/>
      <c r="G273" s="38">
        <f>IFERROR(VLOOKUP($A336&amp;"_"&amp;$B336,Results_Deltas!$A$2:$P$15000,5,FALSE),"")</f>
        <v/>
      </c>
      <c r="H273" s="38" t="inlineStr">
        <is>
          <t>Blanket (page end)</t>
        </is>
      </c>
      <c r="I273" s="30" t="n"/>
      <c r="J273" s="30" t="n"/>
      <c r="K273" s="30" t="n"/>
      <c r="L273" s="30" t="inlineStr">
        <is>
          <t>NO</t>
        </is>
      </c>
      <c r="M273" s="30" t="n">
        <v>-1.377096817118385</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7" t="inlineStr">
        <is>
          <t>SUSPICIOUS n=0 for stocks_short — keep, needs S1 fills (backtest-expert: &lt;30 trades, seek plateaus, punish)</t>
        </is>
      </c>
    </row>
    <row r="274" ht="15.75" customHeight="1" s="67">
      <c r="A274" s="37" t="inlineStr">
        <is>
          <t>HTF4_CONF</t>
        </is>
      </c>
      <c r="B274" s="73" t="inlineStr">
        <is>
          <t>False_ALT</t>
        </is>
      </c>
      <c r="C274" s="38" t="n"/>
      <c r="D274" s="38" t="inlineStr">
        <is>
          <t>GLOBAL_CHECK, STOCKS_EXIT</t>
        </is>
      </c>
      <c r="E274" s="38" t="n"/>
      <c r="F274" s="30" t="n"/>
      <c r="G274" s="38">
        <f>IFERROR(VLOOKUP($A337&amp;"_"&amp;$B337,Results_Deltas!$A$2:$P$15000,5,FALSE),"")</f>
        <v/>
      </c>
      <c r="H274" s="38" t="inlineStr">
        <is>
          <t>Blanket (page end)</t>
        </is>
      </c>
      <c r="I274" s="30" t="n"/>
      <c r="J274" s="30" t="n"/>
      <c r="K274" s="30" t="n"/>
      <c r="L274" s="30" t="inlineStr">
        <is>
          <t>YES</t>
        </is>
      </c>
      <c r="M274" s="30" t="n">
        <v>-1.377096817118385</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7" t="inlineStr">
        <is>
          <t>SUSPICIOUS n=0 for stocks_short — keep, needs S1 fills (backtest-expert: &lt;30 trades, seek plateaus, punish)</t>
        </is>
      </c>
    </row>
    <row r="275" ht="15.75" customHeight="1" s="67">
      <c r="A275" s="37" t="inlineStr">
        <is>
          <t>HTF_GATE_MIN_CONFIRMATIONS</t>
        </is>
      </c>
      <c r="B275" s="73" t="inlineStr">
        <is>
          <t>0.0</t>
        </is>
      </c>
      <c r="C275" s="38" t="n"/>
      <c r="D275" s="38" t="inlineStr">
        <is>
          <t>ENTRY, GLOBAL_CHECK, STOCKS_EXIT</t>
        </is>
      </c>
      <c r="E275" s="38" t="n"/>
      <c r="F275" s="30" t="n"/>
      <c r="G275" s="38">
        <f>IFERROR(VLOOKUP($A338&amp;"_"&amp;$B338,Results_Deltas!$A$2:$P$15000,5,FALSE),"")</f>
        <v/>
      </c>
      <c r="H275" s="38" t="inlineStr">
        <is>
          <t>Blanket (page end)</t>
        </is>
      </c>
      <c r="I275" s="30" t="n"/>
      <c r="J275" s="30" t="n"/>
      <c r="K275" s="30" t="n"/>
      <c r="L275" s="30" t="inlineStr">
        <is>
          <t>YES</t>
        </is>
      </c>
      <c r="M275" s="30" t="n">
        <v>-1.377096817118385</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7" t="inlineStr">
        <is>
          <t>SUSPICIOUS n=0 for stocks_short — keep, needs S1 fills (backtest-expert: &lt;30 trades, seek plateaus, punish)</t>
        </is>
      </c>
    </row>
    <row r="276" ht="15.75" customHeight="1" s="67">
      <c r="A276" s="37" t="inlineStr">
        <is>
          <t>HTF_GATE_MIN_CONFIRMATIONS</t>
        </is>
      </c>
      <c r="B276" s="73" t="inlineStr">
        <is>
          <t>0.0_ALT</t>
        </is>
      </c>
      <c r="C276" s="38" t="n"/>
      <c r="D276" s="38" t="inlineStr">
        <is>
          <t>ENTRY, GLOBAL_CHECK, STOCKS_EXIT</t>
        </is>
      </c>
      <c r="E276" s="38" t="n"/>
      <c r="F276" s="30" t="n"/>
      <c r="G276" s="38">
        <f>IFERROR(VLOOKUP($A339&amp;"_"&amp;$B339,Results_Deltas!$A$2:$P$15000,5,FALSE),"")</f>
        <v/>
      </c>
      <c r="H276" s="38" t="inlineStr">
        <is>
          <t>Blanket (page end)</t>
        </is>
      </c>
      <c r="I276" s="30" t="n"/>
      <c r="J276" s="30" t="n"/>
      <c r="K276" s="30" t="n"/>
      <c r="L276" s="30" t="inlineStr">
        <is>
          <t>NO</t>
        </is>
      </c>
      <c r="M276" s="30" t="n">
        <v>-1.377096817118385</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7" t="inlineStr">
        <is>
          <t>SUSPICIOUS n=0 for stocks_short — keep, needs S1 fills (backtest-expert: &lt;30 trades, seek plateaus, punish)</t>
        </is>
      </c>
    </row>
    <row r="277" ht="15.75" customHeight="1" s="67">
      <c r="A277" s="37" t="inlineStr">
        <is>
          <t>LEADERBOARD_FILTER</t>
        </is>
      </c>
      <c r="B277" s="73" t="inlineStr">
        <is>
          <t>False_ALT</t>
        </is>
      </c>
      <c r="C277" s="38" t="n"/>
      <c r="D277" s="38" t="inlineStr">
        <is>
          <t>AUGMENT, ENTRY, EXIT, GLOBAL_CHECK, REDUCE, STOCKS_EXIT</t>
        </is>
      </c>
      <c r="E277" s="38" t="n"/>
      <c r="F277" s="30" t="n"/>
      <c r="G277" s="38">
        <f>IFERROR(VLOOKUP($A340&amp;"_"&amp;$B340,Results_Deltas!$A$2:$P$15000,5,FALSE),"")</f>
        <v/>
      </c>
      <c r="H277" s="38" t="inlineStr">
        <is>
          <t>Blanket (page end)</t>
        </is>
      </c>
      <c r="I277" s="30" t="n"/>
      <c r="J277" s="30" t="n"/>
      <c r="K277" s="30" t="n"/>
      <c r="L277" s="30" t="inlineStr">
        <is>
          <t>NO</t>
        </is>
      </c>
      <c r="M277" s="30" t="n">
        <v>-1.377096817118385</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7" t="inlineStr">
        <is>
          <t>SUSPICIOUS n=0 for stocks_short — keep, needs S1 fills (backtest-expert: &lt;30 trades, seek plateaus, punish)</t>
        </is>
      </c>
    </row>
    <row r="278" ht="15.75" customHeight="1" s="67">
      <c r="A278" s="37" t="inlineStr">
        <is>
          <t>LH_HL_FILTER_REQUIRE_BOTH</t>
        </is>
      </c>
      <c r="B278" s="73" t="inlineStr">
        <is>
          <t>False_ALT</t>
        </is>
      </c>
      <c r="C278" s="38" t="n"/>
      <c r="D278" s="38" t="inlineStr">
        <is>
          <t>ENTRY, GLOBAL_CHECK, STOCKS_EXIT</t>
        </is>
      </c>
      <c r="E278" s="38" t="n"/>
      <c r="F278" s="30" t="n"/>
      <c r="G278" s="38">
        <f>IFERROR(VLOOKUP($A341&amp;"_"&amp;$B341,Results_Deltas!$A$2:$P$15000,5,FALSE),"")</f>
        <v/>
      </c>
      <c r="H278" s="38" t="inlineStr">
        <is>
          <t>Blanket (page end)</t>
        </is>
      </c>
      <c r="I278" s="30" t="n"/>
      <c r="J278" s="30" t="n"/>
      <c r="K278" s="30" t="n"/>
      <c r="L278" s="30" t="inlineStr">
        <is>
          <t>NO</t>
        </is>
      </c>
      <c r="M278" s="30" t="n">
        <v>-1.377096817118385</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c r="IN278" s="77" t="inlineStr">
        <is>
          <t>SUSPICIOUS n=0 for stocks_short — keep, needs S1 fills (backtest-expert: &lt;30 trades, seek plateaus, punish)</t>
        </is>
      </c>
    </row>
    <row r="279" ht="15.75" customHeight="1" s="67">
      <c r="A279" s="37" t="inlineStr">
        <is>
          <t>MI_TF_AGREE_MIN</t>
        </is>
      </c>
      <c r="B279" s="73" t="inlineStr">
        <is>
          <t>0.0</t>
        </is>
      </c>
      <c r="C279" s="38" t="n"/>
      <c r="D279" s="38" t="inlineStr">
        <is>
          <t>ENTRY, GLOBAL_CHECK, STOCKS_EXIT</t>
        </is>
      </c>
      <c r="E279" s="38" t="n"/>
      <c r="F279" s="30" t="n"/>
      <c r="G279" s="38">
        <f>IFERROR(VLOOKUP($A342&amp;"_"&amp;$B342,Results_Deltas!$A$2:$P$15000,5,FALSE),"")</f>
        <v/>
      </c>
      <c r="H279" s="38" t="inlineStr">
        <is>
          <t>Blanket (page end)</t>
        </is>
      </c>
      <c r="I279" s="30" t="n"/>
      <c r="J279" s="30" t="n"/>
      <c r="K279" s="30" t="n"/>
      <c r="L279" s="30" t="inlineStr">
        <is>
          <t>YES</t>
        </is>
      </c>
      <c r="M279" s="30" t="n">
        <v>-1.377096817118385</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7" t="inlineStr">
        <is>
          <t>SUSPICIOUS n=0 for stocks_short — keep, needs S1 fills (backtest-expert: &lt;30 trades, seek plateaus, punish)</t>
        </is>
      </c>
    </row>
    <row r="280" ht="15.75" customHeight="1" s="67">
      <c r="A280" s="37" t="inlineStr">
        <is>
          <t>MI_TF_AGREE_MIN</t>
        </is>
      </c>
      <c r="B280" s="73" t="inlineStr">
        <is>
          <t>0.0_ALT</t>
        </is>
      </c>
      <c r="C280" s="38" t="n"/>
      <c r="D280" s="38" t="inlineStr">
        <is>
          <t>ENTRY, GLOBAL_CHECK, STOCKS_EXIT</t>
        </is>
      </c>
      <c r="E280" s="38" t="n"/>
      <c r="F280" s="30" t="n"/>
      <c r="G280" s="38">
        <f>IFERROR(VLOOKUP($A343&amp;"_"&amp;$B343,Results_Deltas!$A$2:$P$15000,5,FALSE),"")</f>
        <v/>
      </c>
      <c r="H280" s="38" t="inlineStr">
        <is>
          <t>Blanket (page end)</t>
        </is>
      </c>
      <c r="I280" s="30" t="n"/>
      <c r="J280" s="30" t="n"/>
      <c r="K280" s="30" t="n"/>
      <c r="L280" s="30" t="inlineStr">
        <is>
          <t>NO</t>
        </is>
      </c>
      <c r="M280" s="30" t="n">
        <v>-1.377096817118385</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7" t="inlineStr">
        <is>
          <t>SUSPICIOUS n=0 for stocks_short — keep, needs S1 fills (backtest-expert: &lt;30 trades, seek plateaus, punish)</t>
        </is>
      </c>
    </row>
    <row r="281" ht="15.75" customHeight="1" s="67">
      <c r="A281" s="37" t="inlineStr">
        <is>
          <t>OI_CONFIRM_MIN_CHANGE_PCT</t>
        </is>
      </c>
      <c r="B281" s="73" t="inlineStr">
        <is>
          <t>0</t>
        </is>
      </c>
      <c r="C281" s="38" t="n"/>
      <c r="D281" s="38" t="inlineStr">
        <is>
          <t>ENTRY, GLOBAL_CHECK, STOCKS_EXIT</t>
        </is>
      </c>
      <c r="E281" s="38" t="n"/>
      <c r="F281" s="30" t="n"/>
      <c r="G281" s="38">
        <f>IFERROR(VLOOKUP($A344&amp;"_"&amp;$B344,Results_Deltas!$A$2:$P$15000,5,FALSE),"")</f>
        <v/>
      </c>
      <c r="H281" s="38" t="inlineStr">
        <is>
          <t>Blanket (page end)</t>
        </is>
      </c>
      <c r="I281" s="30" t="n"/>
      <c r="J281" s="30" t="n"/>
      <c r="K281" s="30" t="n"/>
      <c r="L281" s="30" t="inlineStr">
        <is>
          <t>NO</t>
        </is>
      </c>
      <c r="M281" s="30" t="n">
        <v>-1.377096817118385</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7" t="inlineStr">
        <is>
          <t>SUSPICIOUS n=0 for stocks_short — keep, needs S1 fills (backtest-expert: &lt;30 trades, seek plateaus, punish)</t>
        </is>
      </c>
    </row>
    <row r="282" ht="15.75" customHeight="1" s="67">
      <c r="A282" s="37" t="inlineStr">
        <is>
          <t>OI_CONFIRM_MIN_PRICE_PCT</t>
        </is>
      </c>
      <c r="B282" s="73" t="inlineStr">
        <is>
          <t>0</t>
        </is>
      </c>
      <c r="C282" s="38" t="n"/>
      <c r="D282" s="38" t="inlineStr">
        <is>
          <t>ENTRY, GLOBAL_CHECK, STOCKS_EXIT</t>
        </is>
      </c>
      <c r="E282" s="38" t="n"/>
      <c r="F282" s="30" t="n"/>
      <c r="G282" s="38">
        <f>IFERROR(VLOOKUP($A345&amp;"_"&amp;$B345,Results_Deltas!$A$2:$P$15000,5,FALSE),"")</f>
        <v/>
      </c>
      <c r="H282" s="38" t="inlineStr">
        <is>
          <t>Blanket (page end)</t>
        </is>
      </c>
      <c r="I282" s="30" t="n"/>
      <c r="J282" s="30" t="n"/>
      <c r="K282" s="30" t="n"/>
      <c r="L282" s="30" t="inlineStr">
        <is>
          <t>NO</t>
        </is>
      </c>
      <c r="M282" s="30" t="n">
        <v>-1.377096817118385</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7" t="inlineStr">
        <is>
          <t>SUSPICIOUS n=0 for stocks_short — keep, needs S1 fills (backtest-expert: &lt;30 trades, seek plateaus, punish)</t>
        </is>
      </c>
    </row>
    <row r="283" ht="15.75" customHeight="1" s="67">
      <c r="A283" s="37" t="inlineStr">
        <is>
          <t>HTF_GATE_D_MANDATORY</t>
        </is>
      </c>
      <c r="B283" s="73" t="inlineStr">
        <is>
          <t>0.0</t>
        </is>
      </c>
      <c r="C283" s="38" t="n"/>
      <c r="D283" s="38" t="inlineStr">
        <is>
          <t>ENTRY, GLOBAL_CHECK, STOCKS_EXIT</t>
        </is>
      </c>
      <c r="E283" s="38" t="n"/>
      <c r="F283" s="30" t="n"/>
      <c r="G283" s="38">
        <f>IFERROR(VLOOKUP($A346&amp;"_"&amp;$B346,Results_Deltas!$A$2:$P$15000,5,FALSE),"")</f>
        <v/>
      </c>
      <c r="H283" s="38" t="inlineStr">
        <is>
          <t>Blanket (page end)</t>
        </is>
      </c>
      <c r="I283" s="30" t="n"/>
      <c r="J283" s="30" t="n"/>
      <c r="K283" s="30" t="n"/>
      <c r="L283" s="30" t="inlineStr">
        <is>
          <t>YES</t>
        </is>
      </c>
      <c r="M283" s="30" t="n">
        <v>-1.372738033220153</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7" t="inlineStr">
        <is>
          <t>SUSPICIOUS n=0 for stocks_short — keep, needs S1 fills (backtest-expert: &lt;30 trades, seek plateaus, punish)</t>
        </is>
      </c>
    </row>
    <row r="284" ht="15.75" customHeight="1" s="67">
      <c r="A284" s="37" t="inlineStr">
        <is>
          <t>HTF_GATE_D_MANDATORY</t>
        </is>
      </c>
      <c r="B284" s="73" t="inlineStr">
        <is>
          <t>0.0_ALT</t>
        </is>
      </c>
      <c r="C284" s="38" t="n"/>
      <c r="D284" s="38" t="inlineStr">
        <is>
          <t>ENTRY, GLOBAL_CHECK, STOCKS_EXIT</t>
        </is>
      </c>
      <c r="E284" s="38" t="n"/>
      <c r="F284" s="30" t="n"/>
      <c r="G284" s="38">
        <f>IFERROR(VLOOKUP($A347&amp;"_"&amp;$B347,Results_Deltas!$A$2:$P$15000,5,FALSE),"")</f>
        <v/>
      </c>
      <c r="H284" s="38" t="inlineStr">
        <is>
          <t>Blanket (page end)</t>
        </is>
      </c>
      <c r="I284" s="30" t="n"/>
      <c r="J284" s="30" t="n"/>
      <c r="K284" s="30" t="n"/>
      <c r="L284" s="30" t="inlineStr">
        <is>
          <t>NO</t>
        </is>
      </c>
      <c r="M284" s="30" t="n">
        <v>-1.372738033220153</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7" t="inlineStr">
        <is>
          <t>SUSPICIOUS n=0 for stocks_short — keep, needs S1 fills (backtest-expert: &lt;30 trades, seek plateaus, punish)</t>
        </is>
      </c>
    </row>
    <row r="285" ht="15.75" customHeight="1" s="67">
      <c r="A285" s="39" t="inlineStr">
        <is>
          <t>MANDATORY_REENTRY_WT_FILTER_MIN_VELOCITY</t>
        </is>
      </c>
      <c r="B285" s="73" t="inlineStr">
        <is>
          <t>0.0</t>
        </is>
      </c>
      <c r="C285" s="38" t="n"/>
      <c r="D285" s="38" t="inlineStr">
        <is>
          <t>GLOBAL_CHECK, STOCKS_EXIT</t>
        </is>
      </c>
      <c r="E285" s="38" t="n"/>
      <c r="F285" s="30" t="n"/>
      <c r="G285" s="38">
        <f>IFERROR(VLOOKUP($A348&amp;"_"&amp;$B348,Results_Deltas!$A$2:$P$15000,5,FALSE),"")</f>
        <v/>
      </c>
      <c r="H285" s="38" t="inlineStr">
        <is>
          <t>Blanket (page end)</t>
        </is>
      </c>
      <c r="I285" s="30" t="n"/>
      <c r="J285" s="30" t="n"/>
      <c r="K285" s="30" t="n"/>
      <c r="L285" s="30" t="inlineStr">
        <is>
          <t>YES</t>
        </is>
      </c>
      <c r="M285" s="30" t="n">
        <v>-1.372738033220153</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7" t="inlineStr">
        <is>
          <t>SUSPICIOUS n=0 for stocks_short — keep, needs S1 fills (backtest-expert: &lt;30 trades, seek plateaus, punish)</t>
        </is>
      </c>
    </row>
    <row r="286" ht="15.75" customHeight="1" s="67">
      <c r="A286" s="37" t="inlineStr">
        <is>
          <t>MANDATORY_REENTRY_WT_FILTER_MIN_VELOCITY</t>
        </is>
      </c>
      <c r="B286" s="73" t="inlineStr">
        <is>
          <t>0.0_ALT</t>
        </is>
      </c>
      <c r="C286" s="38" t="n"/>
      <c r="D286" s="38" t="inlineStr">
        <is>
          <t>GLOBAL_CHECK, STOCKS_EXIT</t>
        </is>
      </c>
      <c r="E286" s="38" t="n"/>
      <c r="F286" s="30" t="n"/>
      <c r="G286" s="38">
        <f>IFERROR(VLOOKUP($A349&amp;"_"&amp;$B349,Results_Deltas!$A$2:$P$15000,5,FALSE),"")</f>
        <v/>
      </c>
      <c r="H286" s="38" t="inlineStr">
        <is>
          <t>Blanket (page end)</t>
        </is>
      </c>
      <c r="I286" s="30" t="n"/>
      <c r="J286" s="30" t="n"/>
      <c r="K286" s="30" t="n"/>
      <c r="L286" s="30" t="inlineStr">
        <is>
          <t>NO</t>
        </is>
      </c>
      <c r="M286" s="30" t="n">
        <v>-1.372738033220153</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7" t="inlineStr">
        <is>
          <t>SUSPICIOUS n=0 for stocks_short — keep, needs S1 fills (backtest-expert: &lt;30 trades, seek plateaus, punish)</t>
        </is>
      </c>
    </row>
    <row r="287" ht="15.75" customHeight="1" s="67">
      <c r="A287" s="37" t="inlineStr">
        <is>
          <t>MANDATORY_REENTRY_WT_FILTER_REQUIRE_FLIP</t>
        </is>
      </c>
      <c r="B287" s="73" t="inlineStr">
        <is>
          <t>False_ALT</t>
        </is>
      </c>
      <c r="C287" s="38" t="n"/>
      <c r="D287" s="38" t="inlineStr">
        <is>
          <t>GLOBAL_CHECK, STOCKS_EXIT</t>
        </is>
      </c>
      <c r="E287" s="38" t="n"/>
      <c r="F287" s="30" t="n"/>
      <c r="G287" s="38">
        <f>IFERROR(VLOOKUP($A350&amp;"_"&amp;$B350,Results_Deltas!$A$2:$P$15000,5,FALSE),"")</f>
        <v/>
      </c>
      <c r="H287" s="38" t="inlineStr">
        <is>
          <t>Blanket (page end)</t>
        </is>
      </c>
      <c r="I287" s="30" t="n"/>
      <c r="J287" s="30" t="n"/>
      <c r="K287" s="30" t="n"/>
      <c r="L287" s="30" t="inlineStr">
        <is>
          <t>NO</t>
        </is>
      </c>
      <c r="M287" s="30" t="n">
        <v>-1.372738033220153</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7" t="inlineStr">
        <is>
          <t>SUSPICIOUS n=0 for stocks_short — keep, needs S1 fills (backtest-expert: &lt;30 trades, seek plateaus, punish)</t>
        </is>
      </c>
    </row>
    <row r="288" ht="15.75" customHeight="1" s="67">
      <c r="A288" s="39" t="inlineStr">
        <is>
          <t>HTF_TREND_VETO_BYPASS_ENABLED</t>
        </is>
      </c>
      <c r="B288" s="73" t="inlineStr">
        <is>
          <t>True</t>
        </is>
      </c>
      <c r="C288" s="38" t="n"/>
      <c r="D288" s="38" t="inlineStr">
        <is>
          <t>GLOBAL_CHECK, STOCKS_EXIT</t>
        </is>
      </c>
      <c r="E288" s="38" t="n"/>
      <c r="F288" s="30" t="n"/>
      <c r="G288" s="38">
        <f>IFERROR(VLOOKUP($A351&amp;"_"&amp;$B351,Results_Deltas!$A$2:$P$15000,5,FALSE),"")</f>
        <v/>
      </c>
      <c r="H288" s="38" t="inlineStr">
        <is>
          <t>Blanket (page end)</t>
        </is>
      </c>
      <c r="I288" s="30" t="n"/>
      <c r="J288" s="30" t="n"/>
      <c r="K288" s="30" t="n"/>
      <c r="L288" s="30" t="inlineStr">
        <is>
          <t>NO</t>
        </is>
      </c>
      <c r="M288" s="30" t="n">
        <v>-1.343617630431878</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7" t="inlineStr">
        <is>
          <t>SUSPICIOUS n=0 for stocks_short — keep, needs S1 fills (backtest-expert: &lt;30 trades, seek plateaus, punish)</t>
        </is>
      </c>
    </row>
    <row r="289" ht="15.75" customHeight="1" s="67">
      <c r="A289" s="39" t="inlineStr">
        <is>
          <t>BAND_ARROW_ENABLED</t>
        </is>
      </c>
      <c r="B289" s="73" t="inlineStr">
        <is>
          <t>False</t>
        </is>
      </c>
      <c r="C289" s="38" t="n"/>
      <c r="D289" s="38" t="inlineStr">
        <is>
          <t>GLOBAL_CHECK, STOCKS_EXIT</t>
        </is>
      </c>
      <c r="E289" s="38" t="n"/>
      <c r="F289" s="30" t="n"/>
      <c r="G289" s="38">
        <f>IFERROR(VLOOKUP($A335&amp;"_"&amp;$B335,Results_Deltas!$A$2:$P$15000,5,FALSE),"")</f>
        <v/>
      </c>
      <c r="H289" s="38" t="inlineStr">
        <is>
          <t>Blanket (page end)</t>
        </is>
      </c>
      <c r="I289" s="30" t="n"/>
      <c r="J289" s="30" t="n"/>
      <c r="K289" s="30" t="n"/>
      <c r="L289" s="30" t="inlineStr">
        <is>
          <t>NO</t>
        </is>
      </c>
      <c r="M289" s="30" t="n">
        <v>-1.324676880433978</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7" t="inlineStr">
        <is>
          <t>SUSPICIOUS n=0 for stocks_short — keep, needs S1 fills (backtest-expert: &lt;30 trades, seek plateaus, punish)</t>
        </is>
      </c>
    </row>
    <row r="290" ht="15.75" customHeight="1" s="67">
      <c r="A290" s="39" t="inlineStr">
        <is>
          <t>HA_WICK_QUALITY_ENABLED</t>
        </is>
      </c>
      <c r="B290" s="73" t="inlineStr">
        <is>
          <t>False</t>
        </is>
      </c>
      <c r="C290" s="38" t="n"/>
      <c r="D290" s="38" t="inlineStr">
        <is>
          <t>ENTRY, GLOBAL_CHECK, STOCKS_EXIT</t>
        </is>
      </c>
      <c r="E290" s="38" t="n"/>
      <c r="F290" s="30" t="n"/>
      <c r="G290" s="38">
        <f>IFERROR(VLOOKUP($A353&amp;"_"&amp;$B353,Results_Deltas!$A$2:$P$15000,5,FALSE),"")</f>
        <v/>
      </c>
      <c r="H290" s="38" t="inlineStr">
        <is>
          <t>Blanket (page end)</t>
        </is>
      </c>
      <c r="I290" s="30" t="n"/>
      <c r="J290" s="30" t="n"/>
      <c r="K290" s="30" t="n"/>
      <c r="L290" s="30" t="inlineStr">
        <is>
          <t>NO</t>
        </is>
      </c>
      <c r="M290" s="30" t="n">
        <v>-1.324676880433978</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7" t="inlineStr">
        <is>
          <t>SUSPICIOUS n=0 for stocks_short — keep, needs S1 fills (backtest-expert: &lt;30 trades, seek plateaus, punish)</t>
        </is>
      </c>
    </row>
    <row r="291" ht="15.75" customHeight="1" s="67">
      <c r="A291" s="37" t="inlineStr">
        <is>
          <t>HA_WICK_QUALITY_TF</t>
        </is>
      </c>
      <c r="B291" s="73" t="inlineStr">
        <is>
          <t>15m</t>
        </is>
      </c>
      <c r="C291" s="38" t="n"/>
      <c r="D291" s="38" t="inlineStr">
        <is>
          <t>ENTRY, GLOBAL_CHECK, STOCKS_EXIT</t>
        </is>
      </c>
      <c r="E291" s="38" t="n"/>
      <c r="F291" s="30" t="n"/>
      <c r="G291" s="38">
        <f>IFERROR(VLOOKUP($A354&amp;"_"&amp;$B354,Results_Deltas!$A$2:$P$15000,5,FALSE),"")</f>
        <v/>
      </c>
      <c r="H291" s="38" t="inlineStr">
        <is>
          <t>Blanket (page end)</t>
        </is>
      </c>
      <c r="I291" s="30" t="n"/>
      <c r="J291" s="30" t="n"/>
      <c r="K291" s="30" t="n"/>
      <c r="L291" s="30" t="inlineStr">
        <is>
          <t>YES</t>
        </is>
      </c>
      <c r="M291" s="30" t="n">
        <v>-1.324676880433978</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7" t="inlineStr">
        <is>
          <t>SUSPICIOUS n=0 for stocks_short — keep, needs S1 fills (backtest-expert: &lt;30 trades, seek plateaus, punish)</t>
        </is>
      </c>
    </row>
    <row r="292" ht="15.75" customHeight="1" s="67">
      <c r="A292" s="37" t="inlineStr">
        <is>
          <t>HTF4_CONF</t>
        </is>
      </c>
      <c r="B292" s="73" t="inlineStr">
        <is>
          <t>False</t>
        </is>
      </c>
      <c r="C292" s="38" t="n"/>
      <c r="D292" s="38" t="inlineStr">
        <is>
          <t>GLOBAL_CHECK, STOCKS_EXIT</t>
        </is>
      </c>
      <c r="E292" s="38" t="n"/>
      <c r="F292" s="30" t="n"/>
      <c r="G292" s="38">
        <f>IFERROR(VLOOKUP($A355&amp;"_"&amp;$B355,Results_Deltas!$A$2:$P$15000,5,FALSE),"")</f>
        <v/>
      </c>
      <c r="H292" s="38" t="inlineStr">
        <is>
          <t>Blanket (page end)</t>
        </is>
      </c>
      <c r="I292" s="30" t="n"/>
      <c r="J292" s="30" t="n"/>
      <c r="K292" s="30" t="n"/>
      <c r="L292" s="30" t="inlineStr">
        <is>
          <t>NO</t>
        </is>
      </c>
      <c r="M292" s="30" t="n">
        <v>-1.324676880433978</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7" t="inlineStr">
        <is>
          <t>SUSPICIOUS n=0 for stocks_short — keep, needs S1 fills (backtest-expert: &lt;30 trades, seek plateaus, punish)</t>
        </is>
      </c>
    </row>
    <row r="293" ht="15.75" customHeight="1" s="67">
      <c r="A293" s="39" t="inlineStr">
        <is>
          <t>HTF_DIRECTION_GATE_ENABLED</t>
        </is>
      </c>
      <c r="B293" s="73" t="inlineStr">
        <is>
          <t>False</t>
        </is>
      </c>
      <c r="C293" s="38" t="n"/>
      <c r="D293" s="38" t="inlineStr">
        <is>
          <t>ENTRY, GLOBAL_CHECK, STOCKS_EXIT</t>
        </is>
      </c>
      <c r="E293" s="38" t="n"/>
      <c r="F293" s="30" t="n"/>
      <c r="G293" s="38">
        <f>IFERROR(VLOOKUP($A356&amp;"_"&amp;$B356,Results_Deltas!$A$2:$P$15000,5,FALSE),"")</f>
        <v/>
      </c>
      <c r="H293" s="38" t="inlineStr">
        <is>
          <t>Blanket (page end)</t>
        </is>
      </c>
      <c r="I293" s="30" t="n"/>
      <c r="J293" s="30" t="n"/>
      <c r="K293" s="30" t="n"/>
      <c r="L293" s="30" t="inlineStr">
        <is>
          <t>NO</t>
        </is>
      </c>
      <c r="M293" s="30" t="n">
        <v>-1.324676880433978</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7" t="inlineStr">
        <is>
          <t>SUSPICIOUS n=0 for stocks_short — keep, needs S1 fills (backtest-expert: &lt;30 trades, seek plateaus, punish)</t>
        </is>
      </c>
    </row>
    <row r="294" ht="15.75" customHeight="1" s="67">
      <c r="A294" s="37" t="inlineStr">
        <is>
          <t>LEADERBOARD_FILTER</t>
        </is>
      </c>
      <c r="B294" s="73" t="inlineStr">
        <is>
          <t>False</t>
        </is>
      </c>
      <c r="C294" s="38" t="n"/>
      <c r="D294" s="38" t="inlineStr">
        <is>
          <t>AUGMENT, ENTRY, EXIT, GLOBAL_CHECK, REDUCE, STOCKS_EXIT</t>
        </is>
      </c>
      <c r="E294" s="38" t="n"/>
      <c r="F294" s="30" t="n"/>
      <c r="G294" s="38">
        <f>IFERROR(VLOOKUP($A357&amp;"_"&amp;$B357,Results_Deltas!$A$2:$P$15000,5,FALSE),"")</f>
        <v/>
      </c>
      <c r="H294" s="38" t="inlineStr">
        <is>
          <t>Blanket (page end)</t>
        </is>
      </c>
      <c r="I294" s="30" t="n"/>
      <c r="J294" s="30" t="n"/>
      <c r="K294" s="30" t="n"/>
      <c r="L294" s="30" t="inlineStr">
        <is>
          <t>YES</t>
        </is>
      </c>
      <c r="M294" s="30" t="n">
        <v>-1.324676880433978</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7" t="inlineStr">
        <is>
          <t>SUSPICIOUS n=0 for stocks_short — keep, needs S1 fills (backtest-expert: &lt;30 trades, seek plateaus, punish)</t>
        </is>
      </c>
    </row>
    <row r="295" ht="15.75" customHeight="1" s="67">
      <c r="A295" s="39" t="inlineStr">
        <is>
          <t>LH_HL_FILTER_REQUIRE_BOTH</t>
        </is>
      </c>
      <c r="B295" s="73" t="inlineStr">
        <is>
          <t>False</t>
        </is>
      </c>
      <c r="C295" s="38" t="n"/>
      <c r="D295" s="38" t="inlineStr">
        <is>
          <t>ENTRY, GLOBAL_CHECK, STOCKS_EXIT</t>
        </is>
      </c>
      <c r="E295" s="38" t="n"/>
      <c r="F295" s="30" t="n"/>
      <c r="G295" s="38">
        <f>IFERROR(VLOOKUP($A358&amp;"_"&amp;$B358,Results_Deltas!$A$2:$P$15000,5,FALSE),"")</f>
        <v/>
      </c>
      <c r="H295" s="38" t="inlineStr">
        <is>
          <t>Blanket (page end)</t>
        </is>
      </c>
      <c r="I295" s="30" t="n"/>
      <c r="J295" s="30" t="n"/>
      <c r="K295" s="30" t="n"/>
      <c r="L295" s="30" t="inlineStr">
        <is>
          <t>YES</t>
        </is>
      </c>
      <c r="M295" s="30" t="n">
        <v>-1.324676880433978</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7" t="inlineStr">
        <is>
          <t>SUSPICIOUS n=0 for stocks_short — keep, needs S1 fills (backtest-expert: &lt;30 trades, seek plateaus, punish)</t>
        </is>
      </c>
    </row>
    <row r="296" ht="15.75" customHeight="1" s="67">
      <c r="A296" s="39" t="inlineStr">
        <is>
          <t>MARKET_QUALITY_SCORE_ENABLED</t>
        </is>
      </c>
      <c r="B296" s="73" t="inlineStr">
        <is>
          <t>False</t>
        </is>
      </c>
      <c r="C296" s="38" t="n"/>
      <c r="D296" s="38" t="inlineStr">
        <is>
          <t>ENTRY, GLOBAL_CHECK, STOCKS_EXIT</t>
        </is>
      </c>
      <c r="E296" s="38" t="n"/>
      <c r="F296" s="30" t="n"/>
      <c r="G296" s="38">
        <f>IFERROR(VLOOKUP($A359&amp;"_"&amp;$B359,Results_Deltas!$A$2:$P$15000,5,FALSE),"")</f>
        <v/>
      </c>
      <c r="H296" s="38" t="inlineStr">
        <is>
          <t>Blanket (page end)</t>
        </is>
      </c>
      <c r="I296" s="30" t="n"/>
      <c r="J296" s="30" t="n"/>
      <c r="K296" s="30" t="n"/>
      <c r="L296" s="30" t="inlineStr">
        <is>
          <t>NO</t>
        </is>
      </c>
      <c r="M296" s="30" t="n">
        <v>-1.324676880433978</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7" t="inlineStr">
        <is>
          <t>SUSPICIOUS n=0 for stocks_short — keep, needs S1 fills (backtest-expert: &lt;30 trades, seek plateaus, punish)</t>
        </is>
      </c>
    </row>
    <row r="297" ht="15.75" customHeight="1" s="67">
      <c r="A297" s="37" t="inlineStr">
        <is>
          <t>MTS_GATE_ENABLED</t>
        </is>
      </c>
      <c r="B297" s="73" t="inlineStr">
        <is>
          <t>False</t>
        </is>
      </c>
      <c r="C297" s="38" t="n"/>
      <c r="D297" s="38" t="inlineStr">
        <is>
          <t>ENTRY, GLOBAL_CHECK, STOCKS_EXIT</t>
        </is>
      </c>
      <c r="E297" s="38" t="n"/>
      <c r="F297" s="30" t="n"/>
      <c r="G297" s="38">
        <f>IFERROR(VLOOKUP($A360&amp;"_"&amp;$B360,Results_Deltas!$A$2:$P$15000,5,FALSE),"")</f>
        <v/>
      </c>
      <c r="H297" s="38" t="inlineStr">
        <is>
          <t>Blanket (page end)</t>
        </is>
      </c>
      <c r="I297" s="30" t="n"/>
      <c r="J297" s="30" t="n"/>
      <c r="K297" s="30" t="n"/>
      <c r="L297" s="30" t="inlineStr">
        <is>
          <t>NO</t>
        </is>
      </c>
      <c r="M297" s="30" t="n">
        <v>-1.324676880433978</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7" t="inlineStr">
        <is>
          <t>SUSPICIOUS n=0 for stocks_short — keep, needs S1 fills (backtest-expert: &lt;30 trades, seek plateaus, punish)</t>
        </is>
      </c>
    </row>
    <row r="298" ht="15.75" customHeight="1" s="67">
      <c r="A298" s="37" t="inlineStr">
        <is>
          <t>OI_CONFIRM_ENABLED</t>
        </is>
      </c>
      <c r="B298" s="73" t="inlineStr">
        <is>
          <t>False</t>
        </is>
      </c>
      <c r="C298" s="38" t="n"/>
      <c r="D298" s="38" t="inlineStr">
        <is>
          <t>ENTRY, GLOBAL_CHECK, STOCKS_EXIT</t>
        </is>
      </c>
      <c r="E298" s="38" t="n"/>
      <c r="F298" s="30" t="n"/>
      <c r="G298" s="38">
        <f>IFERROR(VLOOKUP($A361&amp;"_"&amp;$B361,Results_Deltas!$A$2:$P$15000,5,FALSE),"")</f>
        <v/>
      </c>
      <c r="H298" s="38" t="inlineStr">
        <is>
          <t>Blanket (page end)</t>
        </is>
      </c>
      <c r="I298" s="30" t="n"/>
      <c r="J298" s="30" t="n"/>
      <c r="K298" s="30" t="n"/>
      <c r="L298" s="30" t="inlineStr">
        <is>
          <t>NO</t>
        </is>
      </c>
      <c r="M298" s="30" t="n">
        <v>-1.324676880433978</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7" t="inlineStr">
        <is>
          <t>SUSPICIOUS n=0 for stocks_short — keep, needs S1 fills (backtest-expert: &lt;30 trades, seek plateaus, punish)</t>
        </is>
      </c>
    </row>
    <row r="299" ht="15.75" customHeight="1" s="67">
      <c r="A299" s="39" t="inlineStr">
        <is>
          <t>MANDATORY_REENTRY_WT_FILTER_REQUIRE_FLIP</t>
        </is>
      </c>
      <c r="B299" s="73" t="inlineStr">
        <is>
          <t>False</t>
        </is>
      </c>
      <c r="C299" s="38" t="n"/>
      <c r="D299" s="38" t="inlineStr">
        <is>
          <t>GLOBAL_CHECK, STOCKS_EXIT</t>
        </is>
      </c>
      <c r="E299" s="38" t="n"/>
      <c r="F299" s="30" t="n"/>
      <c r="G299" s="38">
        <f>IFERROR(VLOOKUP($A362&amp;"_"&amp;$B362,Results_Deltas!$A$2:$P$15000,5,FALSE),"")</f>
        <v/>
      </c>
      <c r="H299" s="38" t="inlineStr">
        <is>
          <t>Blanket (page end)</t>
        </is>
      </c>
      <c r="I299" s="30" t="n"/>
      <c r="J299" s="30" t="n"/>
      <c r="K299" s="30" t="n"/>
      <c r="L299" s="30" t="inlineStr">
        <is>
          <t>NO</t>
        </is>
      </c>
      <c r="M299" s="30" t="n">
        <v>-1.320162425682236</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c r="IN299" s="77" t="inlineStr">
        <is>
          <t>SUSPICIOUS n=0 for stocks_short — keep, needs S1 fills (backtest-expert: &lt;30 trades, seek plateaus, punish)</t>
        </is>
      </c>
    </row>
    <row r="300" ht="15.75" customHeight="1" s="67">
      <c r="A300" s="37" t="inlineStr">
        <is>
          <t>GR_FILTER_VEC_MIN_TFS</t>
        </is>
      </c>
      <c r="B300" s="73" t="inlineStr">
        <is>
          <t>0</t>
        </is>
      </c>
      <c r="C300" s="38" t="n"/>
      <c r="D300" s="38" t="inlineStr">
        <is>
          <t>GLOBAL_CHECK</t>
        </is>
      </c>
      <c r="E300" s="38" t="n"/>
      <c r="F300" s="30" t="n"/>
      <c r="G300" s="38">
        <f>IFERROR(VLOOKUP($A363&amp;"_"&amp;$B363,Results_Deltas!$A$2:$P$15000,5,FALSE),"")</f>
        <v/>
      </c>
      <c r="H300" s="38" t="inlineStr">
        <is>
          <t>Blanket (page end)</t>
        </is>
      </c>
      <c r="I300" s="30" t="n"/>
      <c r="J300" s="30" t="n"/>
      <c r="K300" s="30" t="n"/>
      <c r="L300" s="30" t="inlineStr">
        <is>
          <t>YES</t>
        </is>
      </c>
      <c r="M300" s="30" t="n">
        <v>-1.259164598491723</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7" t="inlineStr">
        <is>
          <t>SUSPICIOUS n=0 for stocks_short — keep, needs S1 fills (backtest-expert: &lt;30 trades, seek plateaus, punish)</t>
        </is>
      </c>
    </row>
    <row r="301" ht="15.75" customHeight="1" s="67">
      <c r="A301" s="37" t="inlineStr">
        <is>
          <t>EZ_MANAGE_THROTTLER_RATE</t>
        </is>
      </c>
      <c r="B301" s="73" t="inlineStr">
        <is>
          <t>0.0</t>
        </is>
      </c>
      <c r="C301" s="38" t="n"/>
      <c r="D301" s="38" t="inlineStr">
        <is>
          <t>GLOBAL_CHECK, STOCKS_EXIT</t>
        </is>
      </c>
      <c r="E301" s="38" t="n"/>
      <c r="F301" s="30" t="n"/>
      <c r="G301" s="38">
        <f>IFERROR(VLOOKUP($A353&amp;"_"&amp;$B353,Results_Deltas!$A$2:$P$15000,5,FALSE),"")</f>
        <v/>
      </c>
      <c r="H301" s="38" t="inlineStr">
        <is>
          <t>Blanket (page end)</t>
        </is>
      </c>
      <c r="I301" s="30" t="n"/>
      <c r="J301" s="30" t="n"/>
      <c r="K301" s="30" t="n"/>
      <c r="L301" s="30" t="inlineStr">
        <is>
          <t>NO</t>
        </is>
      </c>
      <c r="M301" s="30" t="n">
        <v>-1.162584151175343</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c r="IN301" s="77" t="inlineStr">
        <is>
          <t>SUSPICIOUS n=0 for stocks_short — keep, needs S1 fills (backtest-expert: &lt;30 trades, seek plateaus, punish)</t>
        </is>
      </c>
    </row>
    <row r="302" ht="15.75" customHeight="1" s="67">
      <c r="A302" s="37" t="inlineStr">
        <is>
          <t>EZ_MANAGE_THROTTLER_RATE</t>
        </is>
      </c>
      <c r="B302" s="73" t="inlineStr">
        <is>
          <t>0.0_ALT</t>
        </is>
      </c>
      <c r="C302" s="38" t="n"/>
      <c r="D302" s="38" t="inlineStr">
        <is>
          <t>GLOBAL_CHECK, STOCKS_EXIT</t>
        </is>
      </c>
      <c r="E302" s="38" t="n"/>
      <c r="F302" s="30" t="n"/>
      <c r="G302" s="38">
        <f>IFERROR(VLOOKUP($A354&amp;"_"&amp;$B354,Results_Deltas!$A$2:$P$15000,5,FALSE),"")</f>
        <v/>
      </c>
      <c r="H302" s="38" t="inlineStr">
        <is>
          <t>Blanket (page end)</t>
        </is>
      </c>
      <c r="I302" s="30" t="n"/>
      <c r="J302" s="30" t="n"/>
      <c r="K302" s="30" t="n"/>
      <c r="L302" s="30" t="inlineStr">
        <is>
          <t>NO</t>
        </is>
      </c>
      <c r="M302" s="30" t="n">
        <v>-1.162584151175343</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c r="IN302" s="77" t="inlineStr">
        <is>
          <t>SUSPICIOUS n=0 for stocks_short — keep, needs S1 fills (backtest-expert: &lt;30 trades, seek plateaus, punish)</t>
        </is>
      </c>
    </row>
    <row r="303" ht="15.75" customHeight="1" s="67">
      <c r="A303" s="39" t="inlineStr">
        <is>
          <t>DELTA_REENTRY_FILTER_ENABLED</t>
        </is>
      </c>
      <c r="B303" s="73" t="inlineStr">
        <is>
          <t>False</t>
        </is>
      </c>
      <c r="C303" s="38" t="n"/>
      <c r="D303" s="38" t="inlineStr">
        <is>
          <t>ENTRY, GLOBAL_CHECK, STOCKS_EXIT</t>
        </is>
      </c>
      <c r="E303" s="38" t="n"/>
      <c r="F303" s="30" t="n"/>
      <c r="G303" s="38">
        <f>IFERROR(VLOOKUP($A355&amp;"_"&amp;$B355,Results_Deltas!$A$2:$P$15000,5,FALSE),"")</f>
        <v/>
      </c>
      <c r="H303" s="38" t="inlineStr">
        <is>
          <t>Blanket (page end)</t>
        </is>
      </c>
      <c r="I303" s="30" t="n"/>
      <c r="J303" s="30" t="n"/>
      <c r="K303" s="30" t="n"/>
      <c r="L303" s="30" t="inlineStr">
        <is>
          <t>NO</t>
        </is>
      </c>
      <c r="M303" s="30" t="n">
        <v>-1.161025480350194</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row>
    <row r="304" ht="15.75" customHeight="1" s="67">
      <c r="A304" s="37" t="inlineStr">
        <is>
          <t>HTF_TREND_VETO_BYPASS_ENABLED</t>
        </is>
      </c>
      <c r="B304" s="73" t="inlineStr">
        <is>
          <t>False</t>
        </is>
      </c>
      <c r="C304" s="38" t="n"/>
      <c r="D304" s="38" t="inlineStr">
        <is>
          <t>GLOBAL_CHECK, STOCKS_EXIT</t>
        </is>
      </c>
      <c r="E304" s="38" t="n"/>
      <c r="F304" s="30" t="n"/>
      <c r="G304" s="38">
        <f>IFERROR(VLOOKUP($A367&amp;"_"&amp;$B367,Results_Deltas!$A$2:$P$15000,5,FALSE),"")</f>
        <v/>
      </c>
      <c r="H304" s="38" t="inlineStr">
        <is>
          <t>Blanket (page end)</t>
        </is>
      </c>
      <c r="I304" s="30" t="n"/>
      <c r="J304" s="30" t="n"/>
      <c r="K304" s="30" t="n"/>
      <c r="L304" s="30" t="inlineStr">
        <is>
          <t>YES</t>
        </is>
      </c>
      <c r="M304" s="30" t="n">
        <v>-1.14458386868747</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c r="IN304" s="77" t="inlineStr">
        <is>
          <t>SUSPICIOUS n=0 for stocks_short — keep, needs S1 fills (backtest-expert: &lt;30 trades, seek plateaus, punish)</t>
        </is>
      </c>
    </row>
    <row r="305" ht="15.75" customHeight="1" s="67">
      <c r="A305" s="37" t="inlineStr">
        <is>
          <t>EXECUTE_NOW_SINGLE_GATE_ENFORCE</t>
        </is>
      </c>
      <c r="B305" s="73" t="inlineStr">
        <is>
          <t>0.0</t>
        </is>
      </c>
      <c r="C305" s="38" t="n"/>
      <c r="D305" s="38" t="inlineStr">
        <is>
          <t>ENTRY, GLOBAL_CHECK, STOCKS_EXIT</t>
        </is>
      </c>
      <c r="E305" s="38" t="n"/>
      <c r="F305" s="30" t="n"/>
      <c r="G305" s="38">
        <f>IFERROR(VLOOKUP($A357&amp;"_"&amp;$B357,Results_Deltas!$A$2:$P$15000,5,FALSE),"")</f>
        <v/>
      </c>
      <c r="H305" s="38" t="inlineStr">
        <is>
          <t>Blanket (page end)</t>
        </is>
      </c>
      <c r="I305" s="30" t="n"/>
      <c r="J305" s="30" t="n"/>
      <c r="K305" s="30" t="n"/>
      <c r="L305" s="30" t="inlineStr">
        <is>
          <t>NO</t>
        </is>
      </c>
      <c r="M305" s="30" t="n">
        <v>-1.092272671730979</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c r="IN305" s="77" t="inlineStr">
        <is>
          <t>SUSPICIOUS n=0 for stocks_short — keep, needs S1 fills (backtest-expert: &lt;30 trades, seek plateaus, punish)</t>
        </is>
      </c>
    </row>
    <row r="306" ht="15.75" customHeight="1" s="67">
      <c r="A306" s="37" t="inlineStr">
        <is>
          <t>EXECUTE_NOW_SINGLE_GATE_ENFORCE</t>
        </is>
      </c>
      <c r="B306" s="73" t="inlineStr">
        <is>
          <t>0.0_ALT</t>
        </is>
      </c>
      <c r="C306" s="38" t="n"/>
      <c r="D306" s="38" t="inlineStr">
        <is>
          <t>ENTRY, GLOBAL_CHECK, STOCKS_EXIT</t>
        </is>
      </c>
      <c r="E306" s="38" t="n"/>
      <c r="F306" s="30" t="n"/>
      <c r="G306" s="38">
        <f>IFERROR(VLOOKUP($A358&amp;"_"&amp;$B358,Results_Deltas!$A$2:$P$15000,5,FALSE),"")</f>
        <v/>
      </c>
      <c r="H306" s="38" t="inlineStr">
        <is>
          <t>Blanket (page end)</t>
        </is>
      </c>
      <c r="I306" s="30" t="n"/>
      <c r="J306" s="30" t="n"/>
      <c r="K306" s="30" t="n"/>
      <c r="L306" s="30" t="inlineStr">
        <is>
          <t>NO</t>
        </is>
      </c>
      <c r="M306" s="30" t="n">
        <v>-1.092272671730979</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c r="IN306" s="77" t="inlineStr">
        <is>
          <t>SUSPICIOUS n=0 for stocks_short — keep, needs S1 fills (backtest-expert: &lt;30 trades, seek plateaus, punish)</t>
        </is>
      </c>
    </row>
    <row r="307" ht="15.75" customHeight="1" s="67">
      <c r="A307" s="39" t="inlineStr">
        <is>
          <t>COOLDOWN_LOCKS_FILTER_TF</t>
        </is>
      </c>
      <c r="B307" s="73" t="inlineStr">
        <is>
          <t>15m</t>
        </is>
      </c>
      <c r="C307" s="38" t="n"/>
      <c r="D307" s="38" t="inlineStr">
        <is>
          <t>GLOBAL_CHECK</t>
        </is>
      </c>
      <c r="E307" s="38" t="n"/>
      <c r="F307" s="30" t="n"/>
      <c r="G307" s="38">
        <f>IFERROR(VLOOKUP($A359&amp;"_"&amp;$B359,Results_Deltas!$A$2:$P$15000,5,FALSE),"")</f>
        <v/>
      </c>
      <c r="H307" s="38" t="inlineStr">
        <is>
          <t>Blanket (page end)</t>
        </is>
      </c>
      <c r="I307" s="30" t="n"/>
      <c r="J307" s="30" t="n"/>
      <c r="K307" s="30" t="n"/>
      <c r="L307" s="30" t="inlineStr">
        <is>
          <t>NO</t>
        </is>
      </c>
      <c r="M307" s="30" t="n">
        <v>-1.084385904505356</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c r="IN307" s="77" t="inlineStr">
        <is>
          <t>SUSPICIOUS n=0 for stocks_short — keep, needs S1 fills (backtest-expert: &lt;30 trades, seek plateaus, punish)</t>
        </is>
      </c>
    </row>
    <row r="308" ht="15.75" customHeight="1" s="67">
      <c r="A308" s="37" t="inlineStr">
        <is>
          <t>NEW_POSITION_MAX_LOSS_THRESHOLD</t>
        </is>
      </c>
      <c r="B308" s="73" t="inlineStr">
        <is>
          <t>0</t>
        </is>
      </c>
      <c r="C308" s="38" t="n"/>
      <c r="D308" s="38" t="inlineStr">
        <is>
          <t>AUGMENT, EXIT, GLOBAL_CHECK, REDUCE, STOCKS_EXIT</t>
        </is>
      </c>
      <c r="E308" s="38" t="n"/>
      <c r="F308" s="30" t="n"/>
      <c r="G308" s="38">
        <f>IFERROR(VLOOKUP($A371&amp;"_"&amp;$B371,Results_Deltas!$A$2:$P$15000,5,FALSE),"")</f>
        <v/>
      </c>
      <c r="H308" s="38" t="inlineStr">
        <is>
          <t>Blanket (page end)</t>
        </is>
      </c>
      <c r="I308" s="30" t="n"/>
      <c r="J308" s="30" t="n"/>
      <c r="K308" s="30" t="n"/>
      <c r="L308" s="30" t="inlineStr">
        <is>
          <t>NO</t>
        </is>
      </c>
      <c r="M308" s="30" t="n">
        <v>-1.057992852193925</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c r="IN308" s="77" t="inlineStr">
        <is>
          <t>SUSPICIOUS n=0 for stocks_short — keep, needs S1 fills (backtest-expert: &lt;30 trades, seek plateaus, punish)</t>
        </is>
      </c>
    </row>
    <row r="309" ht="15.75" customHeight="1" s="67">
      <c r="A309" s="37" t="inlineStr">
        <is>
          <t>NEWBORN_LOSS_KILL_REQUIRE_VEL_AGAINST</t>
        </is>
      </c>
      <c r="B309" s="73" t="inlineStr">
        <is>
          <t>0.0</t>
        </is>
      </c>
      <c r="C309" s="38" t="n"/>
      <c r="D309" s="38" t="inlineStr">
        <is>
          <t>AUGMENT, EXIT, GLOBAL_CHECK, REDUCE, STOCKS_EXIT</t>
        </is>
      </c>
      <c r="E309" s="38" t="n"/>
      <c r="F309" s="30" t="n"/>
      <c r="G309" s="38">
        <f>IFERROR(VLOOKUP($A372&amp;"_"&amp;$B372,Results_Deltas!$A$2:$P$15000,5,FALSE),"")</f>
        <v/>
      </c>
      <c r="H309" s="38" t="inlineStr">
        <is>
          <t>Blanket (page end)</t>
        </is>
      </c>
      <c r="I309" s="30" t="n"/>
      <c r="J309" s="30" t="n"/>
      <c r="K309" s="30" t="n"/>
      <c r="L309" s="30" t="inlineStr">
        <is>
          <t>NO</t>
        </is>
      </c>
      <c r="M309" s="30" t="n">
        <v>-1.05668253903624</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c r="IN309" s="77" t="inlineStr">
        <is>
          <t>SUSPICIOUS n=0 for stocks_short — keep, needs S1 fills (backtest-expert: &lt;30 trades, seek plateaus, punish)</t>
        </is>
      </c>
    </row>
    <row r="310" ht="15.75" customHeight="1" s="67">
      <c r="A310" s="37" t="inlineStr">
        <is>
          <t>NEWBORN_LOSS_KILL_REQUIRE_VEL_AGAINST</t>
        </is>
      </c>
      <c r="B310" s="73" t="inlineStr">
        <is>
          <t>0.0_ALT</t>
        </is>
      </c>
      <c r="C310" s="38" t="n"/>
      <c r="D310" s="38" t="inlineStr">
        <is>
          <t>AUGMENT, EXIT, GLOBAL_CHECK, REDUCE, STOCKS_EXIT</t>
        </is>
      </c>
      <c r="E310" s="38" t="n"/>
      <c r="F310" s="30" t="n"/>
      <c r="G310" s="38">
        <f>IFERROR(VLOOKUP($A373&amp;"_"&amp;$B373,Results_Deltas!$A$2:$P$15000,5,FALSE),"")</f>
        <v/>
      </c>
      <c r="H310" s="38" t="inlineStr">
        <is>
          <t>Blanket (page end)</t>
        </is>
      </c>
      <c r="I310" s="30" t="n"/>
      <c r="J310" s="30" t="n"/>
      <c r="K310" s="30" t="n"/>
      <c r="L310" s="30" t="inlineStr">
        <is>
          <t>YES</t>
        </is>
      </c>
      <c r="M310" s="30" t="n">
        <v>-1.05668253903624</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c r="IN310" s="77" t="inlineStr">
        <is>
          <t>SUSPICIOUS n=0 for stocks_short — keep, needs S1 fills (backtest-expert: &lt;30 trades, seek plateaus, punish)</t>
        </is>
      </c>
    </row>
    <row r="311" ht="15.75" customHeight="1" s="67">
      <c r="A311" s="37" t="inlineStr">
        <is>
          <t>GOLDEN_RULE_BASE_USD</t>
        </is>
      </c>
      <c r="B311" s="73" t="inlineStr">
        <is>
          <t>0.0</t>
        </is>
      </c>
      <c r="C311" s="38" t="n"/>
      <c r="D311" s="38" t="inlineStr">
        <is>
          <t>GLOBAL_CHECK, STOCKS_EXIT</t>
        </is>
      </c>
      <c r="E311" s="38" t="n"/>
      <c r="F311" s="30" t="n"/>
      <c r="G311" s="38">
        <f>IFERROR(VLOOKUP($A374&amp;"_"&amp;$B374,Results_Deltas!$A$2:$P$15000,5,FALSE),"")</f>
        <v/>
      </c>
      <c r="H311" s="38" t="inlineStr">
        <is>
          <t>Blanket (page end)</t>
        </is>
      </c>
      <c r="I311" s="30" t="n"/>
      <c r="J311" s="30" t="n"/>
      <c r="K311" s="30" t="n"/>
      <c r="L311" s="30" t="inlineStr">
        <is>
          <t>NO</t>
        </is>
      </c>
      <c r="M311" s="30" t="n">
        <v>-1.041194311148782</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c r="IN311" s="77" t="inlineStr">
        <is>
          <t>SUSPICIOUS n=0 for stocks_short — keep, needs S1 fills (backtest-expert: &lt;30 trades, seek plateaus, punish)</t>
        </is>
      </c>
    </row>
    <row r="312" ht="15.75" customHeight="1" s="67">
      <c r="A312" s="37" t="inlineStr">
        <is>
          <t>GOLDEN_RULE_BASE_USD</t>
        </is>
      </c>
      <c r="B312" s="73" t="inlineStr">
        <is>
          <t>0.0_ALT</t>
        </is>
      </c>
      <c r="C312" s="38" t="n"/>
      <c r="D312" s="38" t="inlineStr">
        <is>
          <t>GLOBAL_CHECK, STOCKS_EXIT</t>
        </is>
      </c>
      <c r="E312" s="38" t="n"/>
      <c r="F312" s="30" t="n"/>
      <c r="G312" s="38">
        <f>IFERROR(VLOOKUP($A375&amp;"_"&amp;$B375,Results_Deltas!$A$2:$P$15000,5,FALSE),"")</f>
        <v/>
      </c>
      <c r="H312" s="38" t="inlineStr">
        <is>
          <t>Blanket (page end)</t>
        </is>
      </c>
      <c r="I312" s="30" t="n"/>
      <c r="J312" s="30" t="n"/>
      <c r="K312" s="30" t="n"/>
      <c r="L312" s="30" t="inlineStr">
        <is>
          <t>YES</t>
        </is>
      </c>
      <c r="M312" s="30" t="n">
        <v>-1.041194311148782</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c r="IN312" s="77" t="inlineStr">
        <is>
          <t>SUSPICIOUS n=0 for stocks_short — keep, needs S1 fills (backtest-expert: &lt;30 trades, seek plateaus, punish)</t>
        </is>
      </c>
    </row>
    <row r="313" ht="15.75" customHeight="1" s="67">
      <c r="A313" s="37" t="inlineStr">
        <is>
          <t>HTF_GATE_BYPASS_RZ</t>
        </is>
      </c>
      <c r="B313" s="73" t="inlineStr">
        <is>
          <t>0.0</t>
        </is>
      </c>
      <c r="C313" s="38" t="n"/>
      <c r="D313" s="38" t="inlineStr">
        <is>
          <t>ENTRY, GLOBAL_CHECK, STOCKS_EXIT</t>
        </is>
      </c>
      <c r="E313" s="38" t="n"/>
      <c r="F313" s="30" t="n"/>
      <c r="G313" s="38">
        <f>IFERROR(VLOOKUP($A376&amp;"_"&amp;$B376,Results_Deltas!$A$2:$P$15000,5,FALSE),"")</f>
        <v/>
      </c>
      <c r="H313" s="38" t="inlineStr">
        <is>
          <t>Blanket (page end)</t>
        </is>
      </c>
      <c r="I313" s="30" t="n"/>
      <c r="J313" s="30" t="n"/>
      <c r="K313" s="30" t="n"/>
      <c r="L313" s="30" t="inlineStr">
        <is>
          <t>NO</t>
        </is>
      </c>
      <c r="M313" s="30" t="n">
        <v>-0.9960625816098614</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c r="IN313" s="77" t="inlineStr">
        <is>
          <t>SUSPICIOUS n=0 for stocks_short — keep, needs S1 fills (backtest-expert: &lt;30 trades, seek plateaus, punish)</t>
        </is>
      </c>
    </row>
    <row r="314" ht="15.75" customHeight="1" s="67">
      <c r="A314" s="37" t="inlineStr">
        <is>
          <t>HTF_GATE_BYPASS_RZ</t>
        </is>
      </c>
      <c r="B314" s="73" t="inlineStr">
        <is>
          <t>0.0_ALT</t>
        </is>
      </c>
      <c r="C314" s="38" t="n"/>
      <c r="D314" s="38" t="inlineStr">
        <is>
          <t>ENTRY, GLOBAL_CHECK, STOCKS_EXIT</t>
        </is>
      </c>
      <c r="E314" s="38" t="n"/>
      <c r="F314" s="30" t="n"/>
      <c r="G314" s="38">
        <f>IFERROR(VLOOKUP($A377&amp;"_"&amp;$B377,Results_Deltas!$A$2:$P$15000,5,FALSE),"")</f>
        <v/>
      </c>
      <c r="H314" s="38" t="inlineStr">
        <is>
          <t>Blanket (page end)</t>
        </is>
      </c>
      <c r="I314" s="30" t="n"/>
      <c r="J314" s="30" t="n"/>
      <c r="K314" s="30" t="n"/>
      <c r="L314" s="30" t="inlineStr">
        <is>
          <t>NO</t>
        </is>
      </c>
      <c r="M314" s="30" t="n">
        <v>-0.9960625816098614</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c r="IN314" s="77" t="inlineStr">
        <is>
          <t>SUSPICIOUS n=0 for stocks_short — keep, needs S1 fills (backtest-expert: &lt;30 trades, seek plateaus, punish)</t>
        </is>
      </c>
    </row>
    <row r="315" ht="15.75" customHeight="1" s="67">
      <c r="A315" s="37" t="inlineStr">
        <is>
          <t>HTF_TREND_VETO_BYPASS_REASONS</t>
        </is>
      </c>
      <c r="B315" s="73" t="inlineStr">
        <is>
          <t>0.0</t>
        </is>
      </c>
      <c r="C315" s="38" t="n"/>
      <c r="D315" s="38" t="inlineStr">
        <is>
          <t>GLOBAL_CHECK, STOCKS_EXIT</t>
        </is>
      </c>
      <c r="E315" s="38" t="n"/>
      <c r="F315" s="30" t="n"/>
      <c r="G315" s="38">
        <f>IFERROR(VLOOKUP($A378&amp;"_"&amp;$B378,Results_Deltas!$A$2:$P$15000,5,FALSE),"")</f>
        <v/>
      </c>
      <c r="H315" s="38" t="inlineStr">
        <is>
          <t>Blanket (page end)</t>
        </is>
      </c>
      <c r="I315" s="30" t="n"/>
      <c r="J315" s="30" t="n"/>
      <c r="K315" s="30" t="n"/>
      <c r="L315" s="30" t="inlineStr">
        <is>
          <t>YES</t>
        </is>
      </c>
      <c r="M315" s="30" t="n">
        <v>-0.9960625816098614</v>
      </c>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c r="IN315" s="77" t="inlineStr">
        <is>
          <t>SUSPICIOUS n=0 for stocks_short — keep, needs S1 fills (backtest-expert: &lt;30 trades, seek plateaus, punish)</t>
        </is>
      </c>
    </row>
    <row r="316" ht="15.75" customHeight="1" s="67">
      <c r="A316" s="37" t="inlineStr">
        <is>
          <t>HTF_TREND_VETO_BYPASS_REASONS</t>
        </is>
      </c>
      <c r="B316" s="73" t="inlineStr">
        <is>
          <t>0.0_ALT</t>
        </is>
      </c>
      <c r="C316" s="38" t="n"/>
      <c r="D316" s="38" t="inlineStr">
        <is>
          <t>GLOBAL_CHECK, STOCKS_EXIT</t>
        </is>
      </c>
      <c r="E316" s="38" t="n"/>
      <c r="F316" s="30" t="n"/>
      <c r="G316" s="38">
        <f>IFERROR(VLOOKUP($A379&amp;"_"&amp;$B379,Results_Deltas!$A$2:$P$15000,5,FALSE),"")</f>
        <v/>
      </c>
      <c r="H316" s="38" t="inlineStr">
        <is>
          <t>Blanket (page end)</t>
        </is>
      </c>
      <c r="I316" s="30" t="n"/>
      <c r="J316" s="30" t="n"/>
      <c r="K316" s="30" t="n"/>
      <c r="L316" s="30" t="inlineStr">
        <is>
          <t>NO</t>
        </is>
      </c>
      <c r="M316" s="30" t="n">
        <v>-0.9960625816098614</v>
      </c>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c r="IN316" s="77" t="inlineStr">
        <is>
          <t>SUSPICIOUS n=0 for stocks_short — keep, needs S1 fills (backtest-expert: &lt;30 trades, seek plateaus, punish)</t>
        </is>
      </c>
    </row>
    <row r="317" ht="15.75" customHeight="1" s="67">
      <c r="A317" s="37" t="inlineStr">
        <is>
          <t>MTF_FILTER_STRONG_BUY_QUICK_BYPASS</t>
        </is>
      </c>
      <c r="B317" s="73" t="inlineStr">
        <is>
          <t>0.0</t>
        </is>
      </c>
      <c r="C317" s="38" t="n"/>
      <c r="D317" s="38" t="inlineStr">
        <is>
          <t>GLOBAL_CHECK, STOCKS_EXIT</t>
        </is>
      </c>
      <c r="E317" s="38" t="n"/>
      <c r="F317" s="30" t="n"/>
      <c r="G317" s="38">
        <f>IFERROR(VLOOKUP($A380&amp;"_"&amp;$B380,Results_Deltas!$A$2:$P$15000,5,FALSE),"")</f>
        <v/>
      </c>
      <c r="H317" s="38" t="inlineStr">
        <is>
          <t>Blanket (page end)</t>
        </is>
      </c>
      <c r="I317" s="30" t="n"/>
      <c r="J317" s="30" t="n"/>
      <c r="K317" s="30" t="n"/>
      <c r="L317" s="30" t="inlineStr">
        <is>
          <t>NO</t>
        </is>
      </c>
      <c r="M317" s="30" t="n">
        <v>-0.9960625816098614</v>
      </c>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c r="IN317" s="77" t="inlineStr">
        <is>
          <t>SUSPICIOUS n=0 for stocks_short — keep, needs S1 fills (backtest-expert: &lt;30 trades, seek plateaus, punish)</t>
        </is>
      </c>
    </row>
    <row r="318" ht="15.75" customHeight="1" s="67">
      <c r="A318" s="37" t="inlineStr">
        <is>
          <t>MTF_FILTER_STRONG_BUY_QUICK_BYPASS</t>
        </is>
      </c>
      <c r="B318" s="73" t="inlineStr">
        <is>
          <t>0.0_ALT</t>
        </is>
      </c>
      <c r="C318" s="38" t="n"/>
      <c r="D318" s="38" t="inlineStr">
        <is>
          <t>GLOBAL_CHECK, STOCKS_EXIT</t>
        </is>
      </c>
      <c r="E318" s="38" t="n"/>
      <c r="F318" s="30" t="n"/>
      <c r="G318" s="38">
        <f>IFERROR(VLOOKUP($A381&amp;"_"&amp;$B381,Results_Deltas!$A$2:$P$15000,5,FALSE),"")</f>
        <v/>
      </c>
      <c r="H318" s="38" t="inlineStr">
        <is>
          <t>Blanket (page end)</t>
        </is>
      </c>
      <c r="I318" s="30" t="n"/>
      <c r="J318" s="30" t="n"/>
      <c r="K318" s="30" t="n"/>
      <c r="L318" s="30" t="inlineStr">
        <is>
          <t>NO</t>
        </is>
      </c>
      <c r="M318" s="30" t="n">
        <v>-0.9960625816098614</v>
      </c>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c r="IN318" s="77" t="inlineStr">
        <is>
          <t>SUSPICIOUS n=0 for stocks_short — keep, needs S1 fills (backtest-expert: &lt;30 trades, seek plateaus, punish)</t>
        </is>
      </c>
    </row>
    <row r="319" ht="15.75" customHeight="1" s="67">
      <c r="A319" s="37" t="inlineStr">
        <is>
          <t>GR_FILTER_ALL_ENTRIES</t>
        </is>
      </c>
      <c r="B319" s="73" t="inlineStr">
        <is>
          <t>0.0</t>
        </is>
      </c>
      <c r="C319" s="38" t="n"/>
      <c r="D319" s="38" t="inlineStr">
        <is>
          <t>GLOBAL_CHECK, STOCKS_EXIT</t>
        </is>
      </c>
      <c r="E319" s="38" t="n"/>
      <c r="F319" s="30" t="n"/>
      <c r="G319" s="38">
        <f>IFERROR(VLOOKUP($A382&amp;"_"&amp;$B382,Results_Deltas!$A$2:$P$15000,5,FALSE),"")</f>
        <v/>
      </c>
      <c r="H319" s="38" t="inlineStr">
        <is>
          <t>Blanket (page end)</t>
        </is>
      </c>
      <c r="I319" s="30" t="n"/>
      <c r="J319" s="30" t="n"/>
      <c r="K319" s="30" t="n"/>
      <c r="L319" s="30" t="inlineStr">
        <is>
          <t>NO</t>
        </is>
      </c>
      <c r="M319" s="30" t="n">
        <v>-0.977647950417445</v>
      </c>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c r="IN319" s="77" t="inlineStr">
        <is>
          <t>SUSPICIOUS n=0 for stocks_short — keep, needs S1 fills (backtest-expert: &lt;30 trades, seek plateaus, punish)</t>
        </is>
      </c>
    </row>
    <row r="320" ht="15.75" customHeight="1" s="67">
      <c r="A320" s="37" t="inlineStr">
        <is>
          <t>GR_FILTER_ALL_ENTRIES</t>
        </is>
      </c>
      <c r="B320" s="73" t="inlineStr">
        <is>
          <t>0.0_ALT</t>
        </is>
      </c>
      <c r="C320" s="38" t="n"/>
      <c r="D320" s="38" t="inlineStr">
        <is>
          <t>GLOBAL_CHECK, STOCKS_EXIT</t>
        </is>
      </c>
      <c r="E320" s="38" t="n"/>
      <c r="F320" s="30" t="n"/>
      <c r="G320" s="38">
        <f>IFERROR(VLOOKUP($A383&amp;"_"&amp;$B383,Results_Deltas!$A$2:$P$15000,5,FALSE),"")</f>
        <v/>
      </c>
      <c r="H320" s="38" t="inlineStr">
        <is>
          <t>Blanket (page end)</t>
        </is>
      </c>
      <c r="I320" s="30" t="n"/>
      <c r="J320" s="30" t="n"/>
      <c r="K320" s="30" t="n"/>
      <c r="L320" s="30" t="inlineStr">
        <is>
          <t>NO</t>
        </is>
      </c>
      <c r="M320" s="30" t="n">
        <v>-0.977647950417445</v>
      </c>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c r="IN320" s="77" t="inlineStr">
        <is>
          <t>SUSPICIOUS n=0 for stocks_short — keep, needs S1 fills (backtest-expert: &lt;30 trades, seek plateaus, punish)</t>
        </is>
      </c>
    </row>
    <row r="321" ht="15.75" customHeight="1" s="67">
      <c r="A321" s="39" t="inlineStr">
        <is>
          <t>LIVE_VEC_EMERGENCY_BRAKE_ENABLED</t>
        </is>
      </c>
      <c r="B321" s="73" t="inlineStr">
        <is>
          <t>False</t>
        </is>
      </c>
      <c r="C321" s="38" t="n"/>
      <c r="D321" s="38" t="inlineStr">
        <is>
          <t>GLOBAL_CHECK, STOCKS_EXIT</t>
        </is>
      </c>
      <c r="E321" s="38" t="n"/>
      <c r="F321" s="30" t="n"/>
      <c r="G321" s="38">
        <f>IFERROR(VLOOKUP($A384&amp;"_"&amp;$B384,Results_Deltas!$A$2:$P$15000,5,FALSE),"")</f>
        <v/>
      </c>
      <c r="H321" s="38" t="inlineStr">
        <is>
          <t>Blanket (page end)</t>
        </is>
      </c>
      <c r="I321" s="30" t="n"/>
      <c r="J321" s="30" t="n"/>
      <c r="K321" s="30" t="n"/>
      <c r="L321" s="30" t="inlineStr">
        <is>
          <t>NO</t>
        </is>
      </c>
      <c r="M321" s="30" t="n">
        <v>-0.9616509262888824</v>
      </c>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c r="IN321" s="77" t="inlineStr">
        <is>
          <t>SUSPICIOUS n=0 for stocks_short — keep, needs S1 fills (backtest-expert: &lt;30 trades, seek plateaus, punish)</t>
        </is>
      </c>
    </row>
    <row r="322" ht="15.75" customHeight="1" s="67">
      <c r="A322" s="39" t="inlineStr">
        <is>
          <t>NEWBORN_LOSS_KILL_GAIN_THRESHOLD_PCT</t>
        </is>
      </c>
      <c r="B322" s="73" t="inlineStr">
        <is>
          <t>0</t>
        </is>
      </c>
      <c r="C322" s="38" t="n"/>
      <c r="D322" s="38" t="inlineStr">
        <is>
          <t>AUGMENT, EXIT, GLOBAL_CHECK, REDUCE, STOCKS_EXIT</t>
        </is>
      </c>
      <c r="E322" s="38" t="n"/>
      <c r="F322" s="30" t="n"/>
      <c r="G322" s="38">
        <f>IFERROR(VLOOKUP($A385&amp;"_"&amp;$B385,Results_Deltas!$A$2:$P$15000,5,FALSE),"")</f>
        <v/>
      </c>
      <c r="H322" s="38" t="inlineStr">
        <is>
          <t>Blanket (page end)</t>
        </is>
      </c>
      <c r="I322" s="30" t="n"/>
      <c r="J322" s="30" t="n"/>
      <c r="K322" s="30" t="n"/>
      <c r="L322" s="30" t="inlineStr">
        <is>
          <t>NO</t>
        </is>
      </c>
      <c r="M322" s="30" t="n">
        <v>-0.9426801534063305</v>
      </c>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c r="IN322" s="77" t="inlineStr">
        <is>
          <t>SUSPICIOUS n=0 for stocks_short — keep, needs S1 fills (backtest-expert: &lt;30 trades, seek plateaus, punish)</t>
        </is>
      </c>
    </row>
    <row r="323" ht="15.75" customHeight="1" s="67">
      <c r="A323" s="39" t="inlineStr">
        <is>
          <t>GR_FILTER_VEC_ENABLED</t>
        </is>
      </c>
      <c r="B323" s="73" t="inlineStr">
        <is>
          <t>False</t>
        </is>
      </c>
      <c r="C323" s="38" t="n"/>
      <c r="D323" s="38" t="inlineStr">
        <is>
          <t>GLOBAL_CHECK</t>
        </is>
      </c>
      <c r="E323" s="38" t="n"/>
      <c r="F323" s="30" t="n"/>
      <c r="G323" s="38">
        <f>IFERROR(VLOOKUP($A386&amp;"_"&amp;$B386,Results_Deltas!$A$2:$P$15000,5,FALSE),"")</f>
        <v/>
      </c>
      <c r="H323" s="38" t="inlineStr">
        <is>
          <t>Blanket (page end)</t>
        </is>
      </c>
      <c r="I323" s="30" t="n"/>
      <c r="J323" s="30" t="n"/>
      <c r="K323" s="30" t="n"/>
      <c r="L323" s="30" t="inlineStr">
        <is>
          <t>NO</t>
        </is>
      </c>
      <c r="M323" s="30" t="n">
        <v>-0.8211940891587738</v>
      </c>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c r="IN323" s="77" t="inlineStr">
        <is>
          <t>SUSPICIOUS n=0 for stocks_short — keep, needs S1 fills (backtest-expert: &lt;30 trades, seek plateaus, punish)</t>
        </is>
      </c>
    </row>
    <row r="324" ht="15.75" customHeight="1" s="67">
      <c r="A324" s="39" t="inlineStr">
        <is>
          <t>EMA_BLANKET_FILTER_ENABLED</t>
        </is>
      </c>
      <c r="B324" s="73" t="inlineStr">
        <is>
          <t>True</t>
        </is>
      </c>
      <c r="C324" s="38" t="n"/>
      <c r="D324" s="38" t="inlineStr">
        <is>
          <t>GLOBAL_CHECK</t>
        </is>
      </c>
      <c r="E324" s="38" t="n"/>
      <c r="F324" s="30" t="n"/>
      <c r="G324" s="38">
        <f>IFERROR(VLOOKUP($A376&amp;"_"&amp;$B376,Results_Deltas!$A$2:$P$15000,5,FALSE),"")</f>
        <v/>
      </c>
      <c r="H324" s="38" t="inlineStr">
        <is>
          <t>Blanket (page end)</t>
        </is>
      </c>
      <c r="I324" s="30" t="n"/>
      <c r="J324" s="30" t="n"/>
      <c r="K324" s="30" t="n"/>
      <c r="L324" s="30" t="inlineStr">
        <is>
          <t>NO</t>
        </is>
      </c>
      <c r="M324" s="30" t="n">
        <v>-0.812292637413614</v>
      </c>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c r="IN324" s="77" t="inlineStr">
        <is>
          <t>SUSPICIOUS n=0 for stocks_short — keep, needs S1 fills (backtest-expert: &lt;30 trades, seek plateaus, punish)</t>
        </is>
      </c>
    </row>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03 ENTRY_CONFIRMATION_GATES - 4 bases -&gt; 11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WT_AGAINST_FILTER_ENABLED</t>
        </is>
      </c>
      <c r="B3" s="72" t="inlineStr">
        <is>
          <t>True</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-3.101181023541721</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4" t="n"/>
      <c r="HY3" s="34" t="n"/>
      <c r="HZ3" s="34" t="n"/>
      <c r="IA3" s="34" t="n"/>
      <c r="IB3" s="34" t="n"/>
      <c r="IC3" s="34" t="n"/>
      <c r="ID3" s="34" t="n"/>
      <c r="IE3" s="34" t="n"/>
      <c r="IF3" s="34" t="n"/>
      <c r="IG3" s="34" t="n"/>
      <c r="IH3" s="34" t="n"/>
      <c r="II3" s="34" t="n"/>
      <c r="IJ3" s="30" t="n"/>
      <c r="IK3" s="30" t="inlineStr">
        <is>
          <t>ez_manage.py:6084 top()</t>
        </is>
      </c>
      <c r="IL3" s="30" t="inlineStr">
        <is>
          <t>v12_quick_engine.py:4291 x2</t>
        </is>
      </c>
      <c r="IM3" s="30" t="n"/>
      <c r="IN3" s="77" t="inlineStr">
        <is>
          <t>SUSPICIOUS n=0 for stocks_short — keep, needs S1 fills (backtest-expert: &lt;30 trades, seek plateaus, punish)</t>
        </is>
      </c>
    </row>
    <row r="4" ht="10.5" customHeight="1" s="67">
      <c r="A4" s="30" t="inlineStr">
        <is>
          <t>GR_FILTER_VEC_ENABLED</t>
        </is>
      </c>
      <c r="B4" s="72"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-2.086217431704194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4" t="n"/>
      <c r="HY4" s="34" t="n"/>
      <c r="HZ4" s="34" t="n"/>
      <c r="IA4" s="34" t="n"/>
      <c r="IB4" s="34" t="n"/>
      <c r="IC4" s="34" t="n"/>
      <c r="ID4" s="34" t="n"/>
      <c r="IE4" s="34" t="n"/>
      <c r="IF4" s="34" t="n"/>
      <c r="IG4" s="34" t="n"/>
      <c r="IH4" s="34" t="n"/>
      <c r="II4" s="34" t="n"/>
      <c r="IJ4" s="30" t="n"/>
      <c r="IK4" s="30" t="inlineStr">
        <is>
          <t>ez_manage.py:6003 top()</t>
        </is>
      </c>
      <c r="IL4" s="30" t="inlineStr">
        <is>
          <t>v12_quick_engine.py:4261 x2</t>
        </is>
      </c>
      <c r="IM4" s="30" t="n"/>
      <c r="IN4" s="77" t="inlineStr">
        <is>
          <t>SUSPICIOUS n=0 for stocks_short — keep, needs S1 fills (backtest-expert: &lt;30 trades, seek plateaus, punish)</t>
        </is>
      </c>
    </row>
    <row r="5" ht="10.5" customHeight="1" s="67">
      <c r="A5" s="30" t="inlineStr">
        <is>
          <t>GR_FILTER_VEC_FILTER_TF</t>
        </is>
      </c>
      <c r="B5" s="72" t="inlineStr">
        <is>
          <t>OFF</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-1.234733277353123</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ez_manage.py:6004 top()</t>
        </is>
      </c>
      <c r="IL5" s="30" t="inlineStr">
        <is>
          <t>v12_quick_engine.py:112 x3</t>
        </is>
      </c>
      <c r="IM5" s="30" t="n"/>
      <c r="IN5" s="77" t="inlineStr">
        <is>
          <t>SUSPICIOUS n=0 for stocks_short — keep, needs S1 fills (backtest-expert: &lt;30 trades, seek plateaus, punish)</t>
        </is>
      </c>
    </row>
    <row r="6" ht="10.5" customHeight="1" s="67">
      <c r="A6" s="30" t="inlineStr">
        <is>
          <t>GR_FILTER_VEC_FILTER_TF</t>
        </is>
      </c>
      <c r="B6" s="72" t="inlineStr">
        <is>
          <t>D</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-1.234733277353123</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ez_manage.py:6004 top()</t>
        </is>
      </c>
      <c r="IL6" s="30" t="inlineStr">
        <is>
          <t>v12_quick_engine.py:112 x3</t>
        </is>
      </c>
      <c r="IM6" s="30" t="n"/>
      <c r="IN6" s="77" t="inlineStr">
        <is>
          <t>SUSPICIOUS n=0 for stocks_short — keep, needs S1 fills (backtest-expert: &lt;30 trades, seek plateaus, punish)</t>
        </is>
      </c>
    </row>
    <row r="7" ht="10.5" customHeight="1" s="67">
      <c r="A7" s="30" t="inlineStr">
        <is>
          <t>GR_FILTER_VEC_FILTER_TF</t>
        </is>
      </c>
      <c r="B7" s="72" t="inlineStr">
        <is>
          <t>4h</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-1.234733277353123</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ez_manage.py:6004 top()</t>
        </is>
      </c>
      <c r="IL7" s="30" t="inlineStr">
        <is>
          <t>v12_quick_engine.py:112 x3</t>
        </is>
      </c>
      <c r="IM7" s="30" t="n"/>
      <c r="IN7" s="77" t="inlineStr">
        <is>
          <t>SUSPICIOUS n=0 for stocks_short — keep, needs S1 fills (backtest-expert: &lt;30 trades, seek plateaus, punish)</t>
        </is>
      </c>
    </row>
    <row r="8" ht="10.5" customHeight="1" s="67">
      <c r="A8" s="30" t="inlineStr">
        <is>
          <t>GR_FILTER_VEC_FILTER_TF</t>
        </is>
      </c>
      <c r="B8" s="72" t="inlineStr">
        <is>
          <t>1h</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-1.234733277353123</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ez_manage.py:6004 top()</t>
        </is>
      </c>
      <c r="IL8" s="30" t="inlineStr">
        <is>
          <t>v12_quick_engine.py:112 x3</t>
        </is>
      </c>
      <c r="IM8" s="30" t="n"/>
      <c r="IN8" s="77" t="inlineStr">
        <is>
          <t>SUSPICIOUS n=0 for stocks_short — keep, needs S1 fills (backtest-expert: &lt;30 trades, seek plateaus, punish)</t>
        </is>
      </c>
    </row>
    <row r="9" ht="10.5" customHeight="1" s="67">
      <c r="A9" s="31" t="inlineStr">
        <is>
          <t>WT_AGAINST_FILTER_ENABLED</t>
        </is>
      </c>
      <c r="B9" s="72" t="inlineStr">
        <is>
          <t>False</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YES</t>
        </is>
      </c>
      <c r="M9" s="33" t="n">
        <v>-0.9681743483252395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4" t="n"/>
      <c r="HY9" s="34" t="n"/>
      <c r="HZ9" s="34" t="n"/>
      <c r="IA9" s="34" t="n"/>
      <c r="IB9" s="34" t="n"/>
      <c r="IC9" s="34" t="n"/>
      <c r="ID9" s="34" t="n"/>
      <c r="IE9" s="34" t="n"/>
      <c r="IF9" s="34" t="n"/>
      <c r="IG9" s="34" t="n"/>
      <c r="IH9" s="34" t="n"/>
      <c r="II9" s="34" t="n"/>
      <c r="IJ9" s="30" t="n"/>
      <c r="IK9" s="30" t="inlineStr">
        <is>
          <t>ez_manage.py:6084 top()</t>
        </is>
      </c>
      <c r="IL9" s="30" t="inlineStr">
        <is>
          <t>v12_quick_engine.py:4291 x2</t>
        </is>
      </c>
      <c r="IM9" s="30" t="n"/>
      <c r="IN9" s="77" t="inlineStr">
        <is>
          <t>SUSPICIOUS n=0 for stocks_short — keep, needs S1 fills (backtest-expert: &lt;30 trades, seek plateaus, punish)</t>
        </is>
      </c>
    </row>
    <row r="10" ht="10.5" customHeight="1" s="67">
      <c r="A10" s="31" t="inlineStr">
        <is>
          <t>GR_FILTER_ALL_ENTRIES</t>
        </is>
      </c>
      <c r="B10" s="72" t="inlineStr">
        <is>
          <t>0.0</t>
        </is>
      </c>
      <c r="C10" s="30" t="n"/>
      <c r="D10" s="30" t="n"/>
      <c r="E10" s="30" t="n"/>
      <c r="F10" s="30" t="n"/>
      <c r="G10" s="30">
        <f>IFERROR(VLOOKUP($A10&amp;"="&amp;$B10,Results_Deltas!$A$2:$P$15000,5,FALSE),"")</f>
        <v/>
      </c>
      <c r="H10" s="30">
        <f>IFERROR(VLOOKUP($A10,Results_30d_Deltas!$A$2:$H$5000,7,FALSE)-E10,"")</f>
        <v/>
      </c>
      <c r="I10" s="30">
        <f>IFERROR(VLOOKUP($A10,Results_30d_Deltas!$A$2:$H$5000,6,FALSE),"")</f>
        <v/>
      </c>
      <c r="J10" s="30" t="n"/>
      <c r="K10" s="30" t="n"/>
      <c r="L10" s="30" t="inlineStr">
        <is>
          <t>YES</t>
        </is>
      </c>
      <c r="M10" s="33" t="n">
        <v>-0.9470006543740067</v>
      </c>
      <c r="N10" s="33" t="n"/>
      <c r="O10" s="33" t="n"/>
      <c r="P10" s="33" t="n"/>
      <c r="Q10" s="33" t="n"/>
      <c r="R10" s="33" t="n"/>
      <c r="S10" s="33" t="n"/>
      <c r="T10" s="33" t="n"/>
      <c r="U10" s="33" t="n"/>
      <c r="V10" s="33" t="n"/>
      <c r="W10" s="34" t="n"/>
      <c r="X10" s="34" t="n"/>
      <c r="Y10" s="34" t="n"/>
      <c r="Z10" s="34" t="n"/>
      <c r="AA10" s="34"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4" t="n"/>
      <c r="GF10" s="34" t="n"/>
      <c r="GG10" s="34" t="n"/>
      <c r="GH10" s="34" t="n"/>
      <c r="GI10" s="34"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ez_manage.py:4768 top()</t>
        </is>
      </c>
      <c r="IL10" s="30" t="inlineStr">
        <is>
          <t>v12_quick_engine.py:1912 x3</t>
        </is>
      </c>
      <c r="IM10" s="30" t="n"/>
      <c r="IN10" s="77" t="inlineStr">
        <is>
          <t>SUSPICIOUS n=0 for stocks_short — keep, needs S1 fills (backtest-expert: &lt;30 trades, seek plateaus, punish)</t>
        </is>
      </c>
    </row>
    <row r="11" ht="10.5" customHeight="1" s="67">
      <c r="A11" s="30" t="inlineStr">
        <is>
          <t>GR_FILTER_ALL_ENTRIES</t>
        </is>
      </c>
      <c r="B11" s="72" t="inlineStr">
        <is>
          <t>0.0_ALT</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-0.9470006543740067</v>
      </c>
      <c r="N11" s="33" t="n"/>
      <c r="O11" s="33" t="n"/>
      <c r="P11" s="33" t="n"/>
      <c r="Q11" s="33" t="n"/>
      <c r="R11" s="33" t="n"/>
      <c r="S11" s="33" t="n"/>
      <c r="T11" s="33" t="n"/>
      <c r="U11" s="33" t="n"/>
      <c r="V11" s="33" t="n"/>
      <c r="W11" s="34" t="n"/>
      <c r="X11" s="34" t="n"/>
      <c r="Y11" s="34" t="n"/>
      <c r="Z11" s="34" t="n"/>
      <c r="AA11" s="34"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4" t="n"/>
      <c r="GF11" s="34" t="n"/>
      <c r="GG11" s="34" t="n"/>
      <c r="GH11" s="34" t="n"/>
      <c r="GI11" s="34"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ez_manage.py:4768 top()</t>
        </is>
      </c>
      <c r="IL11" s="30" t="inlineStr">
        <is>
          <t>v12_quick_engine.py:1912 x3</t>
        </is>
      </c>
      <c r="IM11" s="30" t="n"/>
      <c r="IN11" s="77" t="inlineStr">
        <is>
          <t>SUSPICIOUS n=0 for stocks_short — keep, needs S1 fills (backtest-expert: &lt;30 trades, seek plateaus, punish)</t>
        </is>
      </c>
    </row>
    <row r="12" ht="10.5" customHeight="1" s="67">
      <c r="A12" s="31" t="inlineStr">
        <is>
          <t>GR_FILTER_VEC_FILTER_TF</t>
        </is>
      </c>
      <c r="B12" s="72" t="inlineStr">
        <is>
          <t>15m</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v>-0.8513582410993068</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ez_manage.py:6004 top()</t>
        </is>
      </c>
      <c r="IL12" s="30" t="inlineStr">
        <is>
          <t>v12_quick_engine.py:112 x3</t>
        </is>
      </c>
      <c r="IM12" s="30" t="n"/>
      <c r="IN12" s="77" t="inlineStr">
        <is>
          <t>SUSPICIOUS n=0 for stocks_short — keep, needs S1 fills (backtest-expert: &lt;30 trades, seek plateaus, punish)</t>
        </is>
      </c>
    </row>
    <row r="13" ht="10.5" customHeight="1" s="67">
      <c r="A13" s="31" t="inlineStr">
        <is>
          <t>GR_FILTER_VEC_ENABLED</t>
        </is>
      </c>
      <c r="B13" s="72" t="inlineStr">
        <is>
          <t>False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v>-0.8023711254890283</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4" t="n"/>
      <c r="HY13" s="34" t="n"/>
      <c r="HZ13" s="34" t="n"/>
      <c r="IA13" s="34" t="n"/>
      <c r="IB13" s="34" t="n"/>
      <c r="IC13" s="34" t="n"/>
      <c r="ID13" s="34" t="n"/>
      <c r="IE13" s="34" t="n"/>
      <c r="IF13" s="34" t="n"/>
      <c r="IG13" s="34" t="n"/>
      <c r="IH13" s="34" t="n"/>
      <c r="II13" s="34" t="n"/>
      <c r="IJ13" s="30" t="n"/>
      <c r="IK13" s="30" t="inlineStr">
        <is>
          <t>ez_manage.py:6003 top()</t>
        </is>
      </c>
      <c r="IL13" s="30" t="inlineStr">
        <is>
          <t>v12_quick_engine.py:4261 x2</t>
        </is>
      </c>
      <c r="IM13" s="30" t="n"/>
      <c r="IN13" s="77" t="inlineStr">
        <is>
          <t>SUSPICIOUS n=0 for stocks_short — keep, needs S1 fills (backtest-expert: &lt;30 trades, seek plateaus, punish)</t>
        </is>
      </c>
    </row>
    <row r="14">
      <c r="A14" s="39" t="inlineStr">
        <is>
          <t>LH_HL_FILTER_MODE</t>
        </is>
      </c>
      <c r="B14" s="73" t="inlineStr">
        <is>
          <t>STRICT_2BAR</t>
        </is>
      </c>
      <c r="C14" s="38" t="n"/>
      <c r="D14" s="38" t="inlineStr">
        <is>
          <t>ENTRY, GLOBAL_CHECK, STOCKS_EXIT</t>
        </is>
      </c>
      <c r="E14" s="38" t="n"/>
      <c r="F14" s="30" t="n"/>
      <c r="G14" s="38">
        <f>IFERROR(VLOOKUP($A31&amp;"_"&amp;$B31,Results_Deltas!$A$2:$P$15000,5,FALSE),"")</f>
        <v/>
      </c>
      <c r="H14" s="38" t="inlineStr">
        <is>
          <t>Blanket (page end)</t>
        </is>
      </c>
      <c r="I14" s="30" t="n"/>
      <c r="J14" s="30" t="n"/>
      <c r="K14" s="30" t="n"/>
      <c r="L14" s="30" t="inlineStr">
        <is>
          <t>YES</t>
        </is>
      </c>
      <c r="M14" s="30" t="n">
        <v>-3.663970469108686</v>
      </c>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c r="IN14" s="77" t="inlineStr">
        <is>
          <t>SUSPICIOUS n=0 for stocks_short — keep, needs S1 fills (backtest-expert: &lt;30 trades, seek plateaus, punish)</t>
        </is>
      </c>
    </row>
    <row r="15">
      <c r="A15" s="37" t="inlineStr">
        <is>
          <t>BANDAID_OFF_LOSER_RECOVER_PCT</t>
        </is>
      </c>
      <c r="B15" s="73" t="inlineStr">
        <is>
          <t>0.5</t>
        </is>
      </c>
      <c r="C15" s="38" t="n"/>
      <c r="D15" s="38" t="inlineStr">
        <is>
          <t>AUGMENT, ENTRY, EXIT, GLOBAL_CHECK, REDUCE, STOCKS_EXIT</t>
        </is>
      </c>
      <c r="E15" s="38" t="n"/>
      <c r="F15" s="30" t="n"/>
      <c r="G15" s="38">
        <f>IFERROR(VLOOKUP($A15&amp;"_"&amp;$B15,Results_Deltas!$A$2:$P$15000,5,FALSE),"")</f>
        <v/>
      </c>
      <c r="H15" s="38" t="inlineStr">
        <is>
          <t>Blanket (page end)</t>
        </is>
      </c>
      <c r="I15" s="30" t="n"/>
      <c r="J15" s="30" t="n"/>
      <c r="K15" s="30" t="n"/>
      <c r="L15" s="30" t="inlineStr">
        <is>
          <t>NO</t>
        </is>
      </c>
      <c r="M15" s="30" t="n">
        <v>-3.590316335927485</v>
      </c>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c r="IN15" s="77" t="inlineStr">
        <is>
          <t>SUSPICIOUS n=0 for stocks_short — keep, needs S1 fills (backtest-expert: &lt;30 trades, seek plateaus, punish)</t>
        </is>
      </c>
    </row>
    <row r="16">
      <c r="A16" s="37" t="inlineStr">
        <is>
          <t>BANDAID_OFF_LOSER_RECOVER_PCT</t>
        </is>
      </c>
      <c r="B16" s="73" t="inlineStr">
        <is>
          <t>2.0</t>
        </is>
      </c>
      <c r="C16" s="38" t="n"/>
      <c r="D16" s="38" t="inlineStr">
        <is>
          <t>AUGMENT, ENTRY, EXIT, GLOBAL_CHECK, REDUCE, STOCKS_EXIT</t>
        </is>
      </c>
      <c r="E16" s="38" t="n"/>
      <c r="F16" s="30" t="n"/>
      <c r="G16" s="38">
        <f>IFERROR(VLOOKUP($A16&amp;"_"&amp;$B16,Results_Deltas!$A$2:$P$15000,5,FALSE),"")</f>
        <v/>
      </c>
      <c r="H16" s="38" t="inlineStr">
        <is>
          <t>Blanket (page end)</t>
        </is>
      </c>
      <c r="I16" s="30" t="n"/>
      <c r="J16" s="30" t="n"/>
      <c r="K16" s="30" t="n"/>
      <c r="L16" s="30" t="inlineStr">
        <is>
          <t>NO</t>
        </is>
      </c>
      <c r="M16" s="30" t="n">
        <v>-3.570249875843095</v>
      </c>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c r="IN16" s="77" t="inlineStr">
        <is>
          <t>SUSPICIOUS n=0 for stocks_short — keep, needs S1 fills (backtest-expert: &lt;30 trades, seek plateaus, punish)</t>
        </is>
      </c>
    </row>
    <row r="17">
      <c r="A17" s="37" t="inlineStr">
        <is>
          <t>LH_HL_FILTER_MODE</t>
        </is>
      </c>
      <c r="B17" s="73" t="inlineStr">
        <is>
          <t>STRICT_2BAR_ALT</t>
        </is>
      </c>
      <c r="C17" s="38" t="n"/>
      <c r="D17" s="38" t="inlineStr">
        <is>
          <t>ENTRY, GLOBAL_CHECK, STOCKS_EXIT</t>
        </is>
      </c>
      <c r="E17" s="38" t="n"/>
      <c r="F17" s="30" t="n"/>
      <c r="G17" s="38">
        <f>IFERROR(VLOOKUP($A34&amp;"_"&amp;$B34,Results_Deltas!$A$2:$P$15000,5,FALSE),"")</f>
        <v/>
      </c>
      <c r="H17" s="38" t="inlineStr">
        <is>
          <t>Blanket (page end)</t>
        </is>
      </c>
      <c r="I17" s="30" t="n"/>
      <c r="J17" s="30" t="n"/>
      <c r="K17" s="30" t="n"/>
      <c r="L17" s="30" t="inlineStr">
        <is>
          <t>NO</t>
        </is>
      </c>
      <c r="M17" s="30" t="n">
        <v>-3.555066847558157</v>
      </c>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c r="IN17" s="77" t="inlineStr">
        <is>
          <t>SUSPICIOUS n=0 for stocks_short — keep, needs S1 fills (backtest-expert: &lt;30 trades, seek plateaus, punish)</t>
        </is>
      </c>
    </row>
    <row r="18">
      <c r="A18" s="37" t="inlineStr">
        <is>
          <t>BANDAID_OFF_LOSER_RECOVER_PCT</t>
        </is>
      </c>
      <c r="B18" s="73" t="inlineStr">
        <is>
          <t>1.0</t>
        </is>
      </c>
      <c r="C18" s="38" t="n"/>
      <c r="D18" s="38" t="inlineStr">
        <is>
          <t>AUGMENT, ENTRY, EXIT, GLOBAL_CHECK, REDUCE, STOCKS_EXIT</t>
        </is>
      </c>
      <c r="E18" s="38" t="n"/>
      <c r="F18" s="30" t="n"/>
      <c r="G18" s="38">
        <f>IFERROR(VLOOKUP($A18&amp;"_"&amp;$B18,Results_Deltas!$A$2:$P$15000,5,FALSE),"")</f>
        <v/>
      </c>
      <c r="H18" s="38" t="inlineStr">
        <is>
          <t>Blanket (page end)</t>
        </is>
      </c>
      <c r="I18" s="30" t="n"/>
      <c r="J18" s="30" t="n"/>
      <c r="K18" s="30" t="n"/>
      <c r="L18" s="30" t="inlineStr">
        <is>
          <t>NO</t>
        </is>
      </c>
      <c r="M18" s="30" t="n">
        <v>-3.361190797968307</v>
      </c>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c r="IN18" s="77" t="inlineStr">
        <is>
          <t>SUSPICIOUS n=0 for stocks_short — keep, needs S1 fills (backtest-expert: &lt;30 trades, seek plateaus, punish)</t>
        </is>
      </c>
    </row>
    <row r="19">
      <c r="A19" s="37" t="inlineStr">
        <is>
          <t>DUP_GUARD_FILTER_TF</t>
        </is>
      </c>
      <c r="B19" s="73" t="inlineStr">
        <is>
          <t>OFF</t>
        </is>
      </c>
      <c r="C19" s="38" t="n"/>
      <c r="D19" s="38" t="inlineStr">
        <is>
          <t>GLOBAL_CHECK</t>
        </is>
      </c>
      <c r="E19" s="38" t="n"/>
      <c r="F19" s="30" t="n"/>
      <c r="G19" s="38">
        <f>IFERROR(VLOOKUP($A25&amp;"_"&amp;$B25,Results_Deltas!$A$2:$P$15000,5,FALSE),"")</f>
        <v/>
      </c>
      <c r="H19" s="38" t="inlineStr">
        <is>
          <t>Blanket (page end)</t>
        </is>
      </c>
      <c r="I19" s="30" t="n"/>
      <c r="J19" s="30" t="n"/>
      <c r="K19" s="30" t="n"/>
      <c r="L19" s="30" t="inlineStr">
        <is>
          <t>NO</t>
        </is>
      </c>
      <c r="M19" s="30" t="n">
        <v>-3.249349760539189</v>
      </c>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c r="IN19" s="77" t="inlineStr">
        <is>
          <t>SUSPICIOUS n=0 for stocks_short — keep, needs S1 fills (backtest-expert: &lt;30 trades, seek plateaus, punish)</t>
        </is>
      </c>
    </row>
    <row r="20">
      <c r="A20" s="37" t="inlineStr">
        <is>
          <t>DUP_GUARD_FILTER_TF</t>
        </is>
      </c>
      <c r="B20" s="73" t="inlineStr">
        <is>
          <t>D</t>
        </is>
      </c>
      <c r="C20" s="38" t="n"/>
      <c r="D20" s="38" t="inlineStr">
        <is>
          <t>GLOBAL_CHECK</t>
        </is>
      </c>
      <c r="E20" s="38" t="n"/>
      <c r="F20" s="30" t="n"/>
      <c r="G20" s="38">
        <f>IFERROR(VLOOKUP($A26&amp;"_"&amp;$B26,Results_Deltas!$A$2:$P$15000,5,FALSE),"")</f>
        <v/>
      </c>
      <c r="H20" s="38" t="inlineStr">
        <is>
          <t>Blanket (page end)</t>
        </is>
      </c>
      <c r="I20" s="30" t="n"/>
      <c r="J20" s="30" t="n"/>
      <c r="K20" s="30" t="n"/>
      <c r="L20" s="30" t="inlineStr">
        <is>
          <t>NO</t>
        </is>
      </c>
      <c r="M20" s="30" t="n">
        <v>-2.881360319499219</v>
      </c>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c r="IN20" s="77" t="inlineStr">
        <is>
          <t>SUSPICIOUS n=0 for stocks_short — keep, needs S1 fills (backtest-expert: &lt;30 trades, seek plateaus, punish)</t>
        </is>
      </c>
    </row>
    <row r="21" ht="15.75" customHeight="1" s="67">
      <c r="A21" s="37" t="inlineStr">
        <is>
          <t>COOLDOWN_LOCKS_FILTER_TF</t>
        </is>
      </c>
      <c r="B21" s="73" t="inlineStr">
        <is>
          <t>1h</t>
        </is>
      </c>
      <c r="C21" s="38" t="n"/>
      <c r="D21" s="38" t="inlineStr">
        <is>
          <t>GLOBAL_CHECK</t>
        </is>
      </c>
      <c r="E21" s="38" t="n"/>
      <c r="F21" s="30" t="n"/>
      <c r="G21" s="38">
        <f>IFERROR(VLOOKUP($A27&amp;"_"&amp;$B27,Results_Deltas!$A$2:$P$15000,5,FALSE),"")</f>
        <v/>
      </c>
      <c r="H21" s="38" t="inlineStr">
        <is>
          <t>Blanket (page end)</t>
        </is>
      </c>
      <c r="I21" s="30" t="n"/>
      <c r="J21" s="30" t="n"/>
      <c r="K21" s="30" t="n"/>
      <c r="L21" s="30" t="inlineStr">
        <is>
          <t>NO</t>
        </is>
      </c>
      <c r="M21" s="30" t="n">
        <v>-2.866253611230156</v>
      </c>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c r="IN21" s="77" t="inlineStr">
        <is>
          <t>SUSPICIOUS n=0 for stocks_short — keep, needs S1 fills (backtest-expert: &lt;30 trades, seek plateaus, punish)</t>
        </is>
      </c>
    </row>
    <row r="22" ht="15.75" customHeight="1" s="67">
      <c r="A22" s="39" t="inlineStr">
        <is>
          <t>MANDATORY_REENTRY_WT_FILTER_MIN_TFS</t>
        </is>
      </c>
      <c r="B22" s="73" t="inlineStr">
        <is>
          <t>1</t>
        </is>
      </c>
      <c r="C22" s="38" t="n"/>
      <c r="D22" s="38" t="inlineStr">
        <is>
          <t>GLOBAL_CHECK, STOCKS_EXIT</t>
        </is>
      </c>
      <c r="E22" s="38" t="n"/>
      <c r="F22" s="30" t="n"/>
      <c r="G22" s="38">
        <f>IFERROR(VLOOKUP($A39&amp;"_"&amp;$B39,Results_Deltas!$A$2:$P$15000,5,FALSE),"")</f>
        <v/>
      </c>
      <c r="H22" s="38" t="inlineStr">
        <is>
          <t>Blanket (page end)</t>
        </is>
      </c>
      <c r="I22" s="30" t="n"/>
      <c r="J22" s="30" t="n"/>
      <c r="K22" s="30" t="n"/>
      <c r="L22" s="30" t="inlineStr">
        <is>
          <t>YES</t>
        </is>
      </c>
      <c r="M22" s="30" t="n">
        <v>-2.836158906735314</v>
      </c>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c r="IN22" s="77" t="inlineStr">
        <is>
          <t>SUSPICIOUS n=0 for stocks_short — keep, needs S1 fills (backtest-expert: &lt;30 trades, seek plateaus, punish)</t>
        </is>
      </c>
    </row>
    <row r="23" ht="15.75" customHeight="1" s="67">
      <c r="A23" s="39" t="inlineStr">
        <is>
          <t>MTS_BOTTOM_STRONG_THRESHOLD</t>
        </is>
      </c>
      <c r="B23" s="73" t="inlineStr">
        <is>
          <t>40</t>
        </is>
      </c>
      <c r="C23" s="38" t="n"/>
      <c r="D23" s="38" t="inlineStr">
        <is>
          <t>ENTRY, GLOBAL_CHECK, STOCKS_EXIT</t>
        </is>
      </c>
      <c r="E23" s="38" t="n"/>
      <c r="F23" s="30" t="n"/>
      <c r="G23" s="38">
        <f>IFERROR(VLOOKUP($A40&amp;"_"&amp;$B40,Results_Deltas!$A$2:$P$15000,5,FALSE),"")</f>
        <v/>
      </c>
      <c r="H23" s="38" t="inlineStr">
        <is>
          <t>Blanket (page end)</t>
        </is>
      </c>
      <c r="I23" s="30" t="n"/>
      <c r="J23" s="30" t="n"/>
      <c r="K23" s="30" t="n"/>
      <c r="L23" s="30" t="inlineStr">
        <is>
          <t>YES</t>
        </is>
      </c>
      <c r="M23" s="30" t="n">
        <v>-2.811868046816083</v>
      </c>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c r="IN23" s="77" t="inlineStr">
        <is>
          <t>SUSPICIOUS n=0 for stocks_short — keep, needs S1 fills (backtest-expert: &lt;30 trades, seek plateaus, punish)</t>
        </is>
      </c>
    </row>
    <row r="24" ht="15.75" customHeight="1" s="67">
      <c r="A24" s="37" t="inlineStr">
        <is>
          <t>HLR_TOP_MIN_TFS</t>
        </is>
      </c>
      <c r="B24" s="73" t="inlineStr">
        <is>
          <t>1</t>
        </is>
      </c>
      <c r="C24" s="38" t="n"/>
      <c r="D24" s="38" t="inlineStr">
        <is>
          <t>GLOBAL_CHECK, REENTRY, STOCKS_EXIT</t>
        </is>
      </c>
      <c r="E24" s="38" t="n"/>
      <c r="F24" s="30" t="n"/>
      <c r="G24" s="38">
        <f>IFERROR(VLOOKUP($A41&amp;"_"&amp;$B41,Results_Deltas!$A$2:$P$15000,5,FALSE),"")</f>
        <v/>
      </c>
      <c r="H24" s="38" t="inlineStr">
        <is>
          <t>Blanket (page end)</t>
        </is>
      </c>
      <c r="I24" s="30" t="n"/>
      <c r="J24" s="30" t="n"/>
      <c r="K24" s="30" t="n"/>
      <c r="L24" s="30" t="inlineStr">
        <is>
          <t>NO</t>
        </is>
      </c>
      <c r="M24" s="30" t="n">
        <v>-2.794624798155378</v>
      </c>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c r="IN24" s="77" t="inlineStr">
        <is>
          <t>SUSPICIOUS n=0 for stocks_short — keep, needs S1 fills (backtest-expert: &lt;30 trades, seek plateaus, punish)</t>
        </is>
      </c>
    </row>
    <row r="25" ht="15.75" customHeight="1" s="67">
      <c r="A25" s="37" t="inlineStr">
        <is>
          <t>DC_MOMENT_STRONG_THRESHOLD</t>
        </is>
      </c>
      <c r="B25" s="73" t="inlineStr">
        <is>
          <t>30</t>
        </is>
      </c>
      <c r="C25" s="38" t="n"/>
      <c r="D25" s="38" t="inlineStr">
        <is>
          <t>ENTRY, GLOBAL_CHECK, STOCKS_EXIT</t>
        </is>
      </c>
      <c r="E25" s="38" t="n"/>
      <c r="F25" s="30" t="n"/>
      <c r="G25" s="38">
        <f>IFERROR(VLOOKUP($A31&amp;"_"&amp;$B31,Results_Deltas!$A$2:$P$15000,5,FALSE),"")</f>
        <v/>
      </c>
      <c r="H25" s="38" t="inlineStr">
        <is>
          <t>Blanket (page end)</t>
        </is>
      </c>
      <c r="I25" s="30" t="n"/>
      <c r="J25" s="30" t="n"/>
      <c r="K25" s="30" t="n"/>
      <c r="L25" s="30" t="inlineStr">
        <is>
          <t>NO</t>
        </is>
      </c>
      <c r="M25" s="30" t="n">
        <v>-2.786181955386492</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c r="IN25" s="77" t="inlineStr">
        <is>
          <t>SUSPICIOUS n=0 for stocks_short — keep, needs S1 fills (backtest-expert: &lt;30 trades, seek plateaus, punish)</t>
        </is>
      </c>
    </row>
    <row r="26" ht="15.75" customHeight="1" s="67">
      <c r="A26" s="37" t="inlineStr">
        <is>
          <t>HLR_SMA_BAND_PCT</t>
        </is>
      </c>
      <c r="B26" s="73" t="inlineStr">
        <is>
          <t>2.0</t>
        </is>
      </c>
      <c r="C26" s="38" t="n"/>
      <c r="D26" s="38" t="inlineStr">
        <is>
          <t>ENTRY, GLOBAL_CHECK, STOCKS_EXIT</t>
        </is>
      </c>
      <c r="E26" s="38" t="n"/>
      <c r="F26" s="30" t="n"/>
      <c r="G26" s="38">
        <f>IFERROR(VLOOKUP($A43&amp;"_"&amp;$B43,Results_Deltas!$A$2:$P$15000,5,FALSE),"")</f>
        <v/>
      </c>
      <c r="H26" s="38" t="inlineStr">
        <is>
          <t>Blanket (page end)</t>
        </is>
      </c>
      <c r="I26" s="30" t="n"/>
      <c r="J26" s="30" t="n"/>
      <c r="K26" s="30" t="n"/>
      <c r="L26" s="30" t="inlineStr">
        <is>
          <t>NO</t>
        </is>
      </c>
      <c r="M26" s="30" t="n">
        <v>-2.767921060378966</v>
      </c>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77" t="inlineStr">
        <is>
          <t>SUSPICIOUS n=0 for stocks_short — keep, needs S1 fills (backtest-expert: &lt;30 trades, seek plateaus, punish)</t>
        </is>
      </c>
    </row>
    <row r="27" ht="15.75" customHeight="1" s="67">
      <c r="A27" s="37" t="inlineStr">
        <is>
          <t>HA_WICK_QUALITY_ENABLED</t>
        </is>
      </c>
      <c r="B27" s="73" t="inlineStr">
        <is>
          <t>True</t>
        </is>
      </c>
      <c r="C27" s="38" t="n"/>
      <c r="D27" s="38" t="inlineStr">
        <is>
          <t>ENTRY, GLOBAL_CHECK, STOCKS_EXIT</t>
        </is>
      </c>
      <c r="E27" s="38" t="n"/>
      <c r="F27" s="30" t="n"/>
      <c r="G27" s="38">
        <f>IFERROR(VLOOKUP($A44&amp;"_"&amp;$B44,Results_Deltas!$A$2:$P$15000,5,FALSE),"")</f>
        <v/>
      </c>
      <c r="H27" s="38" t="inlineStr">
        <is>
          <t>Blanket (page end)</t>
        </is>
      </c>
      <c r="I27" s="30" t="n"/>
      <c r="J27" s="30" t="n"/>
      <c r="K27" s="30" t="n"/>
      <c r="L27" s="30" t="inlineStr">
        <is>
          <t>NO</t>
        </is>
      </c>
      <c r="M27" s="30" t="n">
        <v>-2.742491780172746</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77" t="inlineStr">
        <is>
          <t>SUSPICIOUS n=0 for stocks_short — keep, needs S1 fills (backtest-expert: &lt;30 trades, seek plateaus, punish)</t>
        </is>
      </c>
    </row>
    <row r="28" ht="15.75" customHeight="1" s="67">
      <c r="A28" s="39" t="inlineStr">
        <is>
          <t>HLR_TOP_MIN_TFS</t>
        </is>
      </c>
      <c r="B28" s="73" t="inlineStr">
        <is>
          <t>2</t>
        </is>
      </c>
      <c r="C28" s="38" t="n"/>
      <c r="D28" s="38" t="inlineStr">
        <is>
          <t>GLOBAL_CHECK, REENTRY, STOCKS_EXIT</t>
        </is>
      </c>
      <c r="E28" s="38" t="n"/>
      <c r="F28" s="30" t="n"/>
      <c r="G28" s="38">
        <f>IFERROR(VLOOKUP($A45&amp;"_"&amp;$B45,Results_Deltas!$A$2:$P$15000,5,FALSE),"")</f>
        <v/>
      </c>
      <c r="H28" s="38" t="inlineStr">
        <is>
          <t>Blanket (page end)</t>
        </is>
      </c>
      <c r="I28" s="30" t="n"/>
      <c r="J28" s="30" t="n"/>
      <c r="K28" s="30" t="n"/>
      <c r="L28" s="30" t="inlineStr">
        <is>
          <t>YES</t>
        </is>
      </c>
      <c r="M28" s="30" t="n">
        <v>-2.71950359650331</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77" t="inlineStr">
        <is>
          <t>SUSPICIOUS n=0 for stocks_short — keep, needs S1 fills (backtest-expert: &lt;30 trades, seek plateaus, punish)</t>
        </is>
      </c>
    </row>
    <row r="29" ht="15.75" customHeight="1" s="67">
      <c r="A29" s="37" t="inlineStr">
        <is>
          <t>HA_WICK_QUALITY_TF</t>
        </is>
      </c>
      <c r="B29" s="73" t="inlineStr">
        <is>
          <t>D</t>
        </is>
      </c>
      <c r="C29" s="38" t="n"/>
      <c r="D29" s="38" t="inlineStr">
        <is>
          <t>ENTRY, GLOBAL_CHECK, STOCKS_EXIT</t>
        </is>
      </c>
      <c r="E29" s="38" t="n"/>
      <c r="F29" s="30" t="n"/>
      <c r="G29" s="38">
        <f>IFERROR(VLOOKUP($A46&amp;"_"&amp;$B46,Results_Deltas!$A$2:$P$15000,5,FALSE),"")</f>
        <v/>
      </c>
      <c r="H29" s="38" t="inlineStr">
        <is>
          <t>Blanket (page end)</t>
        </is>
      </c>
      <c r="I29" s="30" t="n"/>
      <c r="J29" s="30" t="n"/>
      <c r="K29" s="30" t="n"/>
      <c r="L29" s="30" t="inlineStr">
        <is>
          <t>NO</t>
        </is>
      </c>
      <c r="M29" s="30" t="n">
        <v>-2.646742276963533</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77" t="inlineStr">
        <is>
          <t>SUSPICIOUS n=0 for stocks_short — keep, needs S1 fills (backtest-expert: &lt;30 trades, seek plateaus, punish)</t>
        </is>
      </c>
    </row>
    <row r="30" ht="15.75" customHeight="1" s="67">
      <c r="A30" s="37" t="inlineStr">
        <is>
          <t>HA_WICK_QUALITY_TF</t>
        </is>
      </c>
      <c r="B30" s="73" t="inlineStr">
        <is>
          <t>4h</t>
        </is>
      </c>
      <c r="C30" s="38" t="n"/>
      <c r="D30" s="38" t="inlineStr">
        <is>
          <t>ENTRY, GLOBAL_CHECK, STOCKS_EXIT</t>
        </is>
      </c>
      <c r="E30" s="38" t="n"/>
      <c r="F30" s="30" t="n"/>
      <c r="G30" s="38">
        <f>IFERROR(VLOOKUP($A47&amp;"_"&amp;$B47,Results_Deltas!$A$2:$P$15000,5,FALSE),"")</f>
        <v/>
      </c>
      <c r="H30" s="38" t="inlineStr">
        <is>
          <t>Blanket (page end)</t>
        </is>
      </c>
      <c r="I30" s="30" t="n"/>
      <c r="J30" s="30" t="n"/>
      <c r="K30" s="30" t="n"/>
      <c r="L30" s="30" t="inlineStr">
        <is>
          <t>NO</t>
        </is>
      </c>
      <c r="M30" s="30" t="n">
        <v>-2.638754938291969</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77" t="inlineStr">
        <is>
          <t>SUSPICIOUS n=0 for stocks_short — keep, needs S1 fills (backtest-expert: &lt;30 trades, seek plateaus, punish)</t>
        </is>
      </c>
    </row>
    <row r="31" ht="15.75" customHeight="1" s="67">
      <c r="A31" s="37" t="inlineStr">
        <is>
          <t>LH_HL_FILTER_ENABLED</t>
        </is>
      </c>
      <c r="B31" s="73" t="inlineStr">
        <is>
          <t>True</t>
        </is>
      </c>
      <c r="C31" s="38" t="n"/>
      <c r="D31" s="38" t="inlineStr">
        <is>
          <t>ENTRY, GLOBAL_CHECK, STOCKS_EXIT</t>
        </is>
      </c>
      <c r="E31" s="38" t="n"/>
      <c r="F31" s="30" t="n"/>
      <c r="G31" s="38">
        <f>IFERROR(VLOOKUP($A48&amp;"_"&amp;$B48,Results_Deltas!$A$2:$P$15000,5,FALSE),"")</f>
        <v/>
      </c>
      <c r="H31" s="38" t="inlineStr">
        <is>
          <t>Blanket (page end)</t>
        </is>
      </c>
      <c r="I31" s="30" t="n"/>
      <c r="J31" s="30" t="n"/>
      <c r="K31" s="30" t="n"/>
      <c r="L31" s="30" t="inlineStr">
        <is>
          <t>NO</t>
        </is>
      </c>
      <c r="M31" s="30" t="n">
        <v>-2.637681069276237</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77" t="inlineStr">
        <is>
          <t>SUSPICIOUS n=0 for stocks_short — keep, needs S1 fills (backtest-expert: &lt;30 trades, seek plateaus, punish)</t>
        </is>
      </c>
    </row>
    <row r="32" ht="15.75" customHeight="1" s="67">
      <c r="A32" s="39" t="inlineStr">
        <is>
          <t>MOVER_THRESHOLD</t>
        </is>
      </c>
      <c r="B32" s="73" t="inlineStr">
        <is>
          <t>5</t>
        </is>
      </c>
      <c r="C32" s="38" t="n"/>
      <c r="D32" s="38" t="inlineStr">
        <is>
          <t>ENTRY, GLOBAL_CHECK, STOCKS_EXIT</t>
        </is>
      </c>
      <c r="E32" s="38" t="n"/>
      <c r="F32" s="30" t="n"/>
      <c r="G32" s="38">
        <f>IFERROR(VLOOKUP($A49&amp;"_"&amp;$B49,Results_Deltas!$A$2:$P$15000,5,FALSE),"")</f>
        <v/>
      </c>
      <c r="H32" s="38" t="inlineStr">
        <is>
          <t>Blanket (page end)</t>
        </is>
      </c>
      <c r="I32" s="30" t="n"/>
      <c r="J32" s="30" t="n"/>
      <c r="K32" s="30" t="n"/>
      <c r="L32" s="30" t="inlineStr">
        <is>
          <t>YES</t>
        </is>
      </c>
      <c r="M32" s="30" t="n">
        <v>-2.622949845916746</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77" t="inlineStr">
        <is>
          <t>SUSPICIOUS n=0 for stocks_short — keep, needs S1 fills (backtest-expert: &lt;30 trades, seek plateaus, punish)</t>
        </is>
      </c>
    </row>
    <row r="33" ht="15.75" customHeight="1" s="67">
      <c r="A33" s="37" t="inlineStr">
        <is>
          <t>COOLDOWN_LOCKS_FILTER_TF</t>
        </is>
      </c>
      <c r="B33" s="73" t="inlineStr">
        <is>
          <t>4h</t>
        </is>
      </c>
      <c r="C33" s="38" t="n"/>
      <c r="D33" s="38" t="inlineStr">
        <is>
          <t>GLOBAL_CHECK</t>
        </is>
      </c>
      <c r="E33" s="38" t="n"/>
      <c r="F33" s="30" t="n"/>
      <c r="G33" s="38">
        <f>IFERROR(VLOOKUP($A39&amp;"_"&amp;$B39,Results_Deltas!$A$2:$P$15000,5,FALSE),"")</f>
        <v/>
      </c>
      <c r="H33" s="38" t="inlineStr">
        <is>
          <t>Blanket (page end)</t>
        </is>
      </c>
      <c r="I33" s="30" t="n"/>
      <c r="J33" s="30" t="n"/>
      <c r="K33" s="30" t="n"/>
      <c r="L33" s="30" t="inlineStr">
        <is>
          <t>NO</t>
        </is>
      </c>
      <c r="M33" s="30" t="n">
        <v>-2.619152662984135</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77" t="inlineStr">
        <is>
          <t>SUSPICIOUS n=0 for stocks_short — keep, needs S1 fills (backtest-expert: &lt;30 trades, seek plateaus, punish)</t>
        </is>
      </c>
    </row>
    <row r="34" ht="15.75" customHeight="1" s="67">
      <c r="A34" s="37" t="inlineStr">
        <is>
          <t>OI_CONFIRM_MIN_CHANGE_PCT</t>
        </is>
      </c>
      <c r="B34" s="73" t="inlineStr">
        <is>
          <t>2.0</t>
        </is>
      </c>
      <c r="C34" s="38" t="n"/>
      <c r="D34" s="38" t="inlineStr">
        <is>
          <t>ENTRY, GLOBAL_CHECK, STOCKS_EXIT</t>
        </is>
      </c>
      <c r="E34" s="38" t="n"/>
      <c r="F34" s="30" t="n"/>
      <c r="G34" s="38">
        <f>IFERROR(VLOOKUP($A51&amp;"_"&amp;$B51,Results_Deltas!$A$2:$P$15000,5,FALSE),"")</f>
        <v/>
      </c>
      <c r="H34" s="38" t="inlineStr">
        <is>
          <t>Blanket (page end)</t>
        </is>
      </c>
      <c r="I34" s="30" t="n"/>
      <c r="J34" s="30" t="n"/>
      <c r="K34" s="30" t="n"/>
      <c r="L34" s="30" t="inlineStr">
        <is>
          <t>NO</t>
        </is>
      </c>
      <c r="M34" s="30" t="n">
        <v>-2.61080199615029</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77" t="inlineStr">
        <is>
          <t>SUSPICIOUS n=0 for stocks_short — keep, needs S1 fills (backtest-expert: &lt;30 trades, seek plateaus, punish)</t>
        </is>
      </c>
    </row>
    <row r="35" ht="15.75" customHeight="1" s="67">
      <c r="A35" s="39" t="inlineStr">
        <is>
          <t>FG_FEAR_THRESHOLD</t>
        </is>
      </c>
      <c r="B35" s="73" t="inlineStr">
        <is>
          <t>25</t>
        </is>
      </c>
      <c r="C35" s="38" t="n"/>
      <c r="D35" s="38" t="inlineStr">
        <is>
          <t>GLOBAL_CHECK, STOCKS_EXIT</t>
        </is>
      </c>
      <c r="E35" s="38" t="n"/>
      <c r="F35" s="30" t="n"/>
      <c r="G35" s="38">
        <f>IFERROR(VLOOKUP($A41&amp;"_"&amp;$B41,Results_Deltas!$A$2:$P$15000,5,FALSE),"")</f>
        <v/>
      </c>
      <c r="H35" s="38" t="inlineStr">
        <is>
          <t>Blanket (page end)</t>
        </is>
      </c>
      <c r="I35" s="30" t="n"/>
      <c r="J35" s="30" t="n"/>
      <c r="K35" s="30" t="n"/>
      <c r="L35" s="30" t="inlineStr">
        <is>
          <t>YES</t>
        </is>
      </c>
      <c r="M35" s="30" t="n">
        <v>-2.594813565441059</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77" t="inlineStr">
        <is>
          <t>SUSPICIOUS n=0 for stocks_short — keep, needs S1 fills (backtest-expert: &lt;30 trades, seek plateaus, punish)</t>
        </is>
      </c>
    </row>
    <row r="36" ht="15.75" customHeight="1" s="67">
      <c r="A36" s="37" t="inlineStr">
        <is>
          <t>MTS_BOTTOM_STRONG_THRESHOLD</t>
        </is>
      </c>
      <c r="B36" s="73" t="inlineStr">
        <is>
          <t>50</t>
        </is>
      </c>
      <c r="C36" s="38" t="n"/>
      <c r="D36" s="38" t="inlineStr">
        <is>
          <t>ENTRY, GLOBAL_CHECK, STOCKS_EXIT</t>
        </is>
      </c>
      <c r="E36" s="38" t="n"/>
      <c r="F36" s="30" t="n"/>
      <c r="G36" s="38">
        <f>IFERROR(VLOOKUP($A53&amp;"_"&amp;$B53,Results_Deltas!$A$2:$P$15000,5,FALSE),"")</f>
        <v/>
      </c>
      <c r="H36" s="38" t="inlineStr">
        <is>
          <t>Blanket (page end)</t>
        </is>
      </c>
      <c r="I36" s="30" t="n"/>
      <c r="J36" s="30" t="n"/>
      <c r="K36" s="30" t="n"/>
      <c r="L36" s="30" t="inlineStr">
        <is>
          <t>NO</t>
        </is>
      </c>
      <c r="M36" s="30" t="n">
        <v>-2.573126049961874</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77" t="inlineStr">
        <is>
          <t>SUSPICIOUS n=0 for stocks_short — keep, needs S1 fills (backtest-expert: &lt;30 trades, seek plateaus, punish)</t>
        </is>
      </c>
    </row>
    <row r="37" ht="15.75" customHeight="1" s="67">
      <c r="A37" s="37" t="inlineStr">
        <is>
          <t>DUP_GUARD_FILTER_TF</t>
        </is>
      </c>
      <c r="B37" s="73" t="inlineStr">
        <is>
          <t>4h</t>
        </is>
      </c>
      <c r="C37" s="38" t="n"/>
      <c r="D37" s="38" t="inlineStr">
        <is>
          <t>GLOBAL_CHECK</t>
        </is>
      </c>
      <c r="E37" s="38" t="n"/>
      <c r="F37" s="30" t="n"/>
      <c r="G37" s="38">
        <f>IFERROR(VLOOKUP($A43&amp;"_"&amp;$B43,Results_Deltas!$A$2:$P$15000,5,FALSE),"")</f>
        <v/>
      </c>
      <c r="H37" s="38" t="inlineStr">
        <is>
          <t>Blanket (page end)</t>
        </is>
      </c>
      <c r="I37" s="30" t="n"/>
      <c r="J37" s="30" t="n"/>
      <c r="K37" s="30" t="n"/>
      <c r="L37" s="30" t="inlineStr">
        <is>
          <t>NO</t>
        </is>
      </c>
      <c r="M37" s="30" t="n">
        <v>-2.562778023383121</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77" t="inlineStr">
        <is>
          <t>SUSPICIOUS n=0 for stocks_short — keep, needs S1 fills (backtest-expert: &lt;30 trades, seek plateaus, punish)</t>
        </is>
      </c>
    </row>
    <row r="38" ht="15.75" customHeight="1" s="67">
      <c r="A38" s="37" t="inlineStr">
        <is>
          <t>ADX_RANGING_THRESHOLD</t>
        </is>
      </c>
      <c r="B38" s="73" t="inlineStr">
        <is>
          <t>15</t>
        </is>
      </c>
      <c r="C38" s="38" t="n"/>
      <c r="D38" s="38" t="inlineStr">
        <is>
          <t>ENTRY, GLOBAL_CHECK, STOCKS_EXIT</t>
        </is>
      </c>
      <c r="E38" s="38" t="n"/>
      <c r="F38" s="30" t="n"/>
      <c r="G38" s="38">
        <f>IFERROR(VLOOKUP($A38&amp;"_"&amp;$B38,Results_Deltas!$A$2:$P$15000,5,FALSE),"")</f>
        <v/>
      </c>
      <c r="H38" s="38" t="inlineStr">
        <is>
          <t>Blanket (page end)</t>
        </is>
      </c>
      <c r="I38" s="30" t="n"/>
      <c r="J38" s="30" t="n"/>
      <c r="K38" s="30" t="n"/>
      <c r="L38" s="30" t="inlineStr">
        <is>
          <t>NO</t>
        </is>
      </c>
      <c r="M38" s="30" t="n">
        <v>-2.562090966333137</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7" t="inlineStr">
        <is>
          <t>SUSPICIOUS n=0 for stocks_short — keep, needs S1 fills (backtest-expert: &lt;30 trades, seek plateaus, punish)</t>
        </is>
      </c>
    </row>
    <row r="39" ht="15.75" customHeight="1" s="67">
      <c r="A39" s="37" t="inlineStr">
        <is>
          <t>MTS_BOTTOM_BONUS_THRESHOLD</t>
        </is>
      </c>
      <c r="B39" s="73" t="inlineStr">
        <is>
          <t>12.5</t>
        </is>
      </c>
      <c r="C39" s="38" t="n"/>
      <c r="D39" s="38" t="inlineStr">
        <is>
          <t>ENTRY, GLOBAL_CHECK, STOCKS_EXIT</t>
        </is>
      </c>
      <c r="E39" s="38" t="n"/>
      <c r="F39" s="30" t="n"/>
      <c r="G39" s="38">
        <f>IFERROR(VLOOKUP($A56&amp;"_"&amp;$B56,Results_Deltas!$A$2:$P$15000,5,FALSE),"")</f>
        <v/>
      </c>
      <c r="H39" s="38" t="inlineStr">
        <is>
          <t>Blanket (page end)</t>
        </is>
      </c>
      <c r="I39" s="30" t="n"/>
      <c r="J39" s="30" t="n"/>
      <c r="K39" s="30" t="n"/>
      <c r="L39" s="30" t="inlineStr">
        <is>
          <t>NO</t>
        </is>
      </c>
      <c r="M39" s="30" t="n">
        <v>-2.559678341747408</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7" t="inlineStr">
        <is>
          <t>SUSPICIOUS n=0 for stocks_short — keep, needs S1 fills (backtest-expert: &lt;30 trades, seek plateaus, punish)</t>
        </is>
      </c>
    </row>
    <row r="40" ht="15.75" customHeight="1" s="67">
      <c r="A40" s="39" t="inlineStr">
        <is>
          <t>ADX_RANGING_THRESHOLD</t>
        </is>
      </c>
      <c r="B40" s="73" t="inlineStr">
        <is>
          <t>10</t>
        </is>
      </c>
      <c r="C40" s="38" t="n"/>
      <c r="D40" s="38" t="inlineStr">
        <is>
          <t>ENTRY, GLOBAL_CHECK, STOCKS_EXIT</t>
        </is>
      </c>
      <c r="E40" s="38" t="n"/>
      <c r="F40" s="30" t="n"/>
      <c r="G40" s="38">
        <f>IFERROR(VLOOKUP($A40&amp;"_"&amp;$B40,Results_Deltas!$A$2:$P$15000,5,FALSE),"")</f>
        <v/>
      </c>
      <c r="H40" s="38" t="inlineStr">
        <is>
          <t>Blanket (page end)</t>
        </is>
      </c>
      <c r="I40" s="30" t="n"/>
      <c r="J40" s="30" t="n"/>
      <c r="K40" s="30" t="n"/>
      <c r="L40" s="30" t="inlineStr">
        <is>
          <t>YES</t>
        </is>
      </c>
      <c r="M40" s="30" t="n">
        <v>-2.554268522421091</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7" t="inlineStr">
        <is>
          <t>SUSPICIOUS n=0 for stocks_short — keep, needs S1 fills (backtest-expert: &lt;30 trades, seek plateaus, punish)</t>
        </is>
      </c>
    </row>
    <row r="41" ht="15.75" customHeight="1" s="67">
      <c r="A41" s="37" t="inlineStr">
        <is>
          <t>MARKET_QUALITY_SCORE_ENABLED</t>
        </is>
      </c>
      <c r="B41" s="73" t="inlineStr">
        <is>
          <t>True</t>
        </is>
      </c>
      <c r="C41" s="38" t="n"/>
      <c r="D41" s="38" t="inlineStr">
        <is>
          <t>ENTRY, GLOBAL_CHECK, STOCKS_EXIT</t>
        </is>
      </c>
      <c r="E41" s="38" t="n"/>
      <c r="F41" s="30" t="n"/>
      <c r="G41" s="38">
        <f>IFERROR(VLOOKUP($A58&amp;"_"&amp;$B58,Results_Deltas!$A$2:$P$15000,5,FALSE),"")</f>
        <v/>
      </c>
      <c r="H41" s="38" t="inlineStr">
        <is>
          <t>Blanket (page end)</t>
        </is>
      </c>
      <c r="I41" s="30" t="n"/>
      <c r="J41" s="30" t="n"/>
      <c r="K41" s="30" t="n"/>
      <c r="L41" s="30" t="inlineStr">
        <is>
          <t>NO</t>
        </is>
      </c>
      <c r="M41" s="30" t="n">
        <v>-2.548032468707986</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7" t="inlineStr">
        <is>
          <t>SUSPICIOUS n=0 for stocks_short — keep, needs S1 fills (backtest-expert: &lt;30 trades, seek plateaus, punish)</t>
        </is>
      </c>
    </row>
    <row r="42" ht="15.75" customHeight="1" s="67">
      <c r="A42" s="37" t="inlineStr">
        <is>
          <t>OI_CONFIRM_MIN_PRICE_PCT</t>
        </is>
      </c>
      <c r="B42" s="73" t="inlineStr">
        <is>
          <t>1.0</t>
        </is>
      </c>
      <c r="C42" s="38" t="n"/>
      <c r="D42" s="38" t="inlineStr">
        <is>
          <t>ENTRY, GLOBAL_CHECK, STOCKS_EXIT</t>
        </is>
      </c>
      <c r="E42" s="38" t="n"/>
      <c r="F42" s="30" t="n"/>
      <c r="G42" s="38">
        <f>IFERROR(VLOOKUP($A59&amp;"_"&amp;$B59,Results_Deltas!$A$2:$P$15000,5,FALSE),"")</f>
        <v/>
      </c>
      <c r="H42" s="38" t="inlineStr">
        <is>
          <t>Blanket (page end)</t>
        </is>
      </c>
      <c r="I42" s="30" t="n"/>
      <c r="J42" s="30" t="n"/>
      <c r="K42" s="30" t="n"/>
      <c r="L42" s="30" t="inlineStr">
        <is>
          <t>NO</t>
        </is>
      </c>
      <c r="M42" s="30" t="n">
        <v>-2.546370397490902</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7" t="inlineStr">
        <is>
          <t>SUSPICIOUS n=0 for stocks_short — keep, needs S1 fills (backtest-expert: &lt;30 trades, seek plateaus, punish)</t>
        </is>
      </c>
    </row>
    <row r="43" ht="15.75" customHeight="1" s="67">
      <c r="A43" s="37" t="inlineStr">
        <is>
          <t>FG_GREED_THRESHOLD</t>
        </is>
      </c>
      <c r="B43" s="73" t="inlineStr">
        <is>
          <t>56.25</t>
        </is>
      </c>
      <c r="C43" s="38" t="n"/>
      <c r="D43" s="38" t="inlineStr">
        <is>
          <t>GLOBAL_CHECK, STOCKS_EXIT</t>
        </is>
      </c>
      <c r="E43" s="38" t="n"/>
      <c r="F43" s="30" t="n"/>
      <c r="G43" s="38">
        <f>IFERROR(VLOOKUP($A49&amp;"_"&amp;$B49,Results_Deltas!$A$2:$P$15000,5,FALSE),"")</f>
        <v/>
      </c>
      <c r="H43" s="38" t="inlineStr">
        <is>
          <t>Blanket (page end)</t>
        </is>
      </c>
      <c r="I43" s="30" t="n"/>
      <c r="J43" s="30" t="n"/>
      <c r="K43" s="30" t="n"/>
      <c r="L43" s="30" t="inlineStr">
        <is>
          <t>NO</t>
        </is>
      </c>
      <c r="M43" s="30" t="n">
        <v>-2.537852541179863</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7" t="inlineStr">
        <is>
          <t>SUSPICIOUS n=0 for stocks_short — keep, needs S1 fills (backtest-expert: &lt;30 trades, seek plateaus, punish)</t>
        </is>
      </c>
    </row>
    <row r="44" ht="15.75" customHeight="1" s="67">
      <c r="A44" s="37" t="inlineStr">
        <is>
          <t>HLR_SMA_BAND_PCT</t>
        </is>
      </c>
      <c r="B44" s="73" t="inlineStr">
        <is>
          <t>0.5</t>
        </is>
      </c>
      <c r="C44" s="38" t="n"/>
      <c r="D44" s="38" t="inlineStr">
        <is>
          <t>ENTRY, GLOBAL_CHECK, STOCKS_EXIT</t>
        </is>
      </c>
      <c r="E44" s="38" t="n"/>
      <c r="F44" s="30" t="n"/>
      <c r="G44" s="38">
        <f>IFERROR(VLOOKUP($A61&amp;"_"&amp;$B61,Results_Deltas!$A$2:$P$15000,5,FALSE),"")</f>
        <v/>
      </c>
      <c r="H44" s="38" t="inlineStr">
        <is>
          <t>Blanket (page end)</t>
        </is>
      </c>
      <c r="I44" s="30" t="n"/>
      <c r="J44" s="30" t="n"/>
      <c r="K44" s="30" t="n"/>
      <c r="L44" s="30" t="inlineStr">
        <is>
          <t>NO</t>
        </is>
      </c>
      <c r="M44" s="30" t="n">
        <v>-2.516915374420051</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7" t="inlineStr">
        <is>
          <t>SUSPICIOUS n=0 for stocks_short — keep, needs S1 fills (backtest-expert: &lt;30 trades, seek plateaus, punish)</t>
        </is>
      </c>
    </row>
    <row r="45" ht="15.75" customHeight="1" s="67">
      <c r="A45" s="37" t="inlineStr">
        <is>
          <t>OI_CONFIRM_MIN_CHANGE_PCT</t>
        </is>
      </c>
      <c r="B45" s="73" t="inlineStr">
        <is>
          <t>1.0</t>
        </is>
      </c>
      <c r="C45" s="38" t="n"/>
      <c r="D45" s="38" t="inlineStr">
        <is>
          <t>ENTRY, GLOBAL_CHECK, STOCKS_EXIT</t>
        </is>
      </c>
      <c r="E45" s="38" t="n"/>
      <c r="F45" s="30" t="n"/>
      <c r="G45" s="38">
        <f>IFERROR(VLOOKUP($A62&amp;"_"&amp;$B62,Results_Deltas!$A$2:$P$15000,5,FALSE),"")</f>
        <v/>
      </c>
      <c r="H45" s="38" t="inlineStr">
        <is>
          <t>Blanket (page end)</t>
        </is>
      </c>
      <c r="I45" s="30" t="n"/>
      <c r="J45" s="30" t="n"/>
      <c r="K45" s="30" t="n"/>
      <c r="L45" s="30" t="inlineStr">
        <is>
          <t>NO</t>
        </is>
      </c>
      <c r="M45" s="30" t="n">
        <v>-2.5034103606097</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7" t="inlineStr">
        <is>
          <t>SUSPICIOUS n=0 for stocks_short — keep, needs S1 fills (backtest-expert: &lt;30 trades, seek plateaus, punish)</t>
        </is>
      </c>
    </row>
    <row r="46" ht="15.75" customHeight="1" s="67">
      <c r="A46" s="37" t="inlineStr">
        <is>
          <t>DUP_GUARD_FILTER_TF</t>
        </is>
      </c>
      <c r="B46" s="73" t="inlineStr">
        <is>
          <t>1h</t>
        </is>
      </c>
      <c r="C46" s="38" t="n"/>
      <c r="D46" s="38" t="inlineStr">
        <is>
          <t>GLOBAL_CHECK</t>
        </is>
      </c>
      <c r="E46" s="38" t="n"/>
      <c r="F46" s="30" t="n"/>
      <c r="G46" s="38">
        <f>IFERROR(VLOOKUP($A52&amp;"_"&amp;$B52,Results_Deltas!$A$2:$P$15000,5,FALSE),"")</f>
        <v/>
      </c>
      <c r="H46" s="38" t="inlineStr">
        <is>
          <t>Blanket (page end)</t>
        </is>
      </c>
      <c r="I46" s="30" t="n"/>
      <c r="J46" s="30" t="n"/>
      <c r="K46" s="30" t="n"/>
      <c r="L46" s="30" t="inlineStr">
        <is>
          <t>NO</t>
        </is>
      </c>
      <c r="M46" s="30" t="n">
        <v>-2.500702034126908</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7" t="inlineStr">
        <is>
          <t>SUSPICIOUS n=0 for stocks_short — keep, needs S1 fills (backtest-expert: &lt;30 trades, seek plateaus, punish)</t>
        </is>
      </c>
    </row>
    <row r="47" ht="15.75" customHeight="1" s="67">
      <c r="A47" s="37" t="inlineStr">
        <is>
          <t>MTS_BOTTOM_STRONG_THRESHOLD</t>
        </is>
      </c>
      <c r="B47" s="73" t="inlineStr">
        <is>
          <t>20</t>
        </is>
      </c>
      <c r="C47" s="38" t="n"/>
      <c r="D47" s="38" t="inlineStr">
        <is>
          <t>ENTRY, GLOBAL_CHECK, STOCKS_EXIT</t>
        </is>
      </c>
      <c r="E47" s="38" t="n"/>
      <c r="F47" s="30" t="n"/>
      <c r="G47" s="38">
        <f>IFERROR(VLOOKUP($A64&amp;"_"&amp;$B64,Results_Deltas!$A$2:$P$15000,5,FALSE),"")</f>
        <v/>
      </c>
      <c r="H47" s="38" t="inlineStr">
        <is>
          <t>Blanket (page end)</t>
        </is>
      </c>
      <c r="I47" s="30" t="n"/>
      <c r="J47" s="30" t="n"/>
      <c r="K47" s="30" t="n"/>
      <c r="L47" s="30" t="inlineStr">
        <is>
          <t>NO</t>
        </is>
      </c>
      <c r="M47" s="30" t="n">
        <v>-2.49245504889635</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7" t="inlineStr">
        <is>
          <t>SUSPICIOUS n=0 for stocks_short — keep, needs S1 fills (backtest-expert: &lt;30 trades, seek plateaus, punish)</t>
        </is>
      </c>
    </row>
    <row r="48" ht="15.75" customHeight="1" s="67">
      <c r="A48" s="37" t="inlineStr">
        <is>
          <t>MTS_BOTTOM_STRONG_THRESHOLD</t>
        </is>
      </c>
      <c r="B48" s="73" t="inlineStr">
        <is>
          <t>30</t>
        </is>
      </c>
      <c r="C48" s="38" t="n"/>
      <c r="D48" s="38" t="inlineStr">
        <is>
          <t>ENTRY, GLOBAL_CHECK, STOCKS_EXIT</t>
        </is>
      </c>
      <c r="E48" s="38" t="n"/>
      <c r="F48" s="30" t="n"/>
      <c r="G48" s="38">
        <f>IFERROR(VLOOKUP($A65&amp;"_"&amp;$B65,Results_Deltas!$A$2:$P$15000,5,FALSE),"")</f>
        <v/>
      </c>
      <c r="H48" s="38" t="inlineStr">
        <is>
          <t>Blanket (page end)</t>
        </is>
      </c>
      <c r="I48" s="30" t="n"/>
      <c r="J48" s="30" t="n"/>
      <c r="K48" s="30" t="n"/>
      <c r="L48" s="30" t="inlineStr">
        <is>
          <t>NO</t>
        </is>
      </c>
      <c r="M48" s="30" t="n">
        <v>-2.480429202959002</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7" t="inlineStr">
        <is>
          <t>SUSPICIOUS n=0 for stocks_short — keep, needs S1 fills (backtest-expert: &lt;30 trades, seek plateaus, punish)</t>
        </is>
      </c>
    </row>
    <row r="49" ht="15.75" customHeight="1" s="67">
      <c r="A49" s="37" t="inlineStr">
        <is>
          <t>MOVER_THRESHOLD</t>
        </is>
      </c>
      <c r="B49" s="73" t="inlineStr">
        <is>
          <t>3.75</t>
        </is>
      </c>
      <c r="C49" s="38" t="n"/>
      <c r="D49" s="38" t="inlineStr">
        <is>
          <t>ENTRY, GLOBAL_CHECK, STOCKS_EXIT</t>
        </is>
      </c>
      <c r="E49" s="38" t="n"/>
      <c r="F49" s="30" t="n"/>
      <c r="G49" s="38">
        <f>IFERROR(VLOOKUP($A66&amp;"_"&amp;$B66,Results_Deltas!$A$2:$P$15000,5,FALSE),"")</f>
        <v/>
      </c>
      <c r="H49" s="38" t="inlineStr">
        <is>
          <t>Blanket (page end)</t>
        </is>
      </c>
      <c r="I49" s="30" t="n"/>
      <c r="J49" s="30" t="n"/>
      <c r="K49" s="30" t="n"/>
      <c r="L49" s="30" t="inlineStr">
        <is>
          <t>NO</t>
        </is>
      </c>
      <c r="M49" s="30" t="n">
        <v>-2.478524505124166</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7" t="inlineStr">
        <is>
          <t>SUSPICIOUS n=0 for stocks_short — keep, needs S1 fills (backtest-expert: &lt;30 trades, seek plateaus, punish)</t>
        </is>
      </c>
    </row>
    <row r="50" ht="15.75" customHeight="1" s="67">
      <c r="A50" s="39" t="inlineStr">
        <is>
          <t>MTS_BOTTOM_BONUS_THRESHOLD</t>
        </is>
      </c>
      <c r="B50" s="73" t="inlineStr">
        <is>
          <t>25</t>
        </is>
      </c>
      <c r="C50" s="38" t="n"/>
      <c r="D50" s="38" t="inlineStr">
        <is>
          <t>ENTRY, GLOBAL_CHECK, STOCKS_EXIT</t>
        </is>
      </c>
      <c r="E50" s="38" t="n"/>
      <c r="F50" s="30" t="n"/>
      <c r="G50" s="38">
        <f>IFERROR(VLOOKUP($A67&amp;"_"&amp;$B67,Results_Deltas!$A$2:$P$15000,5,FALSE),"")</f>
        <v/>
      </c>
      <c r="H50" s="38" t="inlineStr">
        <is>
          <t>Blanket (page end)</t>
        </is>
      </c>
      <c r="I50" s="30" t="n"/>
      <c r="J50" s="30" t="n"/>
      <c r="K50" s="30" t="n"/>
      <c r="L50" s="30" t="inlineStr">
        <is>
          <t>YES</t>
        </is>
      </c>
      <c r="M50" s="30" t="n">
        <v>-2.473255717565272</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7" t="inlineStr">
        <is>
          <t>SUSPICIOUS n=0 for stocks_short — keep, needs S1 fills (backtest-expert: &lt;30 trades, seek plateaus, punish)</t>
        </is>
      </c>
    </row>
    <row r="51" ht="15.75" customHeight="1" s="67">
      <c r="A51" s="37" t="inlineStr">
        <is>
          <t>FG_GREED_THRESHOLD</t>
        </is>
      </c>
      <c r="B51" s="73" t="inlineStr">
        <is>
          <t>37.5</t>
        </is>
      </c>
      <c r="C51" s="38" t="n"/>
      <c r="D51" s="38" t="inlineStr">
        <is>
          <t>GLOBAL_CHECK, STOCKS_EXIT</t>
        </is>
      </c>
      <c r="E51" s="38" t="n"/>
      <c r="F51" s="30" t="n"/>
      <c r="G51" s="38">
        <f>IFERROR(VLOOKUP($A57&amp;"_"&amp;$B57,Results_Deltas!$A$2:$P$15000,5,FALSE),"")</f>
        <v/>
      </c>
      <c r="H51" s="38" t="inlineStr">
        <is>
          <t>Blanket (page end)</t>
        </is>
      </c>
      <c r="I51" s="30" t="n"/>
      <c r="J51" s="30" t="n"/>
      <c r="K51" s="30" t="n"/>
      <c r="L51" s="30" t="inlineStr">
        <is>
          <t>NO</t>
        </is>
      </c>
      <c r="M51" s="30" t="n">
        <v>-2.465222190643792</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7" t="inlineStr">
        <is>
          <t>SUSPICIOUS n=0 for stocks_short — keep, needs S1 fills (backtest-expert: &lt;30 trades, seek plateaus, punish)</t>
        </is>
      </c>
    </row>
    <row r="52" ht="15.75" customHeight="1" s="67">
      <c r="A52" s="39" t="inlineStr">
        <is>
          <t>DC_MOMENT_STRONG_THRESHOLD</t>
        </is>
      </c>
      <c r="B52" s="73" t="inlineStr">
        <is>
          <t>40</t>
        </is>
      </c>
      <c r="C52" s="38" t="n"/>
      <c r="D52" s="38" t="inlineStr">
        <is>
          <t>ENTRY, GLOBAL_CHECK, STOCKS_EXIT</t>
        </is>
      </c>
      <c r="E52" s="38" t="n"/>
      <c r="F52" s="30" t="n"/>
      <c r="G52" s="38">
        <f>IFERROR(VLOOKUP($A58&amp;"_"&amp;$B58,Results_Deltas!$A$2:$P$15000,5,FALSE),"")</f>
        <v/>
      </c>
      <c r="H52" s="38" t="inlineStr">
        <is>
          <t>Blanket (page end)</t>
        </is>
      </c>
      <c r="I52" s="30" t="n"/>
      <c r="J52" s="30" t="n"/>
      <c r="K52" s="30" t="n"/>
      <c r="L52" s="30" t="inlineStr">
        <is>
          <t>YES</t>
        </is>
      </c>
      <c r="M52" s="30" t="n">
        <v>-2.462647418696012</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7" t="inlineStr">
        <is>
          <t>SUSPICIOUS n=0 for stocks_short — keep, needs S1 fills (backtest-expert: &lt;30 trades, seek plateaus, punish)</t>
        </is>
      </c>
    </row>
    <row r="53" ht="15.75" customHeight="1" s="67">
      <c r="A53" s="37" t="inlineStr">
        <is>
          <t>MTF_GR_MIN_IND</t>
        </is>
      </c>
      <c r="B53" s="73" t="inlineStr">
        <is>
          <t>5</t>
        </is>
      </c>
      <c r="C53" s="38" t="n"/>
      <c r="D53" s="38" t="inlineStr">
        <is>
          <t>GLOBAL_CHECK, STOCKS_EXIT</t>
        </is>
      </c>
      <c r="E53" s="38" t="n"/>
      <c r="F53" s="30" t="n"/>
      <c r="G53" s="38">
        <f>IFERROR(VLOOKUP($A70&amp;"_"&amp;$B70,Results_Deltas!$A$2:$P$15000,5,FALSE),"")</f>
        <v/>
      </c>
      <c r="H53" s="38" t="inlineStr">
        <is>
          <t>Blanket (page end)</t>
        </is>
      </c>
      <c r="I53" s="30" t="n"/>
      <c r="J53" s="30" t="n"/>
      <c r="K53" s="30" t="n"/>
      <c r="L53" s="30" t="inlineStr">
        <is>
          <t>NO</t>
        </is>
      </c>
      <c r="M53" s="30" t="n">
        <v>-2.462203499179334</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7" t="inlineStr">
        <is>
          <t>SUSPICIOUS n=0 for stocks_short — keep, needs S1 fills (backtest-expert: &lt;30 trades, seek plateaus, punish)</t>
        </is>
      </c>
    </row>
    <row r="54" ht="15.75" customHeight="1" s="67">
      <c r="A54" s="37" t="inlineStr">
        <is>
          <t>MTF_GR_MIN_IND</t>
        </is>
      </c>
      <c r="B54" s="73" t="inlineStr">
        <is>
          <t>5_ALT</t>
        </is>
      </c>
      <c r="C54" s="38" t="n"/>
      <c r="D54" s="38" t="inlineStr">
        <is>
          <t>GLOBAL_CHECK, STOCKS_EXIT</t>
        </is>
      </c>
      <c r="E54" s="38" t="n"/>
      <c r="F54" s="30" t="n"/>
      <c r="G54" s="38">
        <f>IFERROR(VLOOKUP($A71&amp;"_"&amp;$B71,Results_Deltas!$A$2:$P$15000,5,FALSE),"")</f>
        <v/>
      </c>
      <c r="H54" s="38" t="inlineStr">
        <is>
          <t>Blanket (page end)</t>
        </is>
      </c>
      <c r="I54" s="30" t="n"/>
      <c r="J54" s="30" t="n"/>
      <c r="K54" s="30" t="n"/>
      <c r="L54" s="30" t="inlineStr">
        <is>
          <t>NO</t>
        </is>
      </c>
      <c r="M54" s="30" t="n">
        <v>-2.462203499179334</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7" t="inlineStr">
        <is>
          <t>SUSPICIOUS n=0 for stocks_short — keep, needs S1 fills (backtest-expert: &lt;30 trades, seek plateaus, punish)</t>
        </is>
      </c>
    </row>
    <row r="55" ht="15.75" customHeight="1" s="67">
      <c r="A55" s="39" t="inlineStr">
        <is>
          <t>MTS_GATE_ENABLED</t>
        </is>
      </c>
      <c r="B55" s="73" t="inlineStr">
        <is>
          <t>True</t>
        </is>
      </c>
      <c r="C55" s="38" t="n"/>
      <c r="D55" s="38" t="inlineStr">
        <is>
          <t>ENTRY, GLOBAL_CHECK, STOCKS_EXIT</t>
        </is>
      </c>
      <c r="E55" s="38" t="n"/>
      <c r="F55" s="30" t="n"/>
      <c r="G55" s="38">
        <f>IFERROR(VLOOKUP($A72&amp;"_"&amp;$B72,Results_Deltas!$A$2:$P$15000,5,FALSE),"")</f>
        <v/>
      </c>
      <c r="H55" s="38" t="inlineStr">
        <is>
          <t>Blanket (page end)</t>
        </is>
      </c>
      <c r="I55" s="30" t="n"/>
      <c r="J55" s="30" t="n"/>
      <c r="K55" s="30" t="n"/>
      <c r="L55" s="30" t="inlineStr">
        <is>
          <t>YES</t>
        </is>
      </c>
      <c r="M55" s="30" t="n">
        <v>-2.451845693383194</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7" t="inlineStr">
        <is>
          <t>SUSPICIOUS n=0 for stocks_short — keep, needs S1 fills (backtest-expert: &lt;30 trades, seek plateaus, punish)</t>
        </is>
      </c>
    </row>
    <row r="56" ht="15.75" customHeight="1" s="67">
      <c r="A56" s="37" t="inlineStr">
        <is>
          <t>FG_FEAR_THRESHOLD</t>
        </is>
      </c>
      <c r="B56" s="73" t="inlineStr">
        <is>
          <t>18.75</t>
        </is>
      </c>
      <c r="C56" s="38" t="n"/>
      <c r="D56" s="38" t="inlineStr">
        <is>
          <t>GLOBAL_CHECK, STOCKS_EXIT</t>
        </is>
      </c>
      <c r="E56" s="38" t="n"/>
      <c r="F56" s="30" t="n"/>
      <c r="G56" s="38">
        <f>IFERROR(VLOOKUP($A62&amp;"_"&amp;$B62,Results_Deltas!$A$2:$P$15000,5,FALSE),"")</f>
        <v/>
      </c>
      <c r="H56" s="38" t="inlineStr">
        <is>
          <t>Blanket (page end)</t>
        </is>
      </c>
      <c r="I56" s="30" t="n"/>
      <c r="J56" s="30" t="n"/>
      <c r="K56" s="30" t="n"/>
      <c r="L56" s="30" t="inlineStr">
        <is>
          <t>NO</t>
        </is>
      </c>
      <c r="M56" s="30" t="n">
        <v>-2.448867734556527</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7" t="inlineStr">
        <is>
          <t>SUSPICIOUS n=0 for stocks_short — keep, needs S1 fills (backtest-expert: &lt;30 trades, seek plateaus, punish)</t>
        </is>
      </c>
    </row>
    <row r="57" ht="15.75" customHeight="1" s="67">
      <c r="A57" s="39" t="inlineStr">
        <is>
          <t>FG_GREED_THRESHOLD</t>
        </is>
      </c>
      <c r="B57" s="73" t="inlineStr">
        <is>
          <t>75</t>
        </is>
      </c>
      <c r="C57" s="38" t="n"/>
      <c r="D57" s="38" t="inlineStr">
        <is>
          <t>GLOBAL_CHECK, STOCKS_EXIT</t>
        </is>
      </c>
      <c r="E57" s="38" t="n"/>
      <c r="F57" s="30" t="n"/>
      <c r="G57" s="38">
        <f>IFERROR(VLOOKUP($A63&amp;"_"&amp;$B63,Results_Deltas!$A$2:$P$15000,5,FALSE),"")</f>
        <v/>
      </c>
      <c r="H57" s="38" t="inlineStr">
        <is>
          <t>Blanket (page end)</t>
        </is>
      </c>
      <c r="I57" s="30" t="n"/>
      <c r="J57" s="30" t="n"/>
      <c r="K57" s="30" t="n"/>
      <c r="L57" s="30" t="inlineStr">
        <is>
          <t>YES</t>
        </is>
      </c>
      <c r="M57" s="30" t="n">
        <v>-2.441359416542572</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7" t="inlineStr">
        <is>
          <t>SUSPICIOUS n=0 for stocks_short — keep, needs S1 fills (backtest-expert: &lt;30 trades, seek plateaus, punish)</t>
        </is>
      </c>
    </row>
    <row r="58" ht="15.75" customHeight="1" s="67">
      <c r="A58" s="37" t="inlineStr">
        <is>
          <t>OI_CONFIRM_MIN_PRICE_PCT</t>
        </is>
      </c>
      <c r="B58" s="73" t="inlineStr">
        <is>
          <t>2.0</t>
        </is>
      </c>
      <c r="C58" s="38" t="n"/>
      <c r="D58" s="38" t="inlineStr">
        <is>
          <t>ENTRY, GLOBAL_CHECK, STOCKS_EXIT</t>
        </is>
      </c>
      <c r="E58" s="38" t="n"/>
      <c r="F58" s="30" t="n"/>
      <c r="G58" s="38">
        <f>IFERROR(VLOOKUP($A75&amp;"_"&amp;$B75,Results_Deltas!$A$2:$P$15000,5,FALSE),"")</f>
        <v/>
      </c>
      <c r="H58" s="38" t="inlineStr">
        <is>
          <t>Blanket (page end)</t>
        </is>
      </c>
      <c r="I58" s="30" t="n"/>
      <c r="J58" s="30" t="n"/>
      <c r="K58" s="30" t="n"/>
      <c r="L58" s="30" t="inlineStr">
        <is>
          <t>NO</t>
        </is>
      </c>
      <c r="M58" s="30" t="n">
        <v>-2.432716521277922</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7" t="inlineStr">
        <is>
          <t>SUSPICIOUS n=0 for stocks_short — keep, needs S1 fills (backtest-expert: &lt;30 trades, seek plateaus, punish)</t>
        </is>
      </c>
    </row>
    <row r="59" ht="15.75" customHeight="1" s="67">
      <c r="A59" s="37" t="inlineStr">
        <is>
          <t>COOLDOWN_LOCKS_FILTER_TF</t>
        </is>
      </c>
      <c r="B59" s="73" t="inlineStr">
        <is>
          <t>D</t>
        </is>
      </c>
      <c r="C59" s="38" t="n"/>
      <c r="D59" s="38" t="inlineStr">
        <is>
          <t>GLOBAL_CHECK</t>
        </is>
      </c>
      <c r="E59" s="38" t="n"/>
      <c r="F59" s="30" t="n"/>
      <c r="G59" s="38">
        <f>IFERROR(VLOOKUP($A65&amp;"_"&amp;$B65,Results_Deltas!$A$2:$P$15000,5,FALSE),"")</f>
        <v/>
      </c>
      <c r="H59" s="38" t="inlineStr">
        <is>
          <t>Blanket (page end)</t>
        </is>
      </c>
      <c r="I59" s="30" t="n"/>
      <c r="J59" s="30" t="n"/>
      <c r="K59" s="30" t="n"/>
      <c r="L59" s="30" t="inlineStr">
        <is>
          <t>NO</t>
        </is>
      </c>
      <c r="M59" s="30" t="n">
        <v>-2.424280135759401</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7" t="inlineStr">
        <is>
          <t>SUSPICIOUS n=0 for stocks_short — keep, needs S1 fills (backtest-expert: &lt;30 trades, seek plateaus, punish)</t>
        </is>
      </c>
    </row>
    <row r="60" ht="15.75" customHeight="1" s="67">
      <c r="A60" s="37" t="inlineStr">
        <is>
          <t>HA_WICK_QUALITY_TF</t>
        </is>
      </c>
      <c r="B60" s="73" t="inlineStr">
        <is>
          <t>OFF</t>
        </is>
      </c>
      <c r="C60" s="38" t="n"/>
      <c r="D60" s="38" t="inlineStr">
        <is>
          <t>ENTRY, GLOBAL_CHECK, STOCKS_EXIT</t>
        </is>
      </c>
      <c r="E60" s="38" t="n"/>
      <c r="F60" s="30" t="n"/>
      <c r="G60" s="38">
        <f>IFERROR(VLOOKUP($A77&amp;"_"&amp;$B77,Results_Deltas!$A$2:$P$15000,5,FALSE),"")</f>
        <v/>
      </c>
      <c r="H60" s="38" t="inlineStr">
        <is>
          <t>Blanket (page end)</t>
        </is>
      </c>
      <c r="I60" s="30" t="n"/>
      <c r="J60" s="30" t="n"/>
      <c r="K60" s="30" t="n"/>
      <c r="L60" s="30" t="inlineStr">
        <is>
          <t>NO</t>
        </is>
      </c>
      <c r="M60" s="30" t="n">
        <v>-2.423089483891016</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7" t="inlineStr">
        <is>
          <t>SUSPICIOUS n=0 for stocks_short — keep, needs S1 fills (backtest-expert: &lt;30 trades, seek plateaus, punish)</t>
        </is>
      </c>
    </row>
    <row r="61" ht="15.75" customHeight="1" s="67">
      <c r="A61" s="37" t="inlineStr">
        <is>
          <t>MTS_BOTTOM_BONUS_THRESHOLD</t>
        </is>
      </c>
      <c r="B61" s="73" t="inlineStr">
        <is>
          <t>18.75</t>
        </is>
      </c>
      <c r="C61" s="38" t="n"/>
      <c r="D61" s="38" t="inlineStr">
        <is>
          <t>ENTRY, GLOBAL_CHECK, STOCKS_EXIT</t>
        </is>
      </c>
      <c r="E61" s="38" t="n"/>
      <c r="F61" s="30" t="n"/>
      <c r="G61" s="38">
        <f>IFERROR(VLOOKUP($A78&amp;"_"&amp;$B78,Results_Deltas!$A$2:$P$15000,5,FALSE),"")</f>
        <v/>
      </c>
      <c r="H61" s="38" t="inlineStr">
        <is>
          <t>Blanket (page end)</t>
        </is>
      </c>
      <c r="I61" s="30" t="n"/>
      <c r="J61" s="30" t="n"/>
      <c r="K61" s="30" t="n"/>
      <c r="L61" s="30" t="inlineStr">
        <is>
          <t>NO</t>
        </is>
      </c>
      <c r="M61" s="30" t="n">
        <v>-2.41226723896026</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7" t="inlineStr">
        <is>
          <t>SUSPICIOUS n=0 for stocks_short — keep, needs S1 fills (backtest-expert: &lt;30 trades, seek plateaus, punish)</t>
        </is>
      </c>
    </row>
    <row r="62" ht="15.75" customHeight="1" s="67">
      <c r="A62" s="37" t="inlineStr">
        <is>
          <t>HLR_SMA_BAND_PCT</t>
        </is>
      </c>
      <c r="B62" s="73" t="inlineStr">
        <is>
          <t>1.0</t>
        </is>
      </c>
      <c r="C62" s="38" t="n"/>
      <c r="D62" s="38" t="inlineStr">
        <is>
          <t>ENTRY, GLOBAL_CHECK, STOCKS_EXIT</t>
        </is>
      </c>
      <c r="E62" s="38" t="n"/>
      <c r="F62" s="30" t="n"/>
      <c r="G62" s="38">
        <f>IFERROR(VLOOKUP($A79&amp;"_"&amp;$B79,Results_Deltas!$A$2:$P$15000,5,FALSE),"")</f>
        <v/>
      </c>
      <c r="H62" s="38" t="inlineStr">
        <is>
          <t>Blanket (page end)</t>
        </is>
      </c>
      <c r="I62" s="30" t="n"/>
      <c r="J62" s="30" t="n"/>
      <c r="K62" s="30" t="n"/>
      <c r="L62" s="30" t="inlineStr">
        <is>
          <t>NO</t>
        </is>
      </c>
      <c r="M62" s="30" t="n">
        <v>-2.389408210642664</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7" t="inlineStr">
        <is>
          <t>SUSPICIOUS n=0 for stocks_short — keep, needs S1 fills (backtest-expert: &lt;30 trades, seek plateaus, punish)</t>
        </is>
      </c>
    </row>
    <row r="63" ht="15.75" customHeight="1" s="67">
      <c r="A63" s="37" t="inlineStr">
        <is>
          <t>MTS_BOTTOM_BONUS_THRESHOLD</t>
        </is>
      </c>
      <c r="B63" s="73" t="inlineStr">
        <is>
          <t>31.25</t>
        </is>
      </c>
      <c r="C63" s="38" t="n"/>
      <c r="D63" s="38" t="inlineStr">
        <is>
          <t>ENTRY, GLOBAL_CHECK, STOCKS_EXIT</t>
        </is>
      </c>
      <c r="E63" s="38" t="n"/>
      <c r="F63" s="30" t="n"/>
      <c r="G63" s="38">
        <f>IFERROR(VLOOKUP($A80&amp;"_"&amp;$B80,Results_Deltas!$A$2:$P$15000,5,FALSE),"")</f>
        <v/>
      </c>
      <c r="H63" s="38" t="inlineStr">
        <is>
          <t>Blanket (page end)</t>
        </is>
      </c>
      <c r="I63" s="30" t="n"/>
      <c r="J63" s="30" t="n"/>
      <c r="K63" s="30" t="n"/>
      <c r="L63" s="30" t="inlineStr">
        <is>
          <t>NO</t>
        </is>
      </c>
      <c r="M63" s="30" t="n">
        <v>-2.353771197967808</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7" t="inlineStr">
        <is>
          <t>SUSPICIOUS n=0 for stocks_short — keep, needs S1 fills (backtest-expert: &lt;30 trades, seek plateaus, punish)</t>
        </is>
      </c>
    </row>
    <row r="64" ht="15.75" customHeight="1" s="67">
      <c r="A64" s="37" t="inlineStr">
        <is>
          <t>FG_FEAR_THRESHOLD</t>
        </is>
      </c>
      <c r="B64" s="73" t="inlineStr">
        <is>
          <t>31.25</t>
        </is>
      </c>
      <c r="C64" s="38" t="n"/>
      <c r="D64" s="38" t="inlineStr">
        <is>
          <t>GLOBAL_CHECK, STOCKS_EXIT</t>
        </is>
      </c>
      <c r="E64" s="38" t="n"/>
      <c r="F64" s="30" t="n"/>
      <c r="G64" s="38">
        <f>IFERROR(VLOOKUP($A70&amp;"_"&amp;$B70,Results_Deltas!$A$2:$P$15000,5,FALSE),"")</f>
        <v/>
      </c>
      <c r="H64" s="38" t="inlineStr">
        <is>
          <t>Blanket (page end)</t>
        </is>
      </c>
      <c r="I64" s="30" t="n"/>
      <c r="J64" s="30" t="n"/>
      <c r="K64" s="30" t="n"/>
      <c r="L64" s="30" t="inlineStr">
        <is>
          <t>NO</t>
        </is>
      </c>
      <c r="M64" s="30" t="n">
        <v>-2.328564808511016</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7" t="inlineStr">
        <is>
          <t>SUSPICIOUS n=0 for stocks_short — keep, needs S1 fills (backtest-expert: &lt;30 trades, seek plateaus, punish)</t>
        </is>
      </c>
    </row>
    <row r="65" ht="15.75" customHeight="1" s="67">
      <c r="A65" s="37" t="inlineStr">
        <is>
          <t>MOVER_THRESHOLD</t>
        </is>
      </c>
      <c r="B65" s="73" t="inlineStr">
        <is>
          <t>2.5</t>
        </is>
      </c>
      <c r="C65" s="38" t="n"/>
      <c r="D65" s="38" t="inlineStr">
        <is>
          <t>ENTRY, GLOBAL_CHECK, STOCKS_EXIT</t>
        </is>
      </c>
      <c r="E65" s="38" t="n"/>
      <c r="F65" s="30" t="n"/>
      <c r="G65" s="38">
        <f>IFERROR(VLOOKUP($A82&amp;"_"&amp;$B82,Results_Deltas!$A$2:$P$15000,5,FALSE),"")</f>
        <v/>
      </c>
      <c r="H65" s="38" t="inlineStr">
        <is>
          <t>Blanket (page end)</t>
        </is>
      </c>
      <c r="I65" s="30" t="n"/>
      <c r="J65" s="30" t="n"/>
      <c r="K65" s="30" t="n"/>
      <c r="L65" s="30" t="inlineStr">
        <is>
          <t>NO</t>
        </is>
      </c>
      <c r="M65" s="30" t="n">
        <v>-2.315313489087463</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7" t="inlineStr">
        <is>
          <t>SUSPICIOUS n=0 for stocks_short — keep, needs S1 fills (backtest-expert: &lt;30 trades, seek plateaus, punish)</t>
        </is>
      </c>
    </row>
    <row r="66" ht="15.75" customHeight="1" s="67">
      <c r="A66" s="37" t="inlineStr">
        <is>
          <t>OI_CONFIRM_MIN_PRICE_PCT</t>
        </is>
      </c>
      <c r="B66" s="73" t="inlineStr">
        <is>
          <t>0.5</t>
        </is>
      </c>
      <c r="C66" s="38" t="n"/>
      <c r="D66" s="38" t="inlineStr">
        <is>
          <t>ENTRY, GLOBAL_CHECK, STOCKS_EXIT</t>
        </is>
      </c>
      <c r="E66" s="38" t="n"/>
      <c r="F66" s="30" t="n"/>
      <c r="G66" s="38">
        <f>IFERROR(VLOOKUP($A83&amp;"_"&amp;$B83,Results_Deltas!$A$2:$P$15000,5,FALSE),"")</f>
        <v/>
      </c>
      <c r="H66" s="38" t="inlineStr">
        <is>
          <t>Blanket (page end)</t>
        </is>
      </c>
      <c r="I66" s="30" t="n"/>
      <c r="J66" s="30" t="n"/>
      <c r="K66" s="30" t="n"/>
      <c r="L66" s="30" t="inlineStr">
        <is>
          <t>NO</t>
        </is>
      </c>
      <c r="M66" s="30" t="n">
        <v>-2.312415849367915</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7" t="inlineStr">
        <is>
          <t>SUSPICIOUS n=0 for stocks_short — keep, needs S1 fills (backtest-expert: &lt;30 trades, seek plateaus, punish)</t>
        </is>
      </c>
    </row>
    <row r="67" ht="15.75" customHeight="1" s="67">
      <c r="A67" s="37" t="inlineStr">
        <is>
          <t>ADX_RANGING_THRESHOLD</t>
        </is>
      </c>
      <c r="B67" s="73" t="inlineStr">
        <is>
          <t>25</t>
        </is>
      </c>
      <c r="C67" s="38" t="n"/>
      <c r="D67" s="38" t="inlineStr">
        <is>
          <t>ENTRY, GLOBAL_CHECK, STOCKS_EXIT</t>
        </is>
      </c>
      <c r="E67" s="38" t="n"/>
      <c r="F67" s="30" t="n"/>
      <c r="G67" s="38">
        <f>IFERROR(VLOOKUP($A67&amp;"_"&amp;$B67,Results_Deltas!$A$2:$P$15000,5,FALSE),"")</f>
        <v/>
      </c>
      <c r="H67" s="38" t="inlineStr">
        <is>
          <t>Blanket (page end)</t>
        </is>
      </c>
      <c r="I67" s="30" t="n"/>
      <c r="J67" s="30" t="n"/>
      <c r="K67" s="30" t="n"/>
      <c r="L67" s="30" t="inlineStr">
        <is>
          <t>NO</t>
        </is>
      </c>
      <c r="M67" s="30" t="n">
        <v>-2.299254574299144</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7" t="inlineStr">
        <is>
          <t>SUSPICIOUS n=0 for stocks_short — keep, needs S1 fills (backtest-expert: &lt;30 trades, seek plateaus, punish)</t>
        </is>
      </c>
    </row>
    <row r="68" ht="15.75" customHeight="1" s="67">
      <c r="A68" s="37" t="inlineStr">
        <is>
          <t>DC_MOMENT_STRONG_THRESHOLD</t>
        </is>
      </c>
      <c r="B68" s="73" t="inlineStr">
        <is>
          <t>50</t>
        </is>
      </c>
      <c r="C68" s="38" t="n"/>
      <c r="D68" s="38" t="inlineStr">
        <is>
          <t>ENTRY, GLOBAL_CHECK, STOCKS_EXIT</t>
        </is>
      </c>
      <c r="E68" s="38" t="n"/>
      <c r="F68" s="30" t="n"/>
      <c r="G68" s="38">
        <f>IFERROR(VLOOKUP($A74&amp;"_"&amp;$B74,Results_Deltas!$A$2:$P$15000,5,FALSE),"")</f>
        <v/>
      </c>
      <c r="H68" s="38" t="inlineStr">
        <is>
          <t>Blanket (page end)</t>
        </is>
      </c>
      <c r="I68" s="30" t="n"/>
      <c r="J68" s="30" t="n"/>
      <c r="K68" s="30" t="n"/>
      <c r="L68" s="30" t="inlineStr">
        <is>
          <t>NO</t>
        </is>
      </c>
      <c r="M68" s="30" t="n">
        <v>-2.293887445842547</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7" t="inlineStr">
        <is>
          <t>SUSPICIOUS n=0 for stocks_short — keep, needs S1 fills (backtest-expert: &lt;30 trades, seek plateaus, punish)</t>
        </is>
      </c>
    </row>
    <row r="69" ht="15.75" customHeight="1" s="67">
      <c r="A69" s="37" t="inlineStr">
        <is>
          <t>EMA_BLANKET_FILTER_ENABLED</t>
        </is>
      </c>
      <c r="B69" s="73" t="inlineStr">
        <is>
          <t>False</t>
        </is>
      </c>
      <c r="C69" s="38" t="n"/>
      <c r="D69" s="38" t="inlineStr">
        <is>
          <t>GLOBAL_CHECK</t>
        </is>
      </c>
      <c r="E69" s="38" t="n"/>
      <c r="F69" s="30" t="n"/>
      <c r="G69" s="38">
        <f>IFERROR(VLOOKUP($A75&amp;"_"&amp;$B75,Results_Deltas!$A$2:$P$15000,5,FALSE),"")</f>
        <v/>
      </c>
      <c r="H69" s="38" t="inlineStr">
        <is>
          <t>Blanket (page end)</t>
        </is>
      </c>
      <c r="I69" s="30" t="n"/>
      <c r="J69" s="30" t="n"/>
      <c r="K69" s="30" t="n"/>
      <c r="L69" s="30" t="inlineStr">
        <is>
          <t>NO</t>
        </is>
      </c>
      <c r="M69" s="30" t="n">
        <v>-2.283606086364118</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7" t="inlineStr">
        <is>
          <t>SUSPICIOUS n=0 for stocks_short — keep, needs S1 fills (backtest-expert: &lt;30 trades, seek plateaus, punish)</t>
        </is>
      </c>
    </row>
    <row r="70" ht="15.75" customHeight="1" s="67">
      <c r="A70" s="37" t="inlineStr">
        <is>
          <t>BAND_ARROW_ENABLED</t>
        </is>
      </c>
      <c r="B70" s="73" t="inlineStr">
        <is>
          <t>True</t>
        </is>
      </c>
      <c r="C70" s="38" t="n"/>
      <c r="D70" s="38" t="inlineStr">
        <is>
          <t>GLOBAL_CHECK, STOCKS_EXIT</t>
        </is>
      </c>
      <c r="E70" s="38" t="n"/>
      <c r="F70" s="30" t="n"/>
      <c r="G70" s="38">
        <f>IFERROR(VLOOKUP($A70&amp;"_"&amp;$B70,Results_Deltas!$A$2:$P$15000,5,FALSE),"")</f>
        <v/>
      </c>
      <c r="H70" s="38" t="inlineStr">
        <is>
          <t>Blanket (page end)</t>
        </is>
      </c>
      <c r="I70" s="30" t="n"/>
      <c r="J70" s="30" t="n"/>
      <c r="K70" s="30" t="n"/>
      <c r="L70" s="30" t="inlineStr">
        <is>
          <t>NO</t>
        </is>
      </c>
      <c r="M70" s="30" t="n">
        <v>-2.283601934651721</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7" t="inlineStr">
        <is>
          <t>SUSPICIOUS n=0 for stocks_short — keep, needs S1 fills (backtest-expert: &lt;30 trades, seek plateaus, punish)</t>
        </is>
      </c>
    </row>
    <row r="71" ht="15.75" customHeight="1" s="67">
      <c r="A71" s="39" t="inlineStr">
        <is>
          <t>HA_WICK_QUALITY_SCORE</t>
        </is>
      </c>
      <c r="B71" s="73" t="inlineStr">
        <is>
          <t>15</t>
        </is>
      </c>
      <c r="C71" s="38" t="n"/>
      <c r="D71" s="38" t="inlineStr">
        <is>
          <t>ENTRY, GLOBAL_CHECK, STOCKS_EXIT</t>
        </is>
      </c>
      <c r="E71" s="38" t="n"/>
      <c r="F71" s="30" t="n"/>
      <c r="G71" s="38">
        <f>IFERROR(VLOOKUP($A88&amp;"_"&amp;$B88,Results_Deltas!$A$2:$P$15000,5,FALSE),"")</f>
        <v/>
      </c>
      <c r="H71" s="38" t="inlineStr">
        <is>
          <t>Blanket (page end)</t>
        </is>
      </c>
      <c r="I71" s="30" t="n"/>
      <c r="J71" s="30" t="n"/>
      <c r="K71" s="30" t="n"/>
      <c r="L71" s="30" t="inlineStr">
        <is>
          <t>YES</t>
        </is>
      </c>
      <c r="M71" s="30" t="n">
        <v>-2.277168893551499</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7" t="inlineStr">
        <is>
          <t>SUSPICIOUS n=0 for stocks_short — keep, needs S1 fills (backtest-expert: &lt;30 trades, seek plateaus, punish)</t>
        </is>
      </c>
    </row>
    <row r="72" ht="15.75" customHeight="1" s="67">
      <c r="A72" s="37" t="inlineStr">
        <is>
          <t>HA_WICK_QUALITY_SCORE</t>
        </is>
      </c>
      <c r="B72" s="73" t="inlineStr">
        <is>
          <t>15_ALT</t>
        </is>
      </c>
      <c r="C72" s="38" t="n"/>
      <c r="D72" s="38" t="inlineStr">
        <is>
          <t>ENTRY, GLOBAL_CHECK, STOCKS_EXIT</t>
        </is>
      </c>
      <c r="E72" s="38" t="n"/>
      <c r="F72" s="30" t="n"/>
      <c r="G72" s="38">
        <f>IFERROR(VLOOKUP($A89&amp;"_"&amp;$B89,Results_Deltas!$A$2:$P$15000,5,FALSE),"")</f>
        <v/>
      </c>
      <c r="H72" s="38" t="inlineStr">
        <is>
          <t>Blanket (page end)</t>
        </is>
      </c>
      <c r="I72" s="30" t="n"/>
      <c r="J72" s="30" t="n"/>
      <c r="K72" s="30" t="n"/>
      <c r="L72" s="30" t="inlineStr">
        <is>
          <t>NO</t>
        </is>
      </c>
      <c r="M72" s="30" t="n">
        <v>-2.277168893551499</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7" t="inlineStr">
        <is>
          <t>SUSPICIOUS n=0 for stocks_short — keep, needs S1 fills (backtest-expert: &lt;30 trades, seek plateaus, punish)</t>
        </is>
      </c>
    </row>
    <row r="73" ht="15.75" customHeight="1" s="67">
      <c r="A73" s="37" t="inlineStr">
        <is>
          <t>COOLDOWN_LOCKS_FILTER_TF</t>
        </is>
      </c>
      <c r="B73" s="73" t="inlineStr">
        <is>
          <t>OFF</t>
        </is>
      </c>
      <c r="C73" s="38" t="n"/>
      <c r="D73" s="38" t="inlineStr">
        <is>
          <t>GLOBAL_CHECK</t>
        </is>
      </c>
      <c r="E73" s="38" t="n"/>
      <c r="F73" s="30" t="n"/>
      <c r="G73" s="38">
        <f>IFERROR(VLOOKUP($A79&amp;"_"&amp;$B79,Results_Deltas!$A$2:$P$15000,5,FALSE),"")</f>
        <v/>
      </c>
      <c r="H73" s="38" t="inlineStr">
        <is>
          <t>Blanket (page end)</t>
        </is>
      </c>
      <c r="I73" s="30" t="n"/>
      <c r="J73" s="30" t="n"/>
      <c r="K73" s="30" t="n"/>
      <c r="L73" s="30" t="inlineStr">
        <is>
          <t>NO</t>
        </is>
      </c>
      <c r="M73" s="30" t="n">
        <v>-2.274817192884449</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7" t="inlineStr">
        <is>
          <t>SUSPICIOUS n=0 for stocks_short — keep, needs S1 fills (backtest-expert: &lt;30 trades, seek plateaus, punish)</t>
        </is>
      </c>
    </row>
    <row r="74" ht="15.75" customHeight="1" s="67">
      <c r="A74" s="37" t="inlineStr">
        <is>
          <t>EMA_BLANKET_FILTER_MIN_TFS</t>
        </is>
      </c>
      <c r="B74" s="73" t="inlineStr">
        <is>
          <t>1</t>
        </is>
      </c>
      <c r="C74" s="38" t="n"/>
      <c r="D74" s="38" t="inlineStr">
        <is>
          <t>GLOBAL_CHECK</t>
        </is>
      </c>
      <c r="E74" s="38" t="n"/>
      <c r="F74" s="30" t="n"/>
      <c r="G74" s="38">
        <f>IFERROR(VLOOKUP($A80&amp;"_"&amp;$B80,Results_Deltas!$A$2:$P$15000,5,FALSE),"")</f>
        <v/>
      </c>
      <c r="H74" s="38" t="inlineStr">
        <is>
          <t>Blanket (page end)</t>
        </is>
      </c>
      <c r="I74" s="30" t="n"/>
      <c r="J74" s="30" t="n"/>
      <c r="K74" s="30" t="n"/>
      <c r="L74" s="30" t="inlineStr">
        <is>
          <t>NO</t>
        </is>
      </c>
      <c r="M74" s="30" t="n">
        <v>-2.25731009485205</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7" t="inlineStr">
        <is>
          <t>SUSPICIOUS n=0 for stocks_short — keep, needs S1 fills (backtest-expert: &lt;30 trades, seek plateaus, punish)</t>
        </is>
      </c>
    </row>
    <row r="75" ht="15.75" customHeight="1" s="67">
      <c r="A75" s="39" t="inlineStr">
        <is>
          <t>OI_CONFIRM_MIN_CHANGE_PCT</t>
        </is>
      </c>
      <c r="B75" s="73" t="inlineStr">
        <is>
          <t>0.5</t>
        </is>
      </c>
      <c r="C75" s="38" t="n"/>
      <c r="D75" s="38" t="inlineStr">
        <is>
          <t>ENTRY, GLOBAL_CHECK, STOCKS_EXIT</t>
        </is>
      </c>
      <c r="E75" s="38" t="n"/>
      <c r="F75" s="30" t="n"/>
      <c r="G75" s="38">
        <f>IFERROR(VLOOKUP($A92&amp;"_"&amp;$B92,Results_Deltas!$A$2:$P$15000,5,FALSE),"")</f>
        <v/>
      </c>
      <c r="H75" s="38" t="inlineStr">
        <is>
          <t>Blanket (page end)</t>
        </is>
      </c>
      <c r="I75" s="30" t="n"/>
      <c r="J75" s="30" t="n"/>
      <c r="K75" s="30" t="n"/>
      <c r="L75" s="30" t="inlineStr">
        <is>
          <t>YES</t>
        </is>
      </c>
      <c r="M75" s="30" t="n">
        <v>-2.252703654961483</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7" t="inlineStr">
        <is>
          <t>SUSPICIOUS n=0 for stocks_short — keep, needs S1 fills (backtest-expert: &lt;30 trades, seek plateaus, punish)</t>
        </is>
      </c>
    </row>
    <row r="76" ht="15.75" customHeight="1" s="67">
      <c r="A76" s="37" t="inlineStr">
        <is>
          <t>HTF_DIRECTION_GATE_ENABLED</t>
        </is>
      </c>
      <c r="B76" s="73" t="inlineStr">
        <is>
          <t>True</t>
        </is>
      </c>
      <c r="C76" s="38" t="n"/>
      <c r="D76" s="38" t="inlineStr">
        <is>
          <t>ENTRY, GLOBAL_CHECK, STOCKS_EXIT</t>
        </is>
      </c>
      <c r="E76" s="38" t="n"/>
      <c r="F76" s="30" t="n"/>
      <c r="G76" s="38">
        <f>IFERROR(VLOOKUP($A93&amp;"_"&amp;$B93,Results_Deltas!$A$2:$P$15000,5,FALSE),"")</f>
        <v/>
      </c>
      <c r="H76" s="38" t="inlineStr">
        <is>
          <t>Blanket (page end)</t>
        </is>
      </c>
      <c r="I76" s="30" t="n"/>
      <c r="J76" s="30" t="n"/>
      <c r="K76" s="30" t="n"/>
      <c r="L76" s="30" t="inlineStr">
        <is>
          <t>NO</t>
        </is>
      </c>
      <c r="M76" s="30" t="n">
        <v>-2.252156592131075</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7" t="inlineStr">
        <is>
          <t>SUSPICIOUS n=0 for stocks_short — keep, needs S1 fills (backtest-expert: &lt;30 trades, seek plateaus, punish)</t>
        </is>
      </c>
    </row>
    <row r="77" ht="15.75" customHeight="1" s="67">
      <c r="A77" s="37" t="inlineStr">
        <is>
          <t>FG_GREED_THRESHOLD</t>
        </is>
      </c>
      <c r="B77" s="73" t="inlineStr">
        <is>
          <t>93.75</t>
        </is>
      </c>
      <c r="C77" s="38" t="n"/>
      <c r="D77" s="38" t="inlineStr">
        <is>
          <t>GLOBAL_CHECK, STOCKS_EXIT</t>
        </is>
      </c>
      <c r="E77" s="38" t="n"/>
      <c r="F77" s="30" t="n"/>
      <c r="G77" s="38">
        <f>IFERROR(VLOOKUP($A83&amp;"_"&amp;$B83,Results_Deltas!$A$2:$P$15000,5,FALSE),"")</f>
        <v/>
      </c>
      <c r="H77" s="38" t="inlineStr">
        <is>
          <t>Blanket (page end)</t>
        </is>
      </c>
      <c r="I77" s="30" t="n"/>
      <c r="J77" s="30" t="n"/>
      <c r="K77" s="30" t="n"/>
      <c r="L77" s="30" t="inlineStr">
        <is>
          <t>NO</t>
        </is>
      </c>
      <c r="M77" s="30" t="n">
        <v>-2.211348386594367</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7" t="inlineStr">
        <is>
          <t>SUSPICIOUS n=0 for stocks_short — keep, needs S1 fills (backtest-expert: &lt;30 trades, seek plateaus, punish)</t>
        </is>
      </c>
    </row>
    <row r="78" ht="15.75" customHeight="1" s="67">
      <c r="A78" s="37" t="inlineStr">
        <is>
          <t>EMA_BLANKET_FILTER_MIN_TFS</t>
        </is>
      </c>
      <c r="B78" s="73" t="inlineStr">
        <is>
          <t>0</t>
        </is>
      </c>
      <c r="C78" s="38" t="n"/>
      <c r="D78" s="38" t="inlineStr">
        <is>
          <t>GLOBAL_CHECK</t>
        </is>
      </c>
      <c r="E78" s="38" t="n"/>
      <c r="F78" s="30" t="n"/>
      <c r="G78" s="38">
        <f>IFERROR(VLOOKUP($A84&amp;"_"&amp;$B84,Results_Deltas!$A$2:$P$15000,5,FALSE),"")</f>
        <v/>
      </c>
      <c r="H78" s="38" t="inlineStr">
        <is>
          <t>Blanket (page end)</t>
        </is>
      </c>
      <c r="I78" s="30" t="n"/>
      <c r="J78" s="30" t="n"/>
      <c r="K78" s="30" t="n"/>
      <c r="L78" s="30" t="inlineStr">
        <is>
          <t>NO</t>
        </is>
      </c>
      <c r="M78" s="30" t="n">
        <v>-2.208828256658057</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7" t="inlineStr">
        <is>
          <t>SUSPICIOUS n=0 for stocks_short — keep, needs S1 fills (backtest-expert: &lt;30 trades, seek plateaus, punish)</t>
        </is>
      </c>
    </row>
    <row r="79" ht="15.75" customHeight="1" s="67">
      <c r="A79" s="37" t="inlineStr">
        <is>
          <t>DC_MOMENT_STRONG_THRESHOLD</t>
        </is>
      </c>
      <c r="B79" s="73" t="inlineStr">
        <is>
          <t>20</t>
        </is>
      </c>
      <c r="C79" s="38" t="n"/>
      <c r="D79" s="38" t="inlineStr">
        <is>
          <t>ENTRY, GLOBAL_CHECK, STOCKS_EXIT</t>
        </is>
      </c>
      <c r="E79" s="38" t="n"/>
      <c r="F79" s="30" t="n"/>
      <c r="G79" s="38">
        <f>IFERROR(VLOOKUP($A85&amp;"_"&amp;$B85,Results_Deltas!$A$2:$P$15000,5,FALSE),"")</f>
        <v/>
      </c>
      <c r="H79" s="38" t="inlineStr">
        <is>
          <t>Blanket (page end)</t>
        </is>
      </c>
      <c r="I79" s="30" t="n"/>
      <c r="J79" s="30" t="n"/>
      <c r="K79" s="30" t="n"/>
      <c r="L79" s="30" t="inlineStr">
        <is>
          <t>NO</t>
        </is>
      </c>
      <c r="M79" s="30" t="n">
        <v>-2.174864593109809</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7" t="inlineStr">
        <is>
          <t>SUSPICIOUS n=0 for stocks_short — keep, needs S1 fills (backtest-expert: &lt;30 trades, seek plateaus, punish)</t>
        </is>
      </c>
    </row>
    <row r="80" ht="15.75" customHeight="1" s="67">
      <c r="A80" s="39" t="inlineStr">
        <is>
          <t>OI_CONFIRM_ENABLED</t>
        </is>
      </c>
      <c r="B80" s="73" t="inlineStr">
        <is>
          <t>True</t>
        </is>
      </c>
      <c r="C80" s="38" t="n"/>
      <c r="D80" s="38" t="inlineStr">
        <is>
          <t>ENTRY, GLOBAL_CHECK, STOCKS_EXIT</t>
        </is>
      </c>
      <c r="E80" s="38" t="n"/>
      <c r="F80" s="30" t="n"/>
      <c r="G80" s="38">
        <f>IFERROR(VLOOKUP($A97&amp;"_"&amp;$B97,Results_Deltas!$A$2:$P$15000,5,FALSE),"")</f>
        <v/>
      </c>
      <c r="H80" s="38" t="inlineStr">
        <is>
          <t>Blanket (page end)</t>
        </is>
      </c>
      <c r="I80" s="30" t="n"/>
      <c r="J80" s="30" t="n"/>
      <c r="K80" s="30" t="n"/>
      <c r="L80" s="30" t="inlineStr">
        <is>
          <t>YES</t>
        </is>
      </c>
      <c r="M80" s="30" t="n">
        <v>-2.172355060791884</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7" t="inlineStr">
        <is>
          <t>SUSPICIOUS n=0 for stocks_short — keep, needs S1 fills (backtest-expert: &lt;30 trades, seek plateaus, punish)</t>
        </is>
      </c>
    </row>
    <row r="81" ht="15.75" customHeight="1" s="67">
      <c r="A81" s="37" t="inlineStr">
        <is>
          <t>FG_FEAR_THRESHOLD</t>
        </is>
      </c>
      <c r="B81" s="73" t="inlineStr">
        <is>
          <t>12.5</t>
        </is>
      </c>
      <c r="C81" s="38" t="n"/>
      <c r="D81" s="38" t="inlineStr">
        <is>
          <t>GLOBAL_CHECK, STOCKS_EXIT</t>
        </is>
      </c>
      <c r="E81" s="38" t="n"/>
      <c r="F81" s="30" t="n"/>
      <c r="G81" s="38">
        <f>IFERROR(VLOOKUP($A87&amp;"_"&amp;$B87,Results_Deltas!$A$2:$P$15000,5,FALSE),"")</f>
        <v/>
      </c>
      <c r="H81" s="38" t="inlineStr">
        <is>
          <t>Blanket (page end)</t>
        </is>
      </c>
      <c r="I81" s="30" t="n"/>
      <c r="J81" s="30" t="n"/>
      <c r="K81" s="30" t="n"/>
      <c r="L81" s="30" t="inlineStr">
        <is>
          <t>NO</t>
        </is>
      </c>
      <c r="M81" s="30" t="n">
        <v>-2.163869194937011</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7" t="inlineStr">
        <is>
          <t>SUSPICIOUS n=0 for stocks_short — keep, needs S1 fills (backtest-expert: &lt;30 trades, seek plateaus, punish)</t>
        </is>
      </c>
    </row>
    <row r="82" ht="15.75" customHeight="1" s="67">
      <c r="A82" s="37" t="inlineStr">
        <is>
          <t>MOVER_THRESHOLD</t>
        </is>
      </c>
      <c r="B82" s="73" t="inlineStr">
        <is>
          <t>6.25</t>
        </is>
      </c>
      <c r="C82" s="38" t="n"/>
      <c r="D82" s="38" t="inlineStr">
        <is>
          <t>ENTRY, GLOBAL_CHECK, STOCKS_EXIT</t>
        </is>
      </c>
      <c r="E82" s="38" t="n"/>
      <c r="F82" s="30" t="n"/>
      <c r="G82" s="38">
        <f>IFERROR(VLOOKUP($A99&amp;"_"&amp;$B99,Results_Deltas!$A$2:$P$15000,5,FALSE),"")</f>
        <v/>
      </c>
      <c r="H82" s="38" t="inlineStr">
        <is>
          <t>Blanket (page end)</t>
        </is>
      </c>
      <c r="I82" s="30" t="n"/>
      <c r="J82" s="30" t="n"/>
      <c r="K82" s="30" t="n"/>
      <c r="L82" s="30" t="inlineStr">
        <is>
          <t>NO</t>
        </is>
      </c>
      <c r="M82" s="30" t="n">
        <v>-2.161602225353425</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7" t="inlineStr">
        <is>
          <t>SUSPICIOUS n=0 for stocks_short — keep, needs S1 fills (backtest-expert: &lt;30 trades, seek plateaus, punish)</t>
        </is>
      </c>
    </row>
    <row r="83" ht="15.75" customHeight="1" s="67">
      <c r="A83" s="37" t="inlineStr">
        <is>
          <t>MANDATORY_REENTRY_WT_FILTER_MIN_TFS</t>
        </is>
      </c>
      <c r="B83" s="73" t="inlineStr">
        <is>
          <t>3</t>
        </is>
      </c>
      <c r="C83" s="38" t="n"/>
      <c r="D83" s="38" t="inlineStr">
        <is>
          <t>GLOBAL_CHECK, STOCKS_EXIT</t>
        </is>
      </c>
      <c r="E83" s="38" t="n"/>
      <c r="F83" s="30" t="n"/>
      <c r="G83" s="38">
        <f>IFERROR(VLOOKUP($A100&amp;"_"&amp;$B100,Results_Deltas!$A$2:$P$15000,5,FALSE),"")</f>
        <v/>
      </c>
      <c r="H83" s="38" t="inlineStr">
        <is>
          <t>Blanket (page end)</t>
        </is>
      </c>
      <c r="I83" s="30" t="n"/>
      <c r="J83" s="30" t="n"/>
      <c r="K83" s="30" t="n"/>
      <c r="L83" s="30" t="inlineStr">
        <is>
          <t>NO</t>
        </is>
      </c>
      <c r="M83" s="30" t="n">
        <v>-2.141297394869769</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7" t="inlineStr">
        <is>
          <t>SUSPICIOUS n=0 for stocks_short — keep, needs S1 fills (backtest-expert: &lt;30 trades, seek plateaus, punish)</t>
        </is>
      </c>
    </row>
    <row r="84" ht="15.75" customHeight="1" s="67">
      <c r="A84" s="39" t="inlineStr">
        <is>
          <t>MANDATORY_REENTRY_WT_FILTER_VELOCITY_RATIO</t>
        </is>
      </c>
      <c r="B84" s="73" t="inlineStr">
        <is>
          <t>0.90</t>
        </is>
      </c>
      <c r="C84" s="38" t="n"/>
      <c r="D84" s="38" t="inlineStr">
        <is>
          <t>GLOBAL_CHECK, STOCKS_EXIT</t>
        </is>
      </c>
      <c r="E84" s="38" t="n"/>
      <c r="F84" s="30" t="n"/>
      <c r="G84" s="38">
        <f>IFERROR(VLOOKUP($A101&amp;"_"&amp;$B101,Results_Deltas!$A$2:$P$15000,5,FALSE),"")</f>
        <v/>
      </c>
      <c r="H84" s="38" t="inlineStr">
        <is>
          <t>Blanket (page end)</t>
        </is>
      </c>
      <c r="I84" s="30" t="n"/>
      <c r="J84" s="30" t="n"/>
      <c r="K84" s="30" t="n"/>
      <c r="L84" s="30" t="inlineStr">
        <is>
          <t>YES</t>
        </is>
      </c>
      <c r="M84" s="30" t="n">
        <v>-2.13641753381428</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7" t="inlineStr">
        <is>
          <t>SUSPICIOUS n=0 for stocks_short — keep, needs S1 fills (backtest-expert: &lt;30 trades, seek plateaus, punish)</t>
        </is>
      </c>
    </row>
    <row r="85" ht="15.75" customHeight="1" s="67">
      <c r="A85" s="37" t="inlineStr">
        <is>
          <t>MANDATORY_REENTRY_WT_FILTER_VELOCITY_RATIO</t>
        </is>
      </c>
      <c r="B85" s="73" t="inlineStr">
        <is>
          <t>0.90_ALT</t>
        </is>
      </c>
      <c r="C85" s="38" t="n"/>
      <c r="D85" s="38" t="inlineStr">
        <is>
          <t>GLOBAL_CHECK, STOCKS_EXIT</t>
        </is>
      </c>
      <c r="E85" s="38" t="n"/>
      <c r="F85" s="30" t="n"/>
      <c r="G85" s="38">
        <f>IFERROR(VLOOKUP($A102&amp;"_"&amp;$B102,Results_Deltas!$A$2:$P$15000,5,FALSE),"")</f>
        <v/>
      </c>
      <c r="H85" s="38" t="inlineStr">
        <is>
          <t>Blanket (page end)</t>
        </is>
      </c>
      <c r="I85" s="30" t="n"/>
      <c r="J85" s="30" t="n"/>
      <c r="K85" s="30" t="n"/>
      <c r="L85" s="30" t="inlineStr">
        <is>
          <t>NO</t>
        </is>
      </c>
      <c r="M85" s="30" t="n">
        <v>-2.13641753381428</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7" t="inlineStr">
        <is>
          <t>SUSPICIOUS n=0 for stocks_short — keep, needs S1 fills (backtest-expert: &lt;30 trades, seek plateaus, punish)</t>
        </is>
      </c>
    </row>
    <row r="86" ht="15.75" customHeight="1" s="67">
      <c r="A86" s="37" t="inlineStr">
        <is>
          <t>GR_FILTER_VEC_ENABLED</t>
        </is>
      </c>
      <c r="B86" s="73" t="inlineStr">
        <is>
          <t>True</t>
        </is>
      </c>
      <c r="C86" s="38" t="n"/>
      <c r="D86" s="38" t="inlineStr">
        <is>
          <t>GLOBAL_CHECK</t>
        </is>
      </c>
      <c r="E86" s="38" t="n"/>
      <c r="F86" s="30" t="n"/>
      <c r="G86" s="38">
        <f>IFERROR(VLOOKUP($A103&amp;"_"&amp;$B103,Results_Deltas!$A$2:$P$15000,5,FALSE),"")</f>
        <v/>
      </c>
      <c r="H86" s="38" t="inlineStr">
        <is>
          <t>Blanket (page end)</t>
        </is>
      </c>
      <c r="I86" s="30" t="n"/>
      <c r="J86" s="30" t="n"/>
      <c r="K86" s="30" t="n"/>
      <c r="L86" s="30" t="inlineStr">
        <is>
          <t>NO</t>
        </is>
      </c>
      <c r="M86" s="30" t="n">
        <v>-2.086217431704194</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7" t="inlineStr">
        <is>
          <t>SUSPICIOUS n=0 for stocks_short — keep, needs S1 fills (backtest-expert: &lt;30 trades, seek plateaus, punish)</t>
        </is>
      </c>
    </row>
    <row r="87" ht="15.75" customHeight="1" s="67">
      <c r="A87" s="39" t="inlineStr">
        <is>
          <t>HA_WICK_QUALITY_TF</t>
        </is>
      </c>
      <c r="B87" s="73" t="inlineStr">
        <is>
          <t>1h</t>
        </is>
      </c>
      <c r="C87" s="38" t="n"/>
      <c r="D87" s="38" t="inlineStr">
        <is>
          <t>ENTRY, GLOBAL_CHECK, STOCKS_EXIT</t>
        </is>
      </c>
      <c r="E87" s="38" t="n"/>
      <c r="F87" s="30" t="n"/>
      <c r="G87" s="38">
        <f>IFERROR(VLOOKUP($A104&amp;"_"&amp;$B104,Results_Deltas!$A$2:$P$15000,5,FALSE),"")</f>
        <v/>
      </c>
      <c r="H87" s="38" t="inlineStr">
        <is>
          <t>Blanket (page end)</t>
        </is>
      </c>
      <c r="I87" s="30" t="n"/>
      <c r="J87" s="30" t="n"/>
      <c r="K87" s="30" t="n"/>
      <c r="L87" s="30" t="inlineStr">
        <is>
          <t>YES</t>
        </is>
      </c>
      <c r="M87" s="30" t="n">
        <v>-2.06244633641294</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7" t="inlineStr">
        <is>
          <t>SUSPICIOUS n=0 for stocks_short — keep, needs S1 fills (backtest-expert: &lt;30 trades, seek plateaus, punish)</t>
        </is>
      </c>
    </row>
    <row r="88" ht="15.75" customHeight="1" s="67">
      <c r="A88" s="39" t="inlineStr">
        <is>
          <t>GR_FILTER_VEC_MIN_TFS</t>
        </is>
      </c>
      <c r="B88" s="73" t="inlineStr">
        <is>
          <t>2</t>
        </is>
      </c>
      <c r="C88" s="38" t="n"/>
      <c r="D88" s="38" t="inlineStr">
        <is>
          <t>GLOBAL_CHECK</t>
        </is>
      </c>
      <c r="E88" s="38" t="n"/>
      <c r="F88" s="30" t="n"/>
      <c r="G88" s="38">
        <f>IFERROR(VLOOKUP($A105&amp;"_"&amp;$B105,Results_Deltas!$A$2:$P$15000,5,FALSE),"")</f>
        <v/>
      </c>
      <c r="H88" s="38" t="inlineStr">
        <is>
          <t>Blanket (page end)</t>
        </is>
      </c>
      <c r="I88" s="30" t="n"/>
      <c r="J88" s="30" t="n"/>
      <c r="K88" s="30" t="n"/>
      <c r="L88" s="30" t="inlineStr">
        <is>
          <t>YES</t>
        </is>
      </c>
      <c r="M88" s="30" t="n">
        <v>-2.047828461684424</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7" t="inlineStr">
        <is>
          <t>SUSPICIOUS n=0 for stocks_short — keep, needs S1 fills (backtest-expert: &lt;30 trades, seek plateaus, punish)</t>
        </is>
      </c>
    </row>
    <row r="89" ht="15.75" customHeight="1" s="67">
      <c r="A89" s="37" t="inlineStr">
        <is>
          <t>EMA_BLANKET_FILTER_MIN_TFS</t>
        </is>
      </c>
      <c r="B89" s="73" t="inlineStr">
        <is>
          <t>2</t>
        </is>
      </c>
      <c r="C89" s="38" t="n"/>
      <c r="D89" s="38" t="inlineStr">
        <is>
          <t>GLOBAL_CHECK</t>
        </is>
      </c>
      <c r="E89" s="38" t="n"/>
      <c r="F89" s="30" t="n"/>
      <c r="G89" s="38">
        <f>IFERROR(VLOOKUP($A95&amp;"_"&amp;$B95,Results_Deltas!$A$2:$P$15000,5,FALSE),"")</f>
        <v/>
      </c>
      <c r="H89" s="38" t="inlineStr">
        <is>
          <t>Blanket (page end)</t>
        </is>
      </c>
      <c r="I89" s="30" t="n"/>
      <c r="J89" s="30" t="n"/>
      <c r="K89" s="30" t="n"/>
      <c r="L89" s="30" t="inlineStr">
        <is>
          <t>NO</t>
        </is>
      </c>
      <c r="M89" s="30" t="n">
        <v>-2.037422677485436</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7" t="inlineStr">
        <is>
          <t>SUSPICIOUS n=0 for stocks_short — keep, needs S1 fills (backtest-expert: &lt;30 trades, seek plateaus, punish)</t>
        </is>
      </c>
    </row>
    <row r="90" ht="15.75" customHeight="1" s="67">
      <c r="A90" s="37" t="inlineStr">
        <is>
          <t>MANDATORY_REENTRY_WT_FILTER_MIN_TFS</t>
        </is>
      </c>
      <c r="B90" s="73" t="inlineStr">
        <is>
          <t>2</t>
        </is>
      </c>
      <c r="C90" s="38" t="n"/>
      <c r="D90" s="38" t="inlineStr">
        <is>
          <t>GLOBAL_CHECK, STOCKS_EXIT</t>
        </is>
      </c>
      <c r="E90" s="38" t="n"/>
      <c r="F90" s="30" t="n"/>
      <c r="G90" s="38">
        <f>IFERROR(VLOOKUP($A107&amp;"_"&amp;$B107,Results_Deltas!$A$2:$P$15000,5,FALSE),"")</f>
        <v/>
      </c>
      <c r="H90" s="38" t="inlineStr">
        <is>
          <t>Blanket (page end)</t>
        </is>
      </c>
      <c r="I90" s="30" t="n"/>
      <c r="J90" s="30" t="n"/>
      <c r="K90" s="30" t="n"/>
      <c r="L90" s="30" t="inlineStr">
        <is>
          <t>NO</t>
        </is>
      </c>
      <c r="M90" s="30" t="n">
        <v>-2.008609398739981</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7" t="inlineStr">
        <is>
          <t>SUSPICIOUS n=0 for stocks_short — keep, needs S1 fills (backtest-expert: &lt;30 trades, seek plateaus, punish)</t>
        </is>
      </c>
    </row>
    <row r="91" ht="15.75" customHeight="1" s="67">
      <c r="A91" s="37" t="inlineStr">
        <is>
          <t>EMA_9_21_FILTER_MIN_TFS</t>
        </is>
      </c>
      <c r="B91" s="73" t="inlineStr">
        <is>
          <t>0</t>
        </is>
      </c>
      <c r="C91" s="38" t="n"/>
      <c r="D91" s="38" t="inlineStr">
        <is>
          <t>GLOBAL_CHECK</t>
        </is>
      </c>
      <c r="E91" s="38" t="n"/>
      <c r="F91" s="30" t="n"/>
      <c r="G91" s="38">
        <f>IFERROR(VLOOKUP($A97&amp;"_"&amp;$B97,Results_Deltas!$A$2:$P$15000,5,FALSE),"")</f>
        <v/>
      </c>
      <c r="H91" s="38" t="inlineStr">
        <is>
          <t>Blanket (page end)</t>
        </is>
      </c>
      <c r="I91" s="30" t="n"/>
      <c r="J91" s="30" t="n"/>
      <c r="K91" s="30" t="n"/>
      <c r="L91" s="30" t="inlineStr">
        <is>
          <t>NO</t>
        </is>
      </c>
      <c r="M91" s="30" t="n">
        <v>-1.964390749735621</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7" t="inlineStr">
        <is>
          <t>SUSPICIOUS n=0 for stocks_short — keep, needs S1 fills (backtest-expert: &lt;30 trades, seek plateaus, punish)</t>
        </is>
      </c>
    </row>
    <row r="92" ht="15.75" customHeight="1" s="67">
      <c r="A92" s="37" t="inlineStr">
        <is>
          <t>CRYPTO_SPIKE_FADE_THRESHOLD_PCT</t>
        </is>
      </c>
      <c r="B92" s="73" t="inlineStr">
        <is>
          <t>12.5</t>
        </is>
      </c>
      <c r="C92" s="38" t="n"/>
      <c r="D92" s="38" t="inlineStr">
        <is>
          <t>GLOBAL_CHECK, STOCKS_EXIT</t>
        </is>
      </c>
      <c r="E92" s="38" t="n"/>
      <c r="F92" s="30" t="n"/>
      <c r="G92" s="38">
        <f>IFERROR(VLOOKUP($A98&amp;"_"&amp;$B98,Results_Deltas!$A$2:$P$15000,5,FALSE),"")</f>
        <v/>
      </c>
      <c r="H92" s="38" t="inlineStr">
        <is>
          <t>Blanket (page end)</t>
        </is>
      </c>
      <c r="I92" s="30" t="n"/>
      <c r="J92" s="30" t="n"/>
      <c r="K92" s="30" t="n"/>
      <c r="L92" s="30" t="inlineStr">
        <is>
          <t>NO</t>
        </is>
      </c>
      <c r="M92" s="30" t="n">
        <v>-1.961161386069239</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7" t="inlineStr">
        <is>
          <t>SUSPICIOUS n=0 for stocks_short — keep, needs S1 fills (backtest-expert: &lt;30 trades, seek plateaus, punish)</t>
        </is>
      </c>
    </row>
    <row r="93" ht="15.75" customHeight="1" s="67">
      <c r="A93" s="37" t="inlineStr">
        <is>
          <t>EMA_9_21_FILTER_MIN_TFS</t>
        </is>
      </c>
      <c r="B93" s="73" t="inlineStr">
        <is>
          <t>2</t>
        </is>
      </c>
      <c r="C93" s="38" t="n"/>
      <c r="D93" s="38" t="inlineStr">
        <is>
          <t>GLOBAL_CHECK</t>
        </is>
      </c>
      <c r="E93" s="38" t="n"/>
      <c r="F93" s="30" t="n"/>
      <c r="G93" s="38">
        <f>IFERROR(VLOOKUP($A99&amp;"_"&amp;$B99,Results_Deltas!$A$2:$P$15000,5,FALSE),"")</f>
        <v/>
      </c>
      <c r="H93" s="38" t="inlineStr">
        <is>
          <t>Blanket (page end)</t>
        </is>
      </c>
      <c r="I93" s="30" t="n"/>
      <c r="J93" s="30" t="n"/>
      <c r="K93" s="30" t="n"/>
      <c r="L93" s="30" t="inlineStr">
        <is>
          <t>NO</t>
        </is>
      </c>
      <c r="M93" s="30" t="n">
        <v>-1.953229239068604</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7" t="inlineStr">
        <is>
          <t>SUSPICIOUS n=0 for stocks_short — keep, needs S1 fills (backtest-expert: &lt;30 trades, seek plateaus, punish)</t>
        </is>
      </c>
    </row>
    <row r="94" ht="15.75" customHeight="1" s="67">
      <c r="A94" s="37" t="inlineStr">
        <is>
          <t>LR_BAND_LADDER_TF_BOTTOM</t>
        </is>
      </c>
      <c r="B94" s="73" t="inlineStr">
        <is>
          <t>1</t>
        </is>
      </c>
      <c r="C94" s="38" t="n"/>
      <c r="D94" s="38" t="inlineStr">
        <is>
          <t>GLOBAL_CHECK, STOCKS_EXIT</t>
        </is>
      </c>
      <c r="E94" s="38" t="n"/>
      <c r="F94" s="30" t="n"/>
      <c r="G94" s="38">
        <f>IFERROR(VLOOKUP($A111&amp;"_"&amp;$B111,Results_Deltas!$A$2:$P$15000,5,FALSE),"")</f>
        <v/>
      </c>
      <c r="H94" s="38" t="inlineStr">
        <is>
          <t>Blanket (page end)</t>
        </is>
      </c>
      <c r="I94" s="30" t="n"/>
      <c r="J94" s="30" t="n"/>
      <c r="K94" s="30" t="n"/>
      <c r="L94" s="30" t="inlineStr">
        <is>
          <t>NO</t>
        </is>
      </c>
      <c r="M94" s="30" t="n">
        <v>-1.883217963345623</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7" t="inlineStr">
        <is>
          <t>SUSPICIOUS n=0 for stocks_short — keep, needs S1 fills (backtest-expert: &lt;30 trades, seek plateaus, punish)</t>
        </is>
      </c>
    </row>
    <row r="95" ht="15.75" customHeight="1" s="67">
      <c r="A95" s="39" t="inlineStr">
        <is>
          <t>LR_BAND_LADDER_STOCH_EXTREME</t>
        </is>
      </c>
      <c r="B95" s="73" t="inlineStr">
        <is>
          <t>30.0</t>
        </is>
      </c>
      <c r="C95" s="38" t="n"/>
      <c r="D95" s="38" t="inlineStr">
        <is>
          <t>GLOBAL_CHECK, STOCKS_EXIT</t>
        </is>
      </c>
      <c r="E95" s="38" t="n"/>
      <c r="F95" s="30" t="n"/>
      <c r="G95" s="38">
        <f>IFERROR(VLOOKUP($A112&amp;"_"&amp;$B112,Results_Deltas!$A$2:$P$15000,5,FALSE),"")</f>
        <v/>
      </c>
      <c r="H95" s="38" t="inlineStr">
        <is>
          <t>Blanket (page end)</t>
        </is>
      </c>
      <c r="I95" s="30" t="n"/>
      <c r="J95" s="30" t="n"/>
      <c r="K95" s="30" t="n"/>
      <c r="L95" s="30" t="inlineStr">
        <is>
          <t>YES</t>
        </is>
      </c>
      <c r="M95" s="30" t="n">
        <v>-1.869038705600029</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7" t="inlineStr">
        <is>
          <t>SUSPICIOUS n=0 for stocks_short — keep, needs S1 fills (backtest-expert: &lt;30 trades, seek plateaus, punish)</t>
        </is>
      </c>
    </row>
    <row r="96" ht="15.75" customHeight="1" s="67">
      <c r="A96" s="37" t="inlineStr">
        <is>
          <t>LR_BAND_LADDER_STOCH_EXTREME</t>
        </is>
      </c>
      <c r="B96" s="73" t="inlineStr">
        <is>
          <t>30.0_ALT</t>
        </is>
      </c>
      <c r="C96" s="38" t="n"/>
      <c r="D96" s="38" t="inlineStr">
        <is>
          <t>GLOBAL_CHECK, STOCKS_EXIT</t>
        </is>
      </c>
      <c r="E96" s="38" t="n"/>
      <c r="F96" s="30" t="n"/>
      <c r="G96" s="38">
        <f>IFERROR(VLOOKUP($A113&amp;"_"&amp;$B113,Results_Deltas!$A$2:$P$15000,5,FALSE),"")</f>
        <v/>
      </c>
      <c r="H96" s="38" t="inlineStr">
        <is>
          <t>Blanket (page end)</t>
        </is>
      </c>
      <c r="I96" s="30" t="n"/>
      <c r="J96" s="30" t="n"/>
      <c r="K96" s="30" t="n"/>
      <c r="L96" s="30" t="inlineStr">
        <is>
          <t>NO</t>
        </is>
      </c>
      <c r="M96" s="30" t="n">
        <v>-1.869038705600029</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7" t="inlineStr">
        <is>
          <t>SUSPICIOUS n=0 for stocks_short — keep, needs S1 fills (backtest-expert: &lt;30 trades, seek plateaus, punish)</t>
        </is>
      </c>
    </row>
    <row r="97" ht="15.75" customHeight="1" s="67">
      <c r="A97" s="37" t="inlineStr">
        <is>
          <t>LR_BAND_LADDER_TF_TOP</t>
        </is>
      </c>
      <c r="B97" s="73" t="inlineStr">
        <is>
          <t>1</t>
        </is>
      </c>
      <c r="C97" s="38" t="n"/>
      <c r="D97" s="38" t="inlineStr">
        <is>
          <t>GLOBAL_CHECK, STOCKS_EXIT</t>
        </is>
      </c>
      <c r="E97" s="38" t="n"/>
      <c r="F97" s="30" t="n"/>
      <c r="G97" s="38">
        <f>IFERROR(VLOOKUP($A114&amp;"_"&amp;$B114,Results_Deltas!$A$2:$P$15000,5,FALSE),"")</f>
        <v/>
      </c>
      <c r="H97" s="38" t="inlineStr">
        <is>
          <t>Blanket (page end)</t>
        </is>
      </c>
      <c r="I97" s="30" t="n"/>
      <c r="J97" s="30" t="n"/>
      <c r="K97" s="30" t="n"/>
      <c r="L97" s="30" t="inlineStr">
        <is>
          <t>NO</t>
        </is>
      </c>
      <c r="M97" s="30" t="n">
        <v>-1.8661796410772</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7" t="inlineStr">
        <is>
          <t>SUSPICIOUS n=0 for stocks_short — keep, needs S1 fills (backtest-expert: &lt;30 trades, seek plateaus, punish)</t>
        </is>
      </c>
    </row>
    <row r="98" ht="15.75" customHeight="1" s="67">
      <c r="A98" s="37" t="inlineStr">
        <is>
          <t>GR_FILTER_VEC_MIN_TFS</t>
        </is>
      </c>
      <c r="B98" s="73" t="inlineStr">
        <is>
          <t>1</t>
        </is>
      </c>
      <c r="C98" s="38" t="n"/>
      <c r="D98" s="38" t="inlineStr">
        <is>
          <t>GLOBAL_CHECK</t>
        </is>
      </c>
      <c r="E98" s="38" t="n"/>
      <c r="F98" s="30" t="n"/>
      <c r="G98" s="38">
        <f>IFERROR(VLOOKUP($A115&amp;"_"&amp;$B115,Results_Deltas!$A$2:$P$15000,5,FALSE),"")</f>
        <v/>
      </c>
      <c r="H98" s="38" t="inlineStr">
        <is>
          <t>Blanket (page end)</t>
        </is>
      </c>
      <c r="I98" s="30" t="n"/>
      <c r="J98" s="30" t="n"/>
      <c r="K98" s="30" t="n"/>
      <c r="L98" s="30" t="inlineStr">
        <is>
          <t>NO</t>
        </is>
      </c>
      <c r="M98" s="30" t="n">
        <v>-1.864763766815443</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7" t="inlineStr">
        <is>
          <t>SUSPICIOUS n=0 for stocks_short — keep, needs S1 fills (backtest-expert: &lt;30 trades, seek plateaus, punish)</t>
        </is>
      </c>
    </row>
    <row r="99" ht="15.75" customHeight="1" s="67">
      <c r="A99" s="37" t="inlineStr">
        <is>
          <t>EMA_9_21_FILTER_MIN_TFS</t>
        </is>
      </c>
      <c r="B99" s="73" t="inlineStr">
        <is>
          <t>1</t>
        </is>
      </c>
      <c r="C99" s="38" t="n"/>
      <c r="D99" s="38" t="inlineStr">
        <is>
          <t>GLOBAL_CHECK</t>
        </is>
      </c>
      <c r="E99" s="38" t="n"/>
      <c r="F99" s="30" t="n"/>
      <c r="G99" s="38">
        <f>IFERROR(VLOOKUP($A105&amp;"_"&amp;$B105,Results_Deltas!$A$2:$P$15000,5,FALSE),"")</f>
        <v/>
      </c>
      <c r="H99" s="38" t="inlineStr">
        <is>
          <t>Blanket (page end)</t>
        </is>
      </c>
      <c r="I99" s="30" t="n"/>
      <c r="J99" s="30" t="n"/>
      <c r="K99" s="30" t="n"/>
      <c r="L99" s="30" t="inlineStr">
        <is>
          <t>NO</t>
        </is>
      </c>
      <c r="M99" s="30" t="n">
        <v>-1.842609351760599</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7" t="inlineStr">
        <is>
          <t>SUSPICIOUS n=0 for stocks_short — keep, needs S1 fills (backtest-expert: &lt;30 trades, seek plateaus, punish)</t>
        </is>
      </c>
    </row>
    <row r="100" ht="15.75" customHeight="1" s="67">
      <c r="A100" s="37" t="inlineStr">
        <is>
          <t>CRYPTO_SPIKE_FADE_THRESHOLD_PCT</t>
        </is>
      </c>
      <c r="B100" s="73" t="inlineStr">
        <is>
          <t>7.5</t>
        </is>
      </c>
      <c r="C100" s="38" t="n"/>
      <c r="D100" s="38" t="inlineStr">
        <is>
          <t>GLOBAL_CHECK, STOCKS_EXIT</t>
        </is>
      </c>
      <c r="E100" s="38" t="n"/>
      <c r="F100" s="30" t="n"/>
      <c r="G100" s="38">
        <f>IFERROR(VLOOKUP($A106&amp;"_"&amp;$B106,Results_Deltas!$A$2:$P$15000,5,FALSE),"")</f>
        <v/>
      </c>
      <c r="H100" s="38" t="inlineStr">
        <is>
          <t>Blanket (page end)</t>
        </is>
      </c>
      <c r="I100" s="30" t="n"/>
      <c r="J100" s="30" t="n"/>
      <c r="K100" s="30" t="n"/>
      <c r="L100" s="30" t="inlineStr">
        <is>
          <t>NO</t>
        </is>
      </c>
      <c r="M100" s="30" t="n">
        <v>-1.842141036758789</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7" t="inlineStr">
        <is>
          <t>SUSPICIOUS n=0 for stocks_short — keep, needs S1 fills (backtest-expert: &lt;30 trades, seek plateaus, punish)</t>
        </is>
      </c>
    </row>
    <row r="101" ht="15.75" customHeight="1" s="67">
      <c r="A101" s="37" t="inlineStr">
        <is>
          <t>CRYPTO_SPIKE_FADE_THRESHOLD_PCT</t>
        </is>
      </c>
      <c r="B101" s="73" t="inlineStr">
        <is>
          <t>5</t>
        </is>
      </c>
      <c r="C101" s="38" t="n"/>
      <c r="D101" s="38" t="inlineStr">
        <is>
          <t>GLOBAL_CHECK, STOCKS_EXIT</t>
        </is>
      </c>
      <c r="E101" s="38" t="n"/>
      <c r="F101" s="30" t="n"/>
      <c r="G101" s="38">
        <f>IFERROR(VLOOKUP($A107&amp;"_"&amp;$B107,Results_Deltas!$A$2:$P$15000,5,FALSE),"")</f>
        <v/>
      </c>
      <c r="H101" s="38" t="inlineStr">
        <is>
          <t>Blanket (page end)</t>
        </is>
      </c>
      <c r="I101" s="30" t="n"/>
      <c r="J101" s="30" t="n"/>
      <c r="K101" s="30" t="n"/>
      <c r="L101" s="30" t="inlineStr">
        <is>
          <t>NO</t>
        </is>
      </c>
      <c r="M101" s="30" t="n">
        <v>-1.694670767795779</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7" t="inlineStr">
        <is>
          <t>SUSPICIOUS n=0 for stocks_short — keep, needs S1 fills (backtest-expert: &lt;30 trades, seek plateaus, punish)</t>
        </is>
      </c>
    </row>
    <row r="102" ht="15.75" customHeight="1" s="67">
      <c r="A102" s="37" t="inlineStr">
        <is>
          <t>LR_BAND_LADDER_TF_TOP</t>
        </is>
      </c>
      <c r="B102" s="73" t="inlineStr">
        <is>
          <t>0</t>
        </is>
      </c>
      <c r="C102" s="38" t="n"/>
      <c r="D102" s="38" t="inlineStr">
        <is>
          <t>GLOBAL_CHECK, STOCKS_EXIT</t>
        </is>
      </c>
      <c r="E102" s="38" t="n"/>
      <c r="F102" s="30" t="n"/>
      <c r="G102" s="38">
        <f>IFERROR(VLOOKUP($A119&amp;"_"&amp;$B119,Results_Deltas!$A$2:$P$15000,5,FALSE),"")</f>
        <v/>
      </c>
      <c r="H102" s="38" t="inlineStr">
        <is>
          <t>Blanket (page end)</t>
        </is>
      </c>
      <c r="I102" s="30" t="n"/>
      <c r="J102" s="30" t="n"/>
      <c r="K102" s="30" t="n"/>
      <c r="L102" s="30" t="inlineStr">
        <is>
          <t>NO</t>
        </is>
      </c>
      <c r="M102" s="30" t="n">
        <v>-1.67484319037296</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7" t="inlineStr">
        <is>
          <t>SUSPICIOUS n=0 for stocks_short — keep, needs S1 fills (backtest-expert: &lt;30 trades, seek plateaus, punish)</t>
        </is>
      </c>
    </row>
    <row r="103" ht="15.75" customHeight="1" s="67">
      <c r="A103" s="37" t="inlineStr">
        <is>
          <t>DELTA_HTF_GATE</t>
        </is>
      </c>
      <c r="B103" s="73" t="inlineStr">
        <is>
          <t>4h</t>
        </is>
      </c>
      <c r="C103" s="38" t="n"/>
      <c r="D103" s="38" t="inlineStr">
        <is>
          <t>ENTRY, GLOBAL_CHECK, STOCKS_EXIT</t>
        </is>
      </c>
      <c r="E103" s="38" t="n"/>
      <c r="F103" s="30" t="n"/>
      <c r="G103" s="38">
        <f>IFERROR(VLOOKUP($A109&amp;"_"&amp;$B109,Results_Deltas!$A$2:$P$15000,5,FALSE),"")</f>
        <v/>
      </c>
      <c r="H103" s="38" t="inlineStr">
        <is>
          <t>Blanket (page end)</t>
        </is>
      </c>
      <c r="I103" s="30" t="n"/>
      <c r="J103" s="30" t="n"/>
      <c r="K103" s="30" t="n"/>
      <c r="L103" s="30" t="inlineStr">
        <is>
          <t>NO</t>
        </is>
      </c>
      <c r="M103" s="30" t="n">
        <v>-1.633221865183367</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7" t="inlineStr">
        <is>
          <t>SUSPICIOUS n=0 for stocks_short — keep, needs S1 fills (backtest-expert: &lt;30 trades, seek plateaus, punish)</t>
        </is>
      </c>
    </row>
    <row r="104" ht="15.75" customHeight="1" s="67">
      <c r="A104" s="37" t="inlineStr">
        <is>
          <t>DELTA_HTF_GATE</t>
        </is>
      </c>
      <c r="B104" s="73" t="inlineStr">
        <is>
          <t>4h_ALT</t>
        </is>
      </c>
      <c r="C104" s="38" t="n"/>
      <c r="D104" s="38" t="inlineStr">
        <is>
          <t>ENTRY, GLOBAL_CHECK, STOCKS_EXIT</t>
        </is>
      </c>
      <c r="E104" s="38" t="n"/>
      <c r="F104" s="30" t="n"/>
      <c r="G104" s="38">
        <f>IFERROR(VLOOKUP($A110&amp;"_"&amp;$B110,Results_Deltas!$A$2:$P$15000,5,FALSE),"")</f>
        <v/>
      </c>
      <c r="H104" s="38" t="inlineStr">
        <is>
          <t>Blanket (page end)</t>
        </is>
      </c>
      <c r="I104" s="30" t="n"/>
      <c r="J104" s="30" t="n"/>
      <c r="K104" s="30" t="n"/>
      <c r="L104" s="30" t="inlineStr">
        <is>
          <t>NO</t>
        </is>
      </c>
      <c r="M104" s="30" t="n">
        <v>-1.633221865183367</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7" t="inlineStr">
        <is>
          <t>SUSPICIOUS n=0 for stocks_short — keep, needs S1 fills (backtest-expert: &lt;30 trades, seek plateaus, punish)</t>
        </is>
      </c>
    </row>
    <row r="105" ht="15.75" customHeight="1" s="67">
      <c r="A105" s="39" t="inlineStr">
        <is>
          <t>CRYPTO_SPIKE_FADE_THRESHOLD_PCT</t>
        </is>
      </c>
      <c r="B105" s="73" t="inlineStr">
        <is>
          <t>10</t>
        </is>
      </c>
      <c r="C105" s="38" t="n"/>
      <c r="D105" s="38" t="inlineStr">
        <is>
          <t>GLOBAL_CHECK, STOCKS_EXIT</t>
        </is>
      </c>
      <c r="E105" s="38" t="n"/>
      <c r="F105" s="30" t="n"/>
      <c r="G105" s="38">
        <f>IFERROR(VLOOKUP($A111&amp;"_"&amp;$B111,Results_Deltas!$A$2:$P$15000,5,FALSE),"")</f>
        <v/>
      </c>
      <c r="H105" s="38" t="inlineStr">
        <is>
          <t>Blanket (page end)</t>
        </is>
      </c>
      <c r="I105" s="30" t="n"/>
      <c r="J105" s="30" t="n"/>
      <c r="K105" s="30" t="n"/>
      <c r="L105" s="30" t="inlineStr">
        <is>
          <t>YES</t>
        </is>
      </c>
      <c r="M105" s="30" t="n">
        <v>-1.602247760332528</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7" t="inlineStr">
        <is>
          <t>SUSPICIOUS n=0 for stocks_short — keep, needs S1 fills (backtest-expert: &lt;30 trades, seek plateaus, punish)</t>
        </is>
      </c>
    </row>
    <row r="106" ht="15.75" customHeight="1" s="67">
      <c r="A106" s="37" t="inlineStr">
        <is>
          <t>LR_BAND_LADDER_TF_BOTTOM</t>
        </is>
      </c>
      <c r="B106" s="73" t="inlineStr">
        <is>
          <t>0</t>
        </is>
      </c>
      <c r="C106" s="38" t="n"/>
      <c r="D106" s="38" t="inlineStr">
        <is>
          <t>GLOBAL_CHECK, STOCKS_EXIT</t>
        </is>
      </c>
      <c r="E106" s="38" t="n"/>
      <c r="F106" s="30" t="n"/>
      <c r="G106" s="38">
        <f>IFERROR(VLOOKUP($A123&amp;"_"&amp;$B123,Results_Deltas!$A$2:$P$15000,5,FALSE),"")</f>
        <v/>
      </c>
      <c r="H106" s="38" t="inlineStr">
        <is>
          <t>Blanket (page end)</t>
        </is>
      </c>
      <c r="I106" s="30" t="n"/>
      <c r="J106" s="30" t="n"/>
      <c r="K106" s="30" t="n"/>
      <c r="L106" s="30" t="inlineStr">
        <is>
          <t>NO</t>
        </is>
      </c>
      <c r="M106" s="30" t="n">
        <v>-1.595961892545552</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7" t="inlineStr">
        <is>
          <t>SUSPICIOUS n=0 for stocks_short — keep, needs S1 fills (backtest-expert: &lt;30 trades, seek plateaus, punish)</t>
        </is>
      </c>
    </row>
    <row r="107" ht="15.75" customHeight="1" s="67">
      <c r="A107" s="37" t="inlineStr">
        <is>
          <t>NEW_POSITION_MAX_LOSS_THRESHOLD</t>
        </is>
      </c>
      <c r="B107" s="73" t="inlineStr">
        <is>
          <t>2.0</t>
        </is>
      </c>
      <c r="C107" s="38" t="n"/>
      <c r="D107" s="38" t="inlineStr">
        <is>
          <t>AUGMENT, EXIT, GLOBAL_CHECK, REDUCE, STOCKS_EXIT</t>
        </is>
      </c>
      <c r="E107" s="38" t="n"/>
      <c r="F107" s="30" t="n"/>
      <c r="G107" s="38">
        <f>IFERROR(VLOOKUP($A124&amp;"_"&amp;$B124,Results_Deltas!$A$2:$P$15000,5,FALSE),"")</f>
        <v/>
      </c>
      <c r="H107" s="38" t="inlineStr">
        <is>
          <t>Blanket (page end)</t>
        </is>
      </c>
      <c r="I107" s="30" t="n"/>
      <c r="J107" s="30" t="n"/>
      <c r="K107" s="30" t="n"/>
      <c r="L107" s="30" t="inlineStr">
        <is>
          <t>NO</t>
        </is>
      </c>
      <c r="M107" s="30" t="n">
        <v>-1.559659568847771</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7" t="inlineStr">
        <is>
          <t>SUSPICIOUS n=0 for stocks_short — keep, needs S1 fills (backtest-expert: &lt;30 trades, seek plateaus, punish)</t>
        </is>
      </c>
    </row>
    <row r="108" ht="15.75" customHeight="1" s="67">
      <c r="A108" s="37" t="inlineStr">
        <is>
          <t>NEWBORN_LOSS_KILL_GAIN_THRESHOLD_PCT</t>
        </is>
      </c>
      <c r="B108" s="73" t="inlineStr">
        <is>
          <t>1.0</t>
        </is>
      </c>
      <c r="C108" s="38" t="n"/>
      <c r="D108" s="38" t="inlineStr">
        <is>
          <t>AUGMENT, EXIT, GLOBAL_CHECK, REDUCE, STOCKS_EXIT</t>
        </is>
      </c>
      <c r="E108" s="38" t="n"/>
      <c r="F108" s="30" t="n"/>
      <c r="G108" s="38">
        <f>IFERROR(VLOOKUP($A125&amp;"_"&amp;$B125,Results_Deltas!$A$2:$P$15000,5,FALSE),"")</f>
        <v/>
      </c>
      <c r="H108" s="38" t="inlineStr">
        <is>
          <t>Blanket (page end)</t>
        </is>
      </c>
      <c r="I108" s="30" t="n"/>
      <c r="J108" s="30" t="n"/>
      <c r="K108" s="30" t="n"/>
      <c r="L108" s="30" t="inlineStr">
        <is>
          <t>NO</t>
        </is>
      </c>
      <c r="M108" s="30" t="n">
        <v>-1.46141832599471</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7" t="inlineStr">
        <is>
          <t>SUSPICIOUS n=0 for stocks_short — keep, needs S1 fills (backtest-expert: &lt;30 trades, seek plateaus, punish)</t>
        </is>
      </c>
    </row>
    <row r="109" ht="15.75" customHeight="1" s="67">
      <c r="A109" s="39" t="inlineStr">
        <is>
          <t>BAND_ARROW_ENABLED</t>
        </is>
      </c>
      <c r="B109" s="73" t="inlineStr">
        <is>
          <t>False</t>
        </is>
      </c>
      <c r="C109" s="38" t="n"/>
      <c r="D109" s="38" t="inlineStr">
        <is>
          <t>GLOBAL_CHECK, STOCKS_EXIT</t>
        </is>
      </c>
      <c r="E109" s="38" t="n"/>
      <c r="F109" s="30" t="n"/>
      <c r="G109" s="38">
        <f>IFERROR(VLOOKUP($A109&amp;"_"&amp;$B109,Results_Deltas!$A$2:$P$15000,5,FALSE),"")</f>
        <v/>
      </c>
      <c r="H109" s="38" t="inlineStr">
        <is>
          <t>Blanket (page end)</t>
        </is>
      </c>
      <c r="I109" s="30" t="n"/>
      <c r="J109" s="30" t="n"/>
      <c r="K109" s="30" t="n"/>
      <c r="L109" s="30" t="inlineStr">
        <is>
          <t>YES</t>
        </is>
      </c>
      <c r="M109" s="30" t="n">
        <v>-1.457652193149425</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7" t="inlineStr">
        <is>
          <t>SUSPICIOUS n=0 for stocks_short — keep, needs S1 fills (backtest-expert: &lt;30 trades, seek plateaus, punish)</t>
        </is>
      </c>
    </row>
    <row r="110" ht="15.75" customHeight="1" s="67">
      <c r="A110" s="39" t="inlineStr">
        <is>
          <t>LH_HL_FILTER_ENABLED</t>
        </is>
      </c>
      <c r="B110" s="73" t="inlineStr">
        <is>
          <t>False</t>
        </is>
      </c>
      <c r="C110" s="38" t="n"/>
      <c r="D110" s="38" t="inlineStr">
        <is>
          <t>ENTRY, GLOBAL_CHECK, STOCKS_EXIT</t>
        </is>
      </c>
      <c r="E110" s="38" t="n"/>
      <c r="F110" s="30" t="n"/>
      <c r="G110" s="38">
        <f>IFERROR(VLOOKUP($A127&amp;"_"&amp;$B127,Results_Deltas!$A$2:$P$15000,5,FALSE),"")</f>
        <v/>
      </c>
      <c r="H110" s="38" t="inlineStr">
        <is>
          <t>Blanket (page end)</t>
        </is>
      </c>
      <c r="I110" s="30" t="n"/>
      <c r="J110" s="30" t="n"/>
      <c r="K110" s="30" t="n"/>
      <c r="L110" s="30" t="inlineStr">
        <is>
          <t>YES</t>
        </is>
      </c>
      <c r="M110" s="30" t="n">
        <v>-1.453290387545963</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7" t="inlineStr">
        <is>
          <t>SUSPICIOUS n=0 for stocks_short — keep, needs S1 fills (backtest-expert: &lt;30 trades, seek plateaus, punish)</t>
        </is>
      </c>
    </row>
    <row r="111" ht="15.75" customHeight="1" s="67">
      <c r="A111" s="37" t="inlineStr">
        <is>
          <t>DELTA_REENTRY_FILTER_ENABLED</t>
        </is>
      </c>
      <c r="B111" s="73" t="inlineStr">
        <is>
          <t>True</t>
        </is>
      </c>
      <c r="C111" s="38" t="n"/>
      <c r="D111" s="38" t="inlineStr">
        <is>
          <t>ENTRY, GLOBAL_CHECK, STOCKS_EXIT</t>
        </is>
      </c>
      <c r="E111" s="38" t="n"/>
      <c r="F111" s="30" t="n"/>
      <c r="G111" s="38">
        <f>IFERROR(VLOOKUP($A117&amp;"_"&amp;$B117,Results_Deltas!$A$2:$P$15000,5,FALSE),"")</f>
        <v/>
      </c>
      <c r="H111" s="38" t="inlineStr">
        <is>
          <t>Blanket (page end)</t>
        </is>
      </c>
      <c r="I111" s="30" t="n"/>
      <c r="J111" s="30" t="n"/>
      <c r="K111" s="30" t="n"/>
      <c r="L111" s="30" t="inlineStr">
        <is>
          <t>NO</t>
        </is>
      </c>
      <c r="M111" s="30" t="n">
        <v>-1.452315172726984</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LIVE_VEC_EMERGENCY_BRAKE_ENABLED</t>
        </is>
      </c>
      <c r="B112" s="73" t="inlineStr">
        <is>
          <t>True</t>
        </is>
      </c>
      <c r="C112" s="38" t="n"/>
      <c r="D112" s="38" t="inlineStr">
        <is>
          <t>GLOBAL_CHECK, STOCKS_EXIT</t>
        </is>
      </c>
      <c r="E112" s="38" t="n"/>
      <c r="F112" s="30" t="n"/>
      <c r="G112" s="38">
        <f>IFERROR(VLOOKUP($A129&amp;"_"&amp;$B129,Results_Deltas!$A$2:$P$15000,5,FALSE),"")</f>
        <v/>
      </c>
      <c r="H112" s="38" t="inlineStr">
        <is>
          <t>Blanket (page end)</t>
        </is>
      </c>
      <c r="I112" s="30" t="n"/>
      <c r="J112" s="30" t="n"/>
      <c r="K112" s="30" t="n"/>
      <c r="L112" s="30" t="inlineStr">
        <is>
          <t>NO</t>
        </is>
      </c>
      <c r="M112" s="30" t="n">
        <v>-1.444422005356638</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7" t="inlineStr">
        <is>
          <t>SUSPICIOUS n=0 for stocks_short — keep, needs S1 fills (backtest-expert: &lt;30 trades, seek plateaus, punish)</t>
        </is>
      </c>
    </row>
    <row r="113" ht="15.75" customHeight="1" s="67">
      <c r="A113" s="37" t="inlineStr">
        <is>
          <t>NEW_POSITION_MAX_LOSS_THRESHOLD</t>
        </is>
      </c>
      <c r="B113" s="73" t="inlineStr">
        <is>
          <t>1.0</t>
        </is>
      </c>
      <c r="C113" s="38" t="n"/>
      <c r="D113" s="38" t="inlineStr">
        <is>
          <t>AUGMENT, EXIT, GLOBAL_CHECK, REDUCE, STOCKS_EXIT</t>
        </is>
      </c>
      <c r="E113" s="38" t="n"/>
      <c r="F113" s="30" t="n"/>
      <c r="G113" s="38">
        <f>IFERROR(VLOOKUP($A130&amp;"_"&amp;$B130,Results_Deltas!$A$2:$P$15000,5,FALSE),"")</f>
        <v/>
      </c>
      <c r="H113" s="38" t="inlineStr">
        <is>
          <t>Blanket (page end)</t>
        </is>
      </c>
      <c r="I113" s="30" t="n"/>
      <c r="J113" s="30" t="n"/>
      <c r="K113" s="30" t="n"/>
      <c r="L113" s="30" t="inlineStr">
        <is>
          <t>NO</t>
        </is>
      </c>
      <c r="M113" s="30" t="n">
        <v>-1.41127160953054</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7" t="inlineStr">
        <is>
          <t>SUSPICIOUS n=0 for stocks_short — keep, needs S1 fills (backtest-expert: &lt;30 trades, seek plateaus, punish)</t>
        </is>
      </c>
    </row>
    <row r="114" ht="15.75" customHeight="1" s="67">
      <c r="A114" s="37" t="inlineStr">
        <is>
          <t>NEWBORN_LOSS_KILL_GAIN_THRESHOLD_PCT</t>
        </is>
      </c>
      <c r="B114" s="73" t="inlineStr">
        <is>
          <t>0.5</t>
        </is>
      </c>
      <c r="C114" s="38" t="n"/>
      <c r="D114" s="38" t="inlineStr">
        <is>
          <t>AUGMENT, EXIT, GLOBAL_CHECK, REDUCE, STOCKS_EXIT</t>
        </is>
      </c>
      <c r="E114" s="38" t="n"/>
      <c r="F114" s="30" t="n"/>
      <c r="G114" s="38">
        <f>IFERROR(VLOOKUP($A131&amp;"_"&amp;$B131,Results_Deltas!$A$2:$P$15000,5,FALSE),"")</f>
        <v/>
      </c>
      <c r="H114" s="38" t="inlineStr">
        <is>
          <t>Blanket (page end)</t>
        </is>
      </c>
      <c r="I114" s="30" t="n"/>
      <c r="J114" s="30" t="n"/>
      <c r="K114" s="30" t="n"/>
      <c r="L114" s="30" t="inlineStr">
        <is>
          <t>NO</t>
        </is>
      </c>
      <c r="M114" s="30" t="n">
        <v>-1.39321137627419</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7" t="inlineStr">
        <is>
          <t>SUSPICIOUS n=0 for stocks_short — keep, needs S1 fills (backtest-expert: &lt;30 trades, seek plateaus, punish)</t>
        </is>
      </c>
    </row>
    <row r="115" ht="15.75" customHeight="1" s="67">
      <c r="A115" s="37" t="inlineStr">
        <is>
          <t>ADX_RANGING_THRESHOLD</t>
        </is>
      </c>
      <c r="B115" s="73" t="inlineStr">
        <is>
          <t>20</t>
        </is>
      </c>
      <c r="C115" s="38" t="n"/>
      <c r="D115" s="38" t="inlineStr">
        <is>
          <t>ENTRY, 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v>-1.39098364795192</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7" t="inlineStr">
        <is>
          <t>SUSPICIOUS n=0 for stocks_short — keep, needs S1 fills (backtest-expert: &lt;30 trades, seek plateaus, punish)</t>
        </is>
      </c>
    </row>
    <row r="116" ht="15.75" customHeight="1" s="67">
      <c r="A116" s="37" t="inlineStr">
        <is>
          <t>NEW_POSITION_MAX_LOSS_THRESHOLD</t>
        </is>
      </c>
      <c r="B116" s="73" t="inlineStr">
        <is>
          <t>0.5</t>
        </is>
      </c>
      <c r="C116" s="38" t="n"/>
      <c r="D116" s="38" t="inlineStr">
        <is>
          <t>AUGMENT, EXIT, GLOBAL_CHECK, REDUCE, STOCKS_EXIT</t>
        </is>
      </c>
      <c r="E116" s="38" t="n"/>
      <c r="F116" s="30" t="n"/>
      <c r="G116" s="38">
        <f>IFERROR(VLOOKUP($A133&amp;"_"&amp;$B133,Results_Deltas!$A$2:$P$15000,5,FALSE),"")</f>
        <v/>
      </c>
      <c r="H116" s="38" t="inlineStr">
        <is>
          <t>Blanket (page end)</t>
        </is>
      </c>
      <c r="I116" s="30" t="n"/>
      <c r="J116" s="30" t="n"/>
      <c r="K116" s="30" t="n"/>
      <c r="L116" s="30" t="inlineStr">
        <is>
          <t>NO</t>
        </is>
      </c>
      <c r="M116" s="30" t="n">
        <v>-1.362679308782391</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7" t="inlineStr">
        <is>
          <t>SUSPICIOUS n=0 for stocks_short — keep, needs S1 fills (backtest-expert: &lt;30 trades, seek plateaus, punish)</t>
        </is>
      </c>
    </row>
    <row r="117" ht="15.75" customHeight="1" s="67">
      <c r="A117" s="39" t="inlineStr">
        <is>
          <t>DUP_GUARD_FILTER_TF</t>
        </is>
      </c>
      <c r="B117" s="73" t="inlineStr">
        <is>
          <t>15m</t>
        </is>
      </c>
      <c r="C117" s="38" t="n"/>
      <c r="D117" s="38" t="inlineStr">
        <is>
          <t>GLOBAL_CHECK</t>
        </is>
      </c>
      <c r="E117" s="38" t="n"/>
      <c r="F117" s="30" t="n"/>
      <c r="G117" s="38">
        <f>IFERROR(VLOOKUP($A123&amp;"_"&amp;$B123,Results_Deltas!$A$2:$P$15000,5,FALSE),"")</f>
        <v/>
      </c>
      <c r="H117" s="38" t="inlineStr">
        <is>
          <t>Blanket (page end)</t>
        </is>
      </c>
      <c r="I117" s="30" t="n"/>
      <c r="J117" s="30" t="n"/>
      <c r="K117" s="30" t="n"/>
      <c r="L117" s="30" t="inlineStr">
        <is>
          <t>YES</t>
        </is>
      </c>
      <c r="M117" s="30" t="n">
        <v>-1.357332395202849</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7" t="inlineStr">
        <is>
          <t>SUSPICIOUS n=0 for stocks_short — keep, needs S1 fills (backtest-expert: &lt;30 trades, seek plateaus, punish)</t>
        </is>
      </c>
    </row>
    <row r="118" ht="15.75" customHeight="1" s="67">
      <c r="A118" s="37" t="inlineStr">
        <is>
          <t>BANDAID_OFF_LOSER_RECOVER_PCT</t>
        </is>
      </c>
      <c r="B118" s="73" t="inlineStr">
        <is>
          <t>0</t>
        </is>
      </c>
      <c r="C118" s="38" t="n"/>
      <c r="D118" s="38" t="inlineStr">
        <is>
          <t>AUGMENT, ENTRY, EXIT, GLOBAL_CHECK, REDUCE, STOCKS_EXIT</t>
        </is>
      </c>
      <c r="E118" s="38" t="n"/>
      <c r="F118" s="30" t="n"/>
      <c r="G118" s="38">
        <f>IFERROR(VLOOKUP($A118&amp;"_"&amp;$B118,Results_Deltas!$A$2:$P$15000,5,FALSE),"")</f>
        <v/>
      </c>
      <c r="H118" s="38" t="inlineStr">
        <is>
          <t>Blanket (page end)</t>
        </is>
      </c>
      <c r="I118" s="30" t="n"/>
      <c r="J118" s="30" t="n"/>
      <c r="K118" s="30" t="n"/>
      <c r="L118" s="30" t="inlineStr">
        <is>
          <t>NO</t>
        </is>
      </c>
      <c r="M118" s="30" t="n">
        <v>-1.316762234131664</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7" t="inlineStr">
        <is>
          <t>SUSPICIOUS n=0 for stocks_short — keep, needs S1 fills (backtest-expert: &lt;30 trades, seek plateaus, punish)</t>
        </is>
      </c>
    </row>
    <row r="119" ht="15.75" customHeight="1" s="67">
      <c r="A119" s="37" t="inlineStr">
        <is>
          <t>EZ_MANAGE_THROTTLER_RATE</t>
        </is>
      </c>
      <c r="B119" s="73" t="inlineStr">
        <is>
          <t>0.0</t>
        </is>
      </c>
      <c r="C119" s="38" t="n"/>
      <c r="D119" s="38" t="inlineStr">
        <is>
          <t>GLOBAL_CHECK, STOCKS_EXIT</t>
        </is>
      </c>
      <c r="E119" s="38" t="n"/>
      <c r="F119" s="30" t="n"/>
      <c r="G119" s="38">
        <f>IFERROR(VLOOKUP($A125&amp;"_"&amp;$B125,Results_Deltas!$A$2:$P$15000,5,FALSE),"")</f>
        <v/>
      </c>
      <c r="H119" s="38" t="inlineStr">
        <is>
          <t>Blanket (page end)</t>
        </is>
      </c>
      <c r="I119" s="30" t="n"/>
      <c r="J119" s="30" t="n"/>
      <c r="K119" s="30" t="n"/>
      <c r="L119" s="30" t="inlineStr">
        <is>
          <t>NO</t>
        </is>
      </c>
      <c r="M119" s="30" t="n">
        <v>-1.306233095763544</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7" t="inlineStr">
        <is>
          <t>SUSPICIOUS n=0 for stocks_short — keep, needs S1 fills (backtest-expert: &lt;30 trades, seek plateaus, punish)</t>
        </is>
      </c>
    </row>
    <row r="120" ht="15.75" customHeight="1" s="67">
      <c r="A120" s="37" t="inlineStr">
        <is>
          <t>EZ_MANAGE_THROTTLER_RATE</t>
        </is>
      </c>
      <c r="B120" s="73" t="inlineStr">
        <is>
          <t>0.0_ALT</t>
        </is>
      </c>
      <c r="C120" s="38" t="n"/>
      <c r="D120" s="38" t="inlineStr">
        <is>
          <t>GLOBAL_CHECK, STOCKS_EXIT</t>
        </is>
      </c>
      <c r="E120" s="38" t="n"/>
      <c r="F120" s="30" t="n"/>
      <c r="G120" s="38">
        <f>IFERROR(VLOOKUP($A126&amp;"_"&amp;$B126,Results_Deltas!$A$2:$P$15000,5,FALSE),"")</f>
        <v/>
      </c>
      <c r="H120" s="38" t="inlineStr">
        <is>
          <t>Blanket (page end)</t>
        </is>
      </c>
      <c r="I120" s="30" t="n"/>
      <c r="J120" s="30" t="n"/>
      <c r="K120" s="30" t="n"/>
      <c r="L120" s="30" t="inlineStr">
        <is>
          <t>NO</t>
        </is>
      </c>
      <c r="M120" s="30" t="n">
        <v>-1.306233095763544</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7" t="inlineStr">
        <is>
          <t>SUSPICIOUS n=0 for stocks_short — keep, needs S1 fills (backtest-expert: &lt;30 trades, seek plateaus, punish)</t>
        </is>
      </c>
    </row>
    <row r="121" ht="15.75" customHeight="1" s="67">
      <c r="A121" s="37" t="inlineStr">
        <is>
          <t>HLR_SMA_BAND_PCT</t>
        </is>
      </c>
      <c r="B121" s="73" t="inlineStr">
        <is>
          <t>0</t>
        </is>
      </c>
      <c r="C121" s="38" t="n"/>
      <c r="D121" s="38" t="inlineStr">
        <is>
          <t>ENTRY, GLOBAL_CHECK, STOCKS_EXIT</t>
        </is>
      </c>
      <c r="E121" s="38" t="n"/>
      <c r="F121" s="30" t="n"/>
      <c r="G121" s="38">
        <f>IFERROR(VLOOKUP($A138&amp;"_"&amp;$B138,Results_Deltas!$A$2:$P$15000,5,FALSE),"")</f>
        <v/>
      </c>
      <c r="H121" s="38" t="inlineStr">
        <is>
          <t>Blanket (page end)</t>
        </is>
      </c>
      <c r="I121" s="30" t="n"/>
      <c r="J121" s="30" t="n"/>
      <c r="K121" s="30" t="n"/>
      <c r="L121" s="30" t="inlineStr">
        <is>
          <t>NO</t>
        </is>
      </c>
      <c r="M121" s="30" t="n">
        <v>-1.306233095763544</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7" t="inlineStr">
        <is>
          <t>SUSPICIOUS n=0 for stocks_short — keep, needs S1 fills (backtest-expert: &lt;30 trades, seek plateaus, punish)</t>
        </is>
      </c>
    </row>
    <row r="122" ht="15.75" customHeight="1" s="67">
      <c r="A122" s="37" t="inlineStr">
        <is>
          <t>HLR_TOP_MIN_TFS</t>
        </is>
      </c>
      <c r="B122" s="73" t="inlineStr">
        <is>
          <t>0</t>
        </is>
      </c>
      <c r="C122" s="38" t="n"/>
      <c r="D122" s="38" t="inlineStr">
        <is>
          <t>GLOBAL_CHECK, REENTRY, STOCKS_EXIT</t>
        </is>
      </c>
      <c r="E122" s="38" t="n"/>
      <c r="F122" s="30" t="n"/>
      <c r="G122" s="38">
        <f>IFERROR(VLOOKUP($A139&amp;"_"&amp;$B139,Results_Deltas!$A$2:$P$15000,5,FALSE),"")</f>
        <v/>
      </c>
      <c r="H122" s="38" t="inlineStr">
        <is>
          <t>Blanket (page end)</t>
        </is>
      </c>
      <c r="I122" s="30" t="n"/>
      <c r="J122" s="30" t="n"/>
      <c r="K122" s="30" t="n"/>
      <c r="L122" s="30" t="inlineStr">
        <is>
          <t>NO</t>
        </is>
      </c>
      <c r="M122" s="30" t="n">
        <v>-1.306233095763544</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7" t="inlineStr">
        <is>
          <t>SUSPICIOUS n=0 for stocks_short — keep, needs S1 fills (backtest-expert: &lt;30 trades, seek plateaus, punish)</t>
        </is>
      </c>
    </row>
    <row r="123" ht="15.75" customHeight="1" s="67">
      <c r="A123" s="37" t="inlineStr">
        <is>
          <t>HTF4_CONF</t>
        </is>
      </c>
      <c r="B123" s="73" t="inlineStr">
        <is>
          <t>False_ALT</t>
        </is>
      </c>
      <c r="C123" s="38" t="n"/>
      <c r="D123" s="38" t="inlineStr">
        <is>
          <t>GLOBAL_CHECK, STOCKS_EXIT</t>
        </is>
      </c>
      <c r="E123" s="38" t="n"/>
      <c r="F123" s="30" t="n"/>
      <c r="G123" s="38">
        <f>IFERROR(VLOOKUP($A140&amp;"_"&amp;$B140,Results_Deltas!$A$2:$P$15000,5,FALSE),"")</f>
        <v/>
      </c>
      <c r="H123" s="38" t="inlineStr">
        <is>
          <t>Blanket (page end)</t>
        </is>
      </c>
      <c r="I123" s="30" t="n"/>
      <c r="J123" s="30" t="n"/>
      <c r="K123" s="30" t="n"/>
      <c r="L123" s="30" t="inlineStr">
        <is>
          <t>NO</t>
        </is>
      </c>
      <c r="M123" s="30" t="n">
        <v>-1.306233095763544</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7" t="inlineStr">
        <is>
          <t>SUSPICIOUS n=0 for stocks_short — keep, needs S1 fills (backtest-expert: &lt;30 trades, seek plateaus, punish)</t>
        </is>
      </c>
    </row>
    <row r="124" ht="15.75" customHeight="1" s="67">
      <c r="A124" s="37" t="inlineStr">
        <is>
          <t>HTF_GATE_MIN_CONFIRMATIONS</t>
        </is>
      </c>
      <c r="B124" s="73" t="inlineStr">
        <is>
          <t>0.0</t>
        </is>
      </c>
      <c r="C124" s="38" t="n"/>
      <c r="D124" s="38" t="inlineStr">
        <is>
          <t>ENTRY, GLOBAL_CHECK, STOCKS_EXIT</t>
        </is>
      </c>
      <c r="E124" s="38" t="n"/>
      <c r="F124" s="30" t="n"/>
      <c r="G124" s="38">
        <f>IFERROR(VLOOKUP($A141&amp;"_"&amp;$B141,Results_Deltas!$A$2:$P$15000,5,FALSE),"")</f>
        <v/>
      </c>
      <c r="H124" s="38" t="inlineStr">
        <is>
          <t>Blanket (page end)</t>
        </is>
      </c>
      <c r="I124" s="30" t="n"/>
      <c r="J124" s="30" t="n"/>
      <c r="K124" s="30" t="n"/>
      <c r="L124" s="30" t="inlineStr">
        <is>
          <t>NO</t>
        </is>
      </c>
      <c r="M124" s="30" t="n">
        <v>-1.306233095763544</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7" t="inlineStr">
        <is>
          <t>SUSPICIOUS n=0 for stocks_short — keep, needs S1 fills (backtest-expert: &lt;30 trades, seek plateaus, punish)</t>
        </is>
      </c>
    </row>
    <row r="125" ht="15.75" customHeight="1" s="67">
      <c r="A125" s="37" t="inlineStr">
        <is>
          <t>HTF_GATE_MIN_CONFIRMATIONS</t>
        </is>
      </c>
      <c r="B125" s="73" t="inlineStr">
        <is>
          <t>0.0_ALT</t>
        </is>
      </c>
      <c r="C125" s="38" t="n"/>
      <c r="D125" s="38" t="inlineStr">
        <is>
          <t>ENTRY, GLOBAL_CHECK, STOCKS_EXIT</t>
        </is>
      </c>
      <c r="E125" s="38" t="n"/>
      <c r="F125" s="30" t="n"/>
      <c r="G125" s="38">
        <f>IFERROR(VLOOKUP($A142&amp;"_"&amp;$B142,Results_Deltas!$A$2:$P$15000,5,FALSE),"")</f>
        <v/>
      </c>
      <c r="H125" s="38" t="inlineStr">
        <is>
          <t>Blanket (page end)</t>
        </is>
      </c>
      <c r="I125" s="30" t="n"/>
      <c r="J125" s="30" t="n"/>
      <c r="K125" s="30" t="n"/>
      <c r="L125" s="30" t="inlineStr">
        <is>
          <t>NO</t>
        </is>
      </c>
      <c r="M125" s="30" t="n">
        <v>-1.306233095763544</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7" t="inlineStr">
        <is>
          <t>SUSPICIOUS n=0 for stocks_short — keep, needs S1 fills (backtest-expert: &lt;30 trades, seek plateaus, punish)</t>
        </is>
      </c>
    </row>
    <row r="126" ht="15.75" customHeight="1" s="67">
      <c r="A126" s="37" t="inlineStr">
        <is>
          <t>LEADERBOARD_FILTER</t>
        </is>
      </c>
      <c r="B126" s="73" t="inlineStr">
        <is>
          <t>False_ALT</t>
        </is>
      </c>
      <c r="C126" s="38" t="n"/>
      <c r="D126" s="38" t="inlineStr">
        <is>
          <t>AUGMENT, ENTRY, EXIT, GLOBAL_CHECK, REDUCE, STOCKS_EXIT</t>
        </is>
      </c>
      <c r="E126" s="38" t="n"/>
      <c r="F126" s="30" t="n"/>
      <c r="G126" s="38">
        <f>IFERROR(VLOOKUP($A143&amp;"_"&amp;$B143,Results_Deltas!$A$2:$P$15000,5,FALSE),"")</f>
        <v/>
      </c>
      <c r="H126" s="38" t="inlineStr">
        <is>
          <t>Blanket (page end)</t>
        </is>
      </c>
      <c r="I126" s="30" t="n"/>
      <c r="J126" s="30" t="n"/>
      <c r="K126" s="30" t="n"/>
      <c r="L126" s="30" t="inlineStr">
        <is>
          <t>NO</t>
        </is>
      </c>
      <c r="M126" s="30" t="n">
        <v>-1.306233095763544</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7" t="inlineStr">
        <is>
          <t>SUSPICIOUS n=0 for stocks_short — keep, needs S1 fills (backtest-expert: &lt;30 trades, seek plateaus, punish)</t>
        </is>
      </c>
    </row>
    <row r="127" ht="15.75" customHeight="1" s="67">
      <c r="A127" s="37" t="inlineStr">
        <is>
          <t>LH_HL_FILTER_REQUIRE_BOTH</t>
        </is>
      </c>
      <c r="B127" s="73" t="inlineStr">
        <is>
          <t>False_ALT</t>
        </is>
      </c>
      <c r="C127" s="38" t="n"/>
      <c r="D127" s="38" t="inlineStr">
        <is>
          <t>ENTRY, GLOBAL_CHECK, STOCKS_EXIT</t>
        </is>
      </c>
      <c r="E127" s="38" t="n"/>
      <c r="F127" s="30" t="n"/>
      <c r="G127" s="38">
        <f>IFERROR(VLOOKUP($A144&amp;"_"&amp;$B144,Results_Deltas!$A$2:$P$15000,5,FALSE),"")</f>
        <v/>
      </c>
      <c r="H127" s="38" t="inlineStr">
        <is>
          <t>Blanket (page end)</t>
        </is>
      </c>
      <c r="I127" s="30" t="n"/>
      <c r="J127" s="30" t="n"/>
      <c r="K127" s="30" t="n"/>
      <c r="L127" s="30" t="inlineStr">
        <is>
          <t>NO</t>
        </is>
      </c>
      <c r="M127" s="30" t="n">
        <v>-1.306233095763544</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7" t="inlineStr">
        <is>
          <t>SUSPICIOUS n=0 for stocks_short — keep, needs S1 fills (backtest-expert: &lt;30 trades, seek plateaus, punish)</t>
        </is>
      </c>
    </row>
    <row r="128" ht="15.75" customHeight="1" s="67">
      <c r="A128" s="37" t="inlineStr">
        <is>
          <t>MI_TF_AGREE_MIN</t>
        </is>
      </c>
      <c r="B128" s="73" t="inlineStr">
        <is>
          <t>0.0</t>
        </is>
      </c>
      <c r="C128" s="38" t="n"/>
      <c r="D128" s="38" t="inlineStr">
        <is>
          <t>ENTRY, GLOBAL_CHECK, STOCKS_EXIT</t>
        </is>
      </c>
      <c r="E128" s="38" t="n"/>
      <c r="F128" s="30" t="n"/>
      <c r="G128" s="38">
        <f>IFERROR(VLOOKUP($A145&amp;"_"&amp;$B145,Results_Deltas!$A$2:$P$15000,5,FALSE),"")</f>
        <v/>
      </c>
      <c r="H128" s="38" t="inlineStr">
        <is>
          <t>Blanket (page end)</t>
        </is>
      </c>
      <c r="I128" s="30" t="n"/>
      <c r="J128" s="30" t="n"/>
      <c r="K128" s="30" t="n"/>
      <c r="L128" s="30" t="inlineStr">
        <is>
          <t>NO</t>
        </is>
      </c>
      <c r="M128" s="30" t="n">
        <v>-1.306233095763544</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7" t="inlineStr">
        <is>
          <t>SUSPICIOUS n=0 for stocks_short — keep, needs S1 fills (backtest-expert: &lt;30 trades, seek plateaus, punish)</t>
        </is>
      </c>
    </row>
    <row r="129" ht="15.75" customHeight="1" s="67">
      <c r="A129" s="37" t="inlineStr">
        <is>
          <t>MI_TF_AGREE_MIN</t>
        </is>
      </c>
      <c r="B129" s="73" t="inlineStr">
        <is>
          <t>0.0_ALT</t>
        </is>
      </c>
      <c r="C129" s="38" t="n"/>
      <c r="D129" s="38" t="inlineStr">
        <is>
          <t>ENTRY, GLOBAL_CHECK, STOCKS_EXIT</t>
        </is>
      </c>
      <c r="E129" s="38" t="n"/>
      <c r="F129" s="30" t="n"/>
      <c r="G129" s="38">
        <f>IFERROR(VLOOKUP($A146&amp;"_"&amp;$B146,Results_Deltas!$A$2:$P$15000,5,FALSE),"")</f>
        <v/>
      </c>
      <c r="H129" s="38" t="inlineStr">
        <is>
          <t>Blanket (page end)</t>
        </is>
      </c>
      <c r="I129" s="30" t="n"/>
      <c r="J129" s="30" t="n"/>
      <c r="K129" s="30" t="n"/>
      <c r="L129" s="30" t="inlineStr">
        <is>
          <t>NO</t>
        </is>
      </c>
      <c r="M129" s="30" t="n">
        <v>-1.306233095763544</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7" t="inlineStr">
        <is>
          <t>SUSPICIOUS n=0 for stocks_short — keep, needs S1 fills (backtest-expert: &lt;30 trades, seek plateaus, punish)</t>
        </is>
      </c>
    </row>
    <row r="130" ht="15.75" customHeight="1" s="67">
      <c r="A130" s="37" t="inlineStr">
        <is>
          <t>OI_CONFIRM_MIN_CHANGE_PCT</t>
        </is>
      </c>
      <c r="B130" s="73" t="inlineStr">
        <is>
          <t>0</t>
        </is>
      </c>
      <c r="C130" s="38" t="n"/>
      <c r="D130" s="38" t="inlineStr">
        <is>
          <t>ENTRY, GLOBAL_CHECK, STOCKS_EXIT</t>
        </is>
      </c>
      <c r="E130" s="38" t="n"/>
      <c r="F130" s="30" t="n"/>
      <c r="G130" s="38">
        <f>IFERROR(VLOOKUP($A147&amp;"_"&amp;$B147,Results_Deltas!$A$2:$P$15000,5,FALSE),"")</f>
        <v/>
      </c>
      <c r="H130" s="38" t="inlineStr">
        <is>
          <t>Blanket (page end)</t>
        </is>
      </c>
      <c r="I130" s="30" t="n"/>
      <c r="J130" s="30" t="n"/>
      <c r="K130" s="30" t="n"/>
      <c r="L130" s="30" t="inlineStr">
        <is>
          <t>NO</t>
        </is>
      </c>
      <c r="M130" s="30" t="n">
        <v>-1.306233095763544</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7" t="inlineStr">
        <is>
          <t>SUSPICIOUS n=0 for stocks_short — keep, needs S1 fills (backtest-expert: &lt;30 trades, seek plateaus, punish)</t>
        </is>
      </c>
    </row>
    <row r="131" ht="15.75" customHeight="1" s="67">
      <c r="A131" s="37" t="inlineStr">
        <is>
          <t>OI_CONFIRM_MIN_PRICE_PCT</t>
        </is>
      </c>
      <c r="B131" s="73" t="inlineStr">
        <is>
          <t>0</t>
        </is>
      </c>
      <c r="C131" s="38" t="n"/>
      <c r="D131" s="38" t="inlineStr">
        <is>
          <t>ENTRY, GLOBAL_CHECK, STOCKS_EXIT</t>
        </is>
      </c>
      <c r="E131" s="38" t="n"/>
      <c r="F131" s="30" t="n"/>
      <c r="G131" s="38">
        <f>IFERROR(VLOOKUP($A148&amp;"_"&amp;$B148,Results_Deltas!$A$2:$P$15000,5,FALSE),"")</f>
        <v/>
      </c>
      <c r="H131" s="38" t="inlineStr">
        <is>
          <t>Blanket (page end)</t>
        </is>
      </c>
      <c r="I131" s="30" t="n"/>
      <c r="J131" s="30" t="n"/>
      <c r="K131" s="30" t="n"/>
      <c r="L131" s="30" t="inlineStr">
        <is>
          <t>NO</t>
        </is>
      </c>
      <c r="M131" s="30" t="n">
        <v>-1.306233095763544</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7" t="inlineStr">
        <is>
          <t>SUSPICIOUS n=0 for stocks_short — keep, needs S1 fills (backtest-expert: &lt;30 trades, seek plateaus, punish)</t>
        </is>
      </c>
    </row>
    <row r="132" ht="15.75" customHeight="1" s="67">
      <c r="A132" s="37" t="inlineStr">
        <is>
          <t>HTF_GATE_D_MANDATORY</t>
        </is>
      </c>
      <c r="B132" s="73" t="inlineStr">
        <is>
          <t>0.0</t>
        </is>
      </c>
      <c r="C132" s="38" t="n"/>
      <c r="D132" s="38" t="inlineStr">
        <is>
          <t>ENTRY, GLOBAL_CHECK, STOCKS_EXIT</t>
        </is>
      </c>
      <c r="E132" s="38" t="n"/>
      <c r="F132" s="30" t="n"/>
      <c r="G132" s="38">
        <f>IFERROR(VLOOKUP($A149&amp;"_"&amp;$B149,Results_Deltas!$A$2:$P$15000,5,FALSE),"")</f>
        <v/>
      </c>
      <c r="H132" s="38" t="inlineStr">
        <is>
          <t>Blanket (page end)</t>
        </is>
      </c>
      <c r="I132" s="30" t="n"/>
      <c r="J132" s="30" t="n"/>
      <c r="K132" s="30" t="n"/>
      <c r="L132" s="30" t="inlineStr">
        <is>
          <t>NO</t>
        </is>
      </c>
      <c r="M132" s="30" t="n">
        <v>-1.302155523729714</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7" t="inlineStr">
        <is>
          <t>SUSPICIOUS n=0 for stocks_short — keep, needs S1 fills (backtest-expert: &lt;30 trades, seek plateaus, punish)</t>
        </is>
      </c>
    </row>
    <row r="133" ht="15.75" customHeight="1" s="67">
      <c r="A133" s="37" t="inlineStr">
        <is>
          <t>HTF_GATE_D_MANDATORY</t>
        </is>
      </c>
      <c r="B133" s="73" t="inlineStr">
        <is>
          <t>0.0_ALT</t>
        </is>
      </c>
      <c r="C133" s="38" t="n"/>
      <c r="D133" s="38" t="inlineStr">
        <is>
          <t>ENTRY, GLOBAL_CHECK, STOCKS_EXIT</t>
        </is>
      </c>
      <c r="E133" s="38" t="n"/>
      <c r="F133" s="30" t="n"/>
      <c r="G133" s="38">
        <f>IFERROR(VLOOKUP($A150&amp;"_"&amp;$B150,Results_Deltas!$A$2:$P$15000,5,FALSE),"")</f>
        <v/>
      </c>
      <c r="H133" s="38" t="inlineStr">
        <is>
          <t>Blanket (page end)</t>
        </is>
      </c>
      <c r="I133" s="30" t="n"/>
      <c r="J133" s="30" t="n"/>
      <c r="K133" s="30" t="n"/>
      <c r="L133" s="30" t="inlineStr">
        <is>
          <t>NO</t>
        </is>
      </c>
      <c r="M133" s="30" t="n">
        <v>-1.302155523729714</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7" t="inlineStr">
        <is>
          <t>SUSPICIOUS n=0 for stocks_short — keep, needs S1 fills (backtest-expert: &lt;30 trades, seek plateaus, punish)</t>
        </is>
      </c>
    </row>
    <row r="134" ht="15.75" customHeight="1" s="67">
      <c r="A134" s="39" t="inlineStr">
        <is>
          <t>MANDATORY_REENTRY_WT_FILTER_MIN_VELOCITY</t>
        </is>
      </c>
      <c r="B134" s="73" t="inlineStr">
        <is>
          <t>0.0</t>
        </is>
      </c>
      <c r="C134" s="38" t="n"/>
      <c r="D134" s="38" t="inlineStr">
        <is>
          <t>GLOBAL_CHECK, STOCKS_EXIT</t>
        </is>
      </c>
      <c r="E134" s="38" t="n"/>
      <c r="F134" s="30" t="n"/>
      <c r="G134" s="38">
        <f>IFERROR(VLOOKUP($A151&amp;"_"&amp;$B151,Results_Deltas!$A$2:$P$15000,5,FALSE),"")</f>
        <v/>
      </c>
      <c r="H134" s="38" t="inlineStr">
        <is>
          <t>Blanket (page end)</t>
        </is>
      </c>
      <c r="I134" s="30" t="n"/>
      <c r="J134" s="30" t="n"/>
      <c r="K134" s="30" t="n"/>
      <c r="L134" s="30" t="inlineStr">
        <is>
          <t>YES</t>
        </is>
      </c>
      <c r="M134" s="30" t="n">
        <v>-1.302155523729714</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7" t="inlineStr">
        <is>
          <t>SUSPICIOUS n=0 for stocks_short — keep, needs S1 fills (backtest-expert: &lt;30 trades, seek plateaus, punish)</t>
        </is>
      </c>
    </row>
    <row r="135" ht="15.75" customHeight="1" s="67">
      <c r="A135" s="37" t="inlineStr">
        <is>
          <t>MANDATORY_REENTRY_WT_FILTER_MIN_VELOCITY</t>
        </is>
      </c>
      <c r="B135" s="73" t="inlineStr">
        <is>
          <t>0.0_ALT</t>
        </is>
      </c>
      <c r="C135" s="38" t="n"/>
      <c r="D135" s="38" t="inlineStr">
        <is>
          <t>GLOBAL_CHECK, STOCKS_EXIT</t>
        </is>
      </c>
      <c r="E135" s="38" t="n"/>
      <c r="F135" s="30" t="n"/>
      <c r="G135" s="38">
        <f>IFERROR(VLOOKUP($A152&amp;"_"&amp;$B152,Results_Deltas!$A$2:$P$15000,5,FALSE),"")</f>
        <v/>
      </c>
      <c r="H135" s="38" t="inlineStr">
        <is>
          <t>Blanket (page end)</t>
        </is>
      </c>
      <c r="I135" s="30" t="n"/>
      <c r="J135" s="30" t="n"/>
      <c r="K135" s="30" t="n"/>
      <c r="L135" s="30" t="inlineStr">
        <is>
          <t>NO</t>
        </is>
      </c>
      <c r="M135" s="30" t="n">
        <v>-1.302155523729714</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7" t="inlineStr">
        <is>
          <t>SUSPICIOUS n=0 for stocks_short — keep, needs S1 fills (backtest-expert: &lt;30 trades, seek plateaus, punish)</t>
        </is>
      </c>
    </row>
    <row r="136" ht="15.75" customHeight="1" s="67">
      <c r="A136" s="37" t="inlineStr">
        <is>
          <t>MANDATORY_REENTRY_WT_FILTER_REQUIRE_FLIP</t>
        </is>
      </c>
      <c r="B136" s="73" t="inlineStr">
        <is>
          <t>False_ALT</t>
        </is>
      </c>
      <c r="C136" s="38" t="n"/>
      <c r="D136" s="38" t="inlineStr">
        <is>
          <t>GLOBAL_CHECK, STOCKS_EXIT</t>
        </is>
      </c>
      <c r="E136" s="38" t="n"/>
      <c r="F136" s="30" t="n"/>
      <c r="G136" s="38">
        <f>IFERROR(VLOOKUP($A153&amp;"_"&amp;$B153,Results_Deltas!$A$2:$P$15000,5,FALSE),"")</f>
        <v/>
      </c>
      <c r="H136" s="38" t="inlineStr">
        <is>
          <t>Blanket (page end)</t>
        </is>
      </c>
      <c r="I136" s="30" t="n"/>
      <c r="J136" s="30" t="n"/>
      <c r="K136" s="30" t="n"/>
      <c r="L136" s="30" t="inlineStr">
        <is>
          <t>NO</t>
        </is>
      </c>
      <c r="M136" s="30" t="n">
        <v>-1.302155523729714</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7" t="inlineStr">
        <is>
          <t>SUSPICIOUS n=0 for stocks_short — keep, needs S1 fills (backtest-expert: &lt;30 trades, seek plateaus, punish)</t>
        </is>
      </c>
    </row>
    <row r="137" ht="15.75" customHeight="1" s="67">
      <c r="A137" s="39" t="inlineStr">
        <is>
          <t>HTF_TREND_VETO_BYPASS_ENABLED</t>
        </is>
      </c>
      <c r="B137" s="73" t="inlineStr">
        <is>
          <t>True</t>
        </is>
      </c>
      <c r="C137" s="38" t="n"/>
      <c r="D137" s="38" t="inlineStr">
        <is>
          <t>GLOBAL_CHECK, STOCKS_EXIT</t>
        </is>
      </c>
      <c r="E137" s="38" t="n"/>
      <c r="F137" s="30" t="n"/>
      <c r="G137" s="38">
        <f>IFERROR(VLOOKUP($A154&amp;"_"&amp;$B154,Results_Deltas!$A$2:$P$15000,5,FALSE),"")</f>
        <v/>
      </c>
      <c r="H137" s="38" t="inlineStr">
        <is>
          <t>Blanket (page end)</t>
        </is>
      </c>
      <c r="I137" s="30" t="n"/>
      <c r="J137" s="30" t="n"/>
      <c r="K137" s="30" t="n"/>
      <c r="L137" s="30" t="inlineStr">
        <is>
          <t>YES</t>
        </is>
      </c>
      <c r="M137" s="30" t="n">
        <v>-1.297597722882349</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7" t="inlineStr">
        <is>
          <t>SUSPICIOUS n=0 for stocks_short — keep, needs S1 fills (backtest-expert: &lt;30 trades, seek plateaus, punish)</t>
        </is>
      </c>
    </row>
    <row r="138" ht="15.75" customHeight="1" s="67">
      <c r="A138" s="39" t="inlineStr">
        <is>
          <t>HA_WICK_QUALITY_ENABLED</t>
        </is>
      </c>
      <c r="B138" s="73" t="inlineStr">
        <is>
          <t>False</t>
        </is>
      </c>
      <c r="C138" s="38" t="n"/>
      <c r="D138" s="38" t="inlineStr">
        <is>
          <t>ENTRY, GLOBAL_CHECK, STOCKS_EXIT</t>
        </is>
      </c>
      <c r="E138" s="38" t="n"/>
      <c r="F138" s="30" t="n"/>
      <c r="G138" s="38">
        <f>IFERROR(VLOOKUP($A155&amp;"_"&amp;$B155,Results_Deltas!$A$2:$P$15000,5,FALSE),"")</f>
        <v/>
      </c>
      <c r="H138" s="38" t="inlineStr">
        <is>
          <t>Blanket (page end)</t>
        </is>
      </c>
      <c r="I138" s="30" t="n"/>
      <c r="J138" s="30" t="n"/>
      <c r="K138" s="30" t="n"/>
      <c r="L138" s="30" t="inlineStr">
        <is>
          <t>YES</t>
        </is>
      </c>
      <c r="M138" s="30" t="n">
        <v>-1.254945697479602</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7" t="inlineStr">
        <is>
          <t>SUSPICIOUS n=0 for stocks_short — keep, needs S1 fills (backtest-expert: &lt;30 trades, seek plateaus, punish)</t>
        </is>
      </c>
    </row>
    <row r="139" ht="15.75" customHeight="1" s="67">
      <c r="A139" s="37" t="inlineStr">
        <is>
          <t>HA_WICK_QUALITY_TF</t>
        </is>
      </c>
      <c r="B139" s="73" t="inlineStr">
        <is>
          <t>15m</t>
        </is>
      </c>
      <c r="C139" s="38" t="n"/>
      <c r="D139" s="38" t="inlineStr">
        <is>
          <t>ENTRY, GLOBAL_CHECK, STOCKS_EXIT</t>
        </is>
      </c>
      <c r="E139" s="38" t="n"/>
      <c r="F139" s="30" t="n"/>
      <c r="G139" s="38">
        <f>IFERROR(VLOOKUP($A156&amp;"_"&amp;$B156,Results_Deltas!$A$2:$P$15000,5,FALSE),"")</f>
        <v/>
      </c>
      <c r="H139" s="38" t="inlineStr">
        <is>
          <t>Blanket (page end)</t>
        </is>
      </c>
      <c r="I139" s="30" t="n"/>
      <c r="J139" s="30" t="n"/>
      <c r="K139" s="30" t="n"/>
      <c r="L139" s="30" t="inlineStr">
        <is>
          <t>NO</t>
        </is>
      </c>
      <c r="M139" s="30" t="n">
        <v>-1.254945697479602</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7" t="inlineStr">
        <is>
          <t>SUSPICIOUS n=0 for stocks_short — keep, needs S1 fills (backtest-expert: &lt;30 trades, seek plateaus, punish)</t>
        </is>
      </c>
    </row>
    <row r="140" ht="15.75" customHeight="1" s="67">
      <c r="A140" s="37" t="inlineStr">
        <is>
          <t>HTF4_CONF</t>
        </is>
      </c>
      <c r="B140" s="73" t="inlineStr">
        <is>
          <t>False</t>
        </is>
      </c>
      <c r="C140" s="38" t="n"/>
      <c r="D140" s="38" t="inlineStr">
        <is>
          <t>GLOBAL_CHECK, STOCKS_EXIT</t>
        </is>
      </c>
      <c r="E140" s="38" t="n"/>
      <c r="F140" s="30" t="n"/>
      <c r="G140" s="38">
        <f>IFERROR(VLOOKUP($A157&amp;"_"&amp;$B157,Results_Deltas!$A$2:$P$15000,5,FALSE),"")</f>
        <v/>
      </c>
      <c r="H140" s="38" t="inlineStr">
        <is>
          <t>Blanket (page end)</t>
        </is>
      </c>
      <c r="I140" s="30" t="n"/>
      <c r="J140" s="30" t="n"/>
      <c r="K140" s="30" t="n"/>
      <c r="L140" s="30" t="inlineStr">
        <is>
          <t>NO</t>
        </is>
      </c>
      <c r="M140" s="30" t="n">
        <v>-1.254945697479602</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7" t="inlineStr">
        <is>
          <t>SUSPICIOUS n=0 for stocks_short — keep, needs S1 fills (backtest-expert: &lt;30 trades, seek plateaus, punish)</t>
        </is>
      </c>
    </row>
    <row r="141" ht="15.75" customHeight="1" s="67">
      <c r="A141" s="39" t="inlineStr">
        <is>
          <t>HTF_DIRECTION_GATE_ENABLED</t>
        </is>
      </c>
      <c r="B141" s="73" t="inlineStr">
        <is>
          <t>False</t>
        </is>
      </c>
      <c r="C141" s="38" t="n"/>
      <c r="D141" s="38" t="inlineStr">
        <is>
          <t>ENTRY, GLOBAL_CHECK, STOCKS_EXIT</t>
        </is>
      </c>
      <c r="E141" s="38" t="n"/>
      <c r="F141" s="30" t="n"/>
      <c r="G141" s="38">
        <f>IFERROR(VLOOKUP($A158&amp;"_"&amp;$B158,Results_Deltas!$A$2:$P$15000,5,FALSE),"")</f>
        <v/>
      </c>
      <c r="H141" s="38" t="inlineStr">
        <is>
          <t>Blanket (page end)</t>
        </is>
      </c>
      <c r="I141" s="30" t="n"/>
      <c r="J141" s="30" t="n"/>
      <c r="K141" s="30" t="n"/>
      <c r="L141" s="30" t="inlineStr">
        <is>
          <t>YES</t>
        </is>
      </c>
      <c r="M141" s="30" t="n">
        <v>-1.254945697479602</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7" t="inlineStr">
        <is>
          <t>SUSPICIOUS n=0 for stocks_short — keep, needs S1 fills (backtest-expert: &lt;30 trades, seek plateaus, punish)</t>
        </is>
      </c>
    </row>
    <row r="142" ht="15.75" customHeight="1" s="67">
      <c r="A142" s="37" t="inlineStr">
        <is>
          <t>LEADERBOARD_FILTER</t>
        </is>
      </c>
      <c r="B142" s="73" t="inlineStr">
        <is>
          <t>False</t>
        </is>
      </c>
      <c r="C142" s="38" t="n"/>
      <c r="D142" s="38" t="inlineStr">
        <is>
          <t>AUGMENT, ENTRY, EXIT, GLOBAL_CHECK, REDUCE, STOCKS_EXIT</t>
        </is>
      </c>
      <c r="E142" s="38" t="n"/>
      <c r="F142" s="30" t="n"/>
      <c r="G142" s="38">
        <f>IFERROR(VLOOKUP($A159&amp;"_"&amp;$B159,Results_Deltas!$A$2:$P$15000,5,FALSE),"")</f>
        <v/>
      </c>
      <c r="H142" s="38" t="inlineStr">
        <is>
          <t>Blanket (page end)</t>
        </is>
      </c>
      <c r="I142" s="30" t="n"/>
      <c r="J142" s="30" t="n"/>
      <c r="K142" s="30" t="n"/>
      <c r="L142" s="30" t="inlineStr">
        <is>
          <t>NO</t>
        </is>
      </c>
      <c r="M142" s="30" t="n">
        <v>-1.254945697479602</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7" t="inlineStr">
        <is>
          <t>SUSPICIOUS n=0 for stocks_short — keep, needs S1 fills (backtest-expert: &lt;30 trades, seek plateaus, punish)</t>
        </is>
      </c>
    </row>
    <row r="143" ht="15.75" customHeight="1" s="67">
      <c r="A143" s="39" t="inlineStr">
        <is>
          <t>LH_HL_FILTER_REQUIRE_BOTH</t>
        </is>
      </c>
      <c r="B143" s="73" t="inlineStr">
        <is>
          <t>False</t>
        </is>
      </c>
      <c r="C143" s="38" t="n"/>
      <c r="D143" s="38" t="inlineStr">
        <is>
          <t>ENTRY, GLOBAL_CHECK, STOCKS_EXIT</t>
        </is>
      </c>
      <c r="E143" s="38" t="n"/>
      <c r="F143" s="30" t="n"/>
      <c r="G143" s="38">
        <f>IFERROR(VLOOKUP($A160&amp;"_"&amp;$B160,Results_Deltas!$A$2:$P$15000,5,FALSE),"")</f>
        <v/>
      </c>
      <c r="H143" s="38" t="inlineStr">
        <is>
          <t>Blanket (page end)</t>
        </is>
      </c>
      <c r="I143" s="30" t="n"/>
      <c r="J143" s="30" t="n"/>
      <c r="K143" s="30" t="n"/>
      <c r="L143" s="30" t="inlineStr">
        <is>
          <t>YES</t>
        </is>
      </c>
      <c r="M143" s="30" t="n">
        <v>-1.254945697479602</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7" t="inlineStr">
        <is>
          <t>SUSPICIOUS n=0 for stocks_short — keep, needs S1 fills (backtest-expert: &lt;30 trades, seek plateaus, punish)</t>
        </is>
      </c>
    </row>
    <row r="144" ht="15.75" customHeight="1" s="67">
      <c r="A144" s="39" t="inlineStr">
        <is>
          <t>MARKET_QUALITY_SCORE_ENABLED</t>
        </is>
      </c>
      <c r="B144" s="73" t="inlineStr">
        <is>
          <t>False</t>
        </is>
      </c>
      <c r="C144" s="38" t="n"/>
      <c r="D144" s="38" t="inlineStr">
        <is>
          <t>ENTRY, GLOBAL_CHECK, STOCKS_EXIT</t>
        </is>
      </c>
      <c r="E144" s="38" t="n"/>
      <c r="F144" s="30" t="n"/>
      <c r="G144" s="38">
        <f>IFERROR(VLOOKUP($A161&amp;"_"&amp;$B161,Results_Deltas!$A$2:$P$15000,5,FALSE),"")</f>
        <v/>
      </c>
      <c r="H144" s="38" t="inlineStr">
        <is>
          <t>Blanket (page end)</t>
        </is>
      </c>
      <c r="I144" s="30" t="n"/>
      <c r="J144" s="30" t="n"/>
      <c r="K144" s="30" t="n"/>
      <c r="L144" s="30" t="inlineStr">
        <is>
          <t>YES</t>
        </is>
      </c>
      <c r="M144" s="30" t="n">
        <v>-1.254945697479602</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7" t="inlineStr">
        <is>
          <t>SUSPICIOUS n=0 for stocks_short — keep, needs S1 fills (backtest-expert: &lt;30 trades, seek plateaus, punish)</t>
        </is>
      </c>
    </row>
    <row r="145" ht="15.75" customHeight="1" s="67">
      <c r="A145" s="37" t="inlineStr">
        <is>
          <t>MTS_GATE_ENABLED</t>
        </is>
      </c>
      <c r="B145" s="73" t="inlineStr">
        <is>
          <t>False</t>
        </is>
      </c>
      <c r="C145" s="38" t="n"/>
      <c r="D145" s="38" t="inlineStr">
        <is>
          <t>ENTRY, GLOBAL_CHECK, STOCKS_EXIT</t>
        </is>
      </c>
      <c r="E145" s="38" t="n"/>
      <c r="F145" s="30" t="n"/>
      <c r="G145" s="38">
        <f>IFERROR(VLOOKUP($A162&amp;"_"&amp;$B162,Results_Deltas!$A$2:$P$15000,5,FALSE),"")</f>
        <v/>
      </c>
      <c r="H145" s="38" t="inlineStr">
        <is>
          <t>Blanket (page end)</t>
        </is>
      </c>
      <c r="I145" s="30" t="n"/>
      <c r="J145" s="30" t="n"/>
      <c r="K145" s="30" t="n"/>
      <c r="L145" s="30" t="inlineStr">
        <is>
          <t>NO</t>
        </is>
      </c>
      <c r="M145" s="30" t="n">
        <v>-1.254945697479602</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7" t="inlineStr">
        <is>
          <t>SUSPICIOUS n=0 for stocks_short — keep, needs S1 fills (backtest-expert: &lt;30 trades, seek plateaus, punish)</t>
        </is>
      </c>
    </row>
    <row r="146" ht="15.75" customHeight="1" s="67">
      <c r="A146" s="37" t="inlineStr">
        <is>
          <t>OI_CONFIRM_ENABLED</t>
        </is>
      </c>
      <c r="B146" s="73" t="inlineStr">
        <is>
          <t>False</t>
        </is>
      </c>
      <c r="C146" s="38" t="n"/>
      <c r="D146" s="38" t="inlineStr">
        <is>
          <t>ENTRY, GLOBAL_CHECK, STOCKS_EXIT</t>
        </is>
      </c>
      <c r="E146" s="38" t="n"/>
      <c r="F146" s="30" t="n"/>
      <c r="G146" s="38">
        <f>IFERROR(VLOOKUP($A163&amp;"_"&amp;$B163,Results_Deltas!$A$2:$P$15000,5,FALSE),"")</f>
        <v/>
      </c>
      <c r="H146" s="38" t="inlineStr">
        <is>
          <t>Blanket (page end)</t>
        </is>
      </c>
      <c r="I146" s="30" t="n"/>
      <c r="J146" s="30" t="n"/>
      <c r="K146" s="30" t="n"/>
      <c r="L146" s="30" t="inlineStr">
        <is>
          <t>NO</t>
        </is>
      </c>
      <c r="M146" s="30" t="n">
        <v>-1.254945697479602</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7" t="inlineStr">
        <is>
          <t>SUSPICIOUS n=0 for stocks_short — keep, needs S1 fills (backtest-expert: &lt;30 trades, seek plateaus, punish)</t>
        </is>
      </c>
    </row>
    <row r="147" ht="15.75" customHeight="1" s="67">
      <c r="A147" s="39" t="inlineStr">
        <is>
          <t>MANDATORY_REENTRY_WT_FILTER_REQUIRE_FLIP</t>
        </is>
      </c>
      <c r="B147" s="73" t="inlineStr">
        <is>
          <t>False</t>
        </is>
      </c>
      <c r="C147" s="38" t="n"/>
      <c r="D147" s="38" t="inlineStr">
        <is>
          <t>GLOBAL_CHECK, STOCKS_EXIT</t>
        </is>
      </c>
      <c r="E147" s="38" t="n"/>
      <c r="F147" s="30" t="n"/>
      <c r="G147" s="38">
        <f>IFERROR(VLOOKUP($A164&amp;"_"&amp;$B164,Results_Deltas!$A$2:$P$15000,5,FALSE),"")</f>
        <v/>
      </c>
      <c r="H147" s="38" t="inlineStr">
        <is>
          <t>Blanket (page end)</t>
        </is>
      </c>
      <c r="I147" s="30" t="n"/>
      <c r="J147" s="30" t="n"/>
      <c r="K147" s="30" t="n"/>
      <c r="L147" s="30" t="inlineStr">
        <is>
          <t>YES</t>
        </is>
      </c>
      <c r="M147" s="30" t="n">
        <v>-1.250732206377977</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7" t="inlineStr">
        <is>
          <t>SUSPICIOUS n=0 for stocks_short — keep, needs S1 fills (backtest-expert: &lt;30 trades, seek plateaus, punish)</t>
        </is>
      </c>
    </row>
    <row r="148" ht="15.75" customHeight="1" s="67">
      <c r="A148" s="37" t="inlineStr">
        <is>
          <t>GR_FILTER_VEC_MIN_TFS</t>
        </is>
      </c>
      <c r="B148" s="73" t="inlineStr">
        <is>
          <t>0</t>
        </is>
      </c>
      <c r="C148" s="38" t="n"/>
      <c r="D148" s="38" t="inlineStr">
        <is>
          <t>GLOBAL_CHECK</t>
        </is>
      </c>
      <c r="E148" s="38" t="n"/>
      <c r="F148" s="30" t="n"/>
      <c r="G148" s="38">
        <f>IFERROR(VLOOKUP($A165&amp;"_"&amp;$B165,Results_Deltas!$A$2:$P$15000,5,FALSE),"")</f>
        <v/>
      </c>
      <c r="H148" s="38" t="inlineStr">
        <is>
          <t>Blanket (page end)</t>
        </is>
      </c>
      <c r="I148" s="30" t="n"/>
      <c r="J148" s="30" t="n"/>
      <c r="K148" s="30" t="n"/>
      <c r="L148" s="30" t="inlineStr">
        <is>
          <t>NO</t>
        </is>
      </c>
      <c r="M148" s="30" t="n">
        <v>-1.193800901000164</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7" t="inlineStr">
        <is>
          <t>SUSPICIOUS n=0 for stocks_short — keep, needs S1 fills (backtest-expert: &lt;30 trades, seek plateaus, punish)</t>
        </is>
      </c>
    </row>
    <row r="149" ht="15.75" customHeight="1" s="67">
      <c r="A149" s="37" t="inlineStr">
        <is>
          <t>NEWBORN_LOSS_KILL_GAIN_THRESHOLD_PCT</t>
        </is>
      </c>
      <c r="B149" s="73" t="inlineStr">
        <is>
          <t>2.0</t>
        </is>
      </c>
      <c r="C149" s="38" t="n"/>
      <c r="D149" s="38" t="inlineStr">
        <is>
          <t>AUGMENT, EXIT, GLOBAL_CHECK, REDUCE, STOCKS_EXIT</t>
        </is>
      </c>
      <c r="E149" s="38" t="n"/>
      <c r="F149" s="30" t="n"/>
      <c r="G149" s="38">
        <f>IFERROR(VLOOKUP($A166&amp;"_"&amp;$B166,Results_Deltas!$A$2:$P$15000,5,FALSE),"")</f>
        <v/>
      </c>
      <c r="H149" s="38" t="inlineStr">
        <is>
          <t>Blanket (page end)</t>
        </is>
      </c>
      <c r="I149" s="30" t="n"/>
      <c r="J149" s="30" t="n"/>
      <c r="K149" s="30" t="n"/>
      <c r="L149" s="30" t="inlineStr">
        <is>
          <t>NO</t>
        </is>
      </c>
      <c r="M149" s="30" t="n">
        <v>-1.18165664464715</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7" t="inlineStr">
        <is>
          <t>SUSPICIOUS n=0 for stocks_short — keep, needs S1 fills (backtest-expert: &lt;30 trades, seek plateaus, punish)</t>
        </is>
      </c>
    </row>
    <row r="150" ht="15.75" customHeight="1" s="67">
      <c r="A150" s="37" t="inlineStr">
        <is>
          <t>HTF_TREND_VETO_BYPASS_ENABLED</t>
        </is>
      </c>
      <c r="B150" s="73" t="inlineStr">
        <is>
          <t>False</t>
        </is>
      </c>
      <c r="C150" s="38" t="n"/>
      <c r="D150" s="38" t="inlineStr">
        <is>
          <t>GLOBAL_CHECK, STOCKS_EXIT</t>
        </is>
      </c>
      <c r="E150" s="38" t="n"/>
      <c r="F150" s="30" t="n"/>
      <c r="G150" s="38">
        <f>IFERROR(VLOOKUP($A167&amp;"_"&amp;$B167,Results_Deltas!$A$2:$P$15000,5,FALSE),"")</f>
        <v/>
      </c>
      <c r="H150" s="38" t="inlineStr">
        <is>
          <t>Blanket (page end)</t>
        </is>
      </c>
      <c r="I150" s="30" t="n"/>
      <c r="J150" s="30" t="n"/>
      <c r="K150" s="30" t="n"/>
      <c r="L150" s="30" t="inlineStr">
        <is>
          <t>NO</t>
        </is>
      </c>
      <c r="M150" s="30" t="n">
        <v>-1.068278277441639</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7" t="inlineStr">
        <is>
          <t>SUSPICIOUS n=0 for stocks_short — keep, needs S1 fills (backtest-expert: &lt;30 trades, seek plateaus, punish)</t>
        </is>
      </c>
    </row>
    <row r="151" ht="15.75" customHeight="1" s="67">
      <c r="A151" s="37" t="inlineStr">
        <is>
          <t>EXECUTE_NOW_SINGLE_GATE_ENFORCE</t>
        </is>
      </c>
      <c r="B151" s="73" t="inlineStr">
        <is>
          <t>0.0</t>
        </is>
      </c>
      <c r="C151" s="38" t="n"/>
      <c r="D151" s="38" t="inlineStr">
        <is>
          <t>ENTRY, GLOBAL_CHECK, STOCKS_EXIT</t>
        </is>
      </c>
      <c r="E151" s="38" t="n"/>
      <c r="F151" s="30" t="n"/>
      <c r="G151" s="38">
        <f>IFERROR(VLOOKUP($A157&amp;"_"&amp;$B157,Results_Deltas!$A$2:$P$15000,5,FALSE),"")</f>
        <v/>
      </c>
      <c r="H151" s="38" t="inlineStr">
        <is>
          <t>Blanket (page end)</t>
        </is>
      </c>
      <c r="I151" s="30" t="n"/>
      <c r="J151" s="30" t="n"/>
      <c r="K151" s="30" t="n"/>
      <c r="L151" s="30" t="inlineStr">
        <is>
          <t>NO</t>
        </is>
      </c>
      <c r="M151" s="30" t="n">
        <v>-1.039784701691455</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7" t="inlineStr">
        <is>
          <t>SUSPICIOUS n=0 for stocks_short — keep, needs S1 fills (backtest-expert: &lt;30 trades, seek plateaus, punish)</t>
        </is>
      </c>
    </row>
    <row r="152" ht="15.75" customHeight="1" s="67">
      <c r="A152" s="37" t="inlineStr">
        <is>
          <t>EXECUTE_NOW_SINGLE_GATE_ENFORCE</t>
        </is>
      </c>
      <c r="B152" s="73" t="inlineStr">
        <is>
          <t>0.0_ALT</t>
        </is>
      </c>
      <c r="C152" s="38" t="n"/>
      <c r="D152" s="38" t="inlineStr">
        <is>
          <t>ENTRY, GLOBAL_CHECK, STOCKS_EXIT</t>
        </is>
      </c>
      <c r="E152" s="38" t="n"/>
      <c r="F152" s="30" t="n"/>
      <c r="G152" s="38">
        <f>IFERROR(VLOOKUP($A158&amp;"_"&amp;$B158,Results_Deltas!$A$2:$P$15000,5,FALSE),"")</f>
        <v/>
      </c>
      <c r="H152" s="38" t="inlineStr">
        <is>
          <t>Blanket (page end)</t>
        </is>
      </c>
      <c r="I152" s="30" t="n"/>
      <c r="J152" s="30" t="n"/>
      <c r="K152" s="30" t="n"/>
      <c r="L152" s="30" t="inlineStr">
        <is>
          <t>NO</t>
        </is>
      </c>
      <c r="M152" s="30" t="n">
        <v>-1.039784701691455</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7" t="inlineStr">
        <is>
          <t>SUSPICIOUS n=0 for stocks_short — keep, needs S1 fills (backtest-expert: &lt;30 trades, seek plateaus, punish)</t>
        </is>
      </c>
    </row>
    <row r="153" ht="15.75" customHeight="1" s="67">
      <c r="A153" s="39" t="inlineStr">
        <is>
          <t>COOLDOWN_LOCKS_FILTER_TF</t>
        </is>
      </c>
      <c r="B153" s="73" t="inlineStr">
        <is>
          <t>15m</t>
        </is>
      </c>
      <c r="C153" s="38" t="n"/>
      <c r="D153" s="38" t="inlineStr">
        <is>
          <t>GLOBAL_CHECK</t>
        </is>
      </c>
      <c r="E153" s="38" t="n"/>
      <c r="F153" s="30" t="n"/>
      <c r="G153" s="38">
        <f>IFERROR(VLOOKUP($A159&amp;"_"&amp;$B159,Results_Deltas!$A$2:$P$15000,5,FALSE),"")</f>
        <v/>
      </c>
      <c r="H153" s="38" t="inlineStr">
        <is>
          <t>Blanket (page end)</t>
        </is>
      </c>
      <c r="I153" s="30" t="n"/>
      <c r="J153" s="30" t="n"/>
      <c r="K153" s="30" t="n"/>
      <c r="L153" s="30" t="inlineStr">
        <is>
          <t>YES</t>
        </is>
      </c>
      <c r="M153" s="30" t="n">
        <v>-1.030674119946222</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7" t="inlineStr">
        <is>
          <t>SUSPICIOUS n=0 for stocks_short — keep, needs S1 fills (backtest-expert: &lt;30 trades, seek plateaus, punish)</t>
        </is>
      </c>
    </row>
    <row r="154" ht="15.75" customHeight="1" s="67">
      <c r="A154" s="37" t="inlineStr">
        <is>
          <t>GOLDEN_RULE_BASE_USD</t>
        </is>
      </c>
      <c r="B154" s="73" t="inlineStr">
        <is>
          <t>0.0</t>
        </is>
      </c>
      <c r="C154" s="38" t="n"/>
      <c r="D154" s="38" t="inlineStr">
        <is>
          <t>GLOBAL_CHECK, STOCKS_EXIT</t>
        </is>
      </c>
      <c r="E154" s="38" t="n"/>
      <c r="F154" s="30" t="n"/>
      <c r="G154" s="38">
        <f>IFERROR(VLOOKUP($A171&amp;"_"&amp;$B171,Results_Deltas!$A$2:$P$15000,5,FALSE),"")</f>
        <v/>
      </c>
      <c r="H154" s="38" t="inlineStr">
        <is>
          <t>Blanket (page end)</t>
        </is>
      </c>
      <c r="I154" s="30" t="n"/>
      <c r="J154" s="30" t="n"/>
      <c r="K154" s="30" t="n"/>
      <c r="L154" s="30" t="inlineStr">
        <is>
          <t>NO</t>
        </is>
      </c>
      <c r="M154" s="30" t="n">
        <v>-0.9920017192113343</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7" t="inlineStr">
        <is>
          <t>SUSPICIOUS n=0 for stocks_short — keep, needs S1 fills (backtest-expert: &lt;30 trades, seek plateaus, punish)</t>
        </is>
      </c>
    </row>
    <row r="155" ht="15.75" customHeight="1" s="67">
      <c r="A155" s="37" t="inlineStr">
        <is>
          <t>GOLDEN_RULE_BASE_USD</t>
        </is>
      </c>
      <c r="B155" s="73" t="inlineStr">
        <is>
          <t>0.0_ALT</t>
        </is>
      </c>
      <c r="C155" s="38" t="n"/>
      <c r="D155" s="38" t="inlineStr">
        <is>
          <t>GLOBAL_CHECK, STOCKS_EXIT</t>
        </is>
      </c>
      <c r="E155" s="38" t="n"/>
      <c r="F155" s="30" t="n"/>
      <c r="G155" s="38">
        <f>IFERROR(VLOOKUP($A172&amp;"_"&amp;$B172,Results_Deltas!$A$2:$P$15000,5,FALSE),"")</f>
        <v/>
      </c>
      <c r="H155" s="38" t="inlineStr">
        <is>
          <t>Blanket (page end)</t>
        </is>
      </c>
      <c r="I155" s="30" t="n"/>
      <c r="J155" s="30" t="n"/>
      <c r="K155" s="30" t="n"/>
      <c r="L155" s="30" t="inlineStr">
        <is>
          <t>NO</t>
        </is>
      </c>
      <c r="M155" s="30" t="n">
        <v>-0.9920017192113343</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7" t="inlineStr">
        <is>
          <t>SUSPICIOUS n=0 for stocks_short — keep, needs S1 fills (backtest-expert: &lt;30 trades, seek plateaus, punish)</t>
        </is>
      </c>
    </row>
    <row r="156" ht="15.75" customHeight="1" s="67">
      <c r="A156" s="37" t="inlineStr">
        <is>
          <t>NEW_POSITION_MAX_LOSS_THRESHOLD</t>
        </is>
      </c>
      <c r="B156" s="73" t="inlineStr">
        <is>
          <t>0</t>
        </is>
      </c>
      <c r="C156" s="38" t="n"/>
      <c r="D156" s="38" t="inlineStr">
        <is>
          <t>AUGMENT, EXIT, GLOBAL_CHECK, REDUCE, STOCKS_EXIT</t>
        </is>
      </c>
      <c r="E156" s="38" t="n"/>
      <c r="F156" s="30" t="n"/>
      <c r="G156" s="38">
        <f>IFERROR(VLOOKUP($A173&amp;"_"&amp;$B173,Results_Deltas!$A$2:$P$15000,5,FALSE),"")</f>
        <v/>
      </c>
      <c r="H156" s="38" t="inlineStr">
        <is>
          <t>Blanket (page end)</t>
        </is>
      </c>
      <c r="I156" s="30" t="n"/>
      <c r="J156" s="30" t="n"/>
      <c r="K156" s="30" t="n"/>
      <c r="L156" s="30" t="inlineStr">
        <is>
          <t>NO</t>
        </is>
      </c>
      <c r="M156" s="30" t="n">
        <v>-0.9916136058947785</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7" t="inlineStr">
        <is>
          <t>SUSPICIOUS n=0 for stocks_short — keep, needs S1 fills (backtest-expert: &lt;30 trades, seek plateaus, punish)</t>
        </is>
      </c>
    </row>
    <row r="157" ht="15.75" customHeight="1" s="67">
      <c r="A157" s="37" t="inlineStr">
        <is>
          <t>NEWBORN_LOSS_KILL_REQUIRE_VEL_AGAINST</t>
        </is>
      </c>
      <c r="B157" s="73" t="inlineStr">
        <is>
          <t>0.0</t>
        </is>
      </c>
      <c r="C157" s="38" t="n"/>
      <c r="D157" s="38" t="inlineStr">
        <is>
          <t>AUGMENT, EXIT, GLOBAL_CHECK, REDUCE, STOCKS_EXIT</t>
        </is>
      </c>
      <c r="E157" s="38" t="n"/>
      <c r="F157" s="30" t="n"/>
      <c r="G157" s="38">
        <f>IFERROR(VLOOKUP($A174&amp;"_"&amp;$B174,Results_Deltas!$A$2:$P$15000,5,FALSE),"")</f>
        <v/>
      </c>
      <c r="H157" s="38" t="inlineStr">
        <is>
          <t>Blanket (page end)</t>
        </is>
      </c>
      <c r="I157" s="30" t="n"/>
      <c r="J157" s="30" t="n"/>
      <c r="K157" s="30" t="n"/>
      <c r="L157" s="30" t="inlineStr">
        <is>
          <t>NO</t>
        </is>
      </c>
      <c r="M157" s="30" t="n">
        <v>-0.9903878290698472</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7" t="inlineStr">
        <is>
          <t>SUSPICIOUS n=0 for stocks_short — keep, needs S1 fills (backtest-expert: &lt;30 trades, seek plateaus, punish)</t>
        </is>
      </c>
    </row>
    <row r="158" ht="15.75" customHeight="1" s="67">
      <c r="A158" s="37" t="inlineStr">
        <is>
          <t>NEWBORN_LOSS_KILL_REQUIRE_VEL_AGAINST</t>
        </is>
      </c>
      <c r="B158" s="73" t="inlineStr">
        <is>
          <t>0.0_ALT</t>
        </is>
      </c>
      <c r="C158" s="38" t="n"/>
      <c r="D158" s="38" t="inlineStr">
        <is>
          <t>AUGMENT, EXIT, GLOBAL_CHECK, REDUCE, STOCKS_EXIT</t>
        </is>
      </c>
      <c r="E158" s="38" t="n"/>
      <c r="F158" s="30" t="n"/>
      <c r="G158" s="38">
        <f>IFERROR(VLOOKUP($A175&amp;"_"&amp;$B175,Results_Deltas!$A$2:$P$15000,5,FALSE),"")</f>
        <v/>
      </c>
      <c r="H158" s="38" t="inlineStr">
        <is>
          <t>Blanket (page end)</t>
        </is>
      </c>
      <c r="I158" s="30" t="n"/>
      <c r="J158" s="30" t="n"/>
      <c r="K158" s="30" t="n"/>
      <c r="L158" s="30" t="inlineStr">
        <is>
          <t>NO</t>
        </is>
      </c>
      <c r="M158" s="30" t="n">
        <v>-0.9903878290698472</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7" t="inlineStr">
        <is>
          <t>SUSPICIOUS n=0 for stocks_short — keep, needs S1 fills (backtest-expert: &lt;30 trades, seek plateaus, punish)</t>
        </is>
      </c>
    </row>
    <row r="159" ht="15.75" customHeight="1" s="67">
      <c r="A159" s="37" t="inlineStr">
        <is>
          <t>GR_FILTER_ALL_ENTRIES</t>
        </is>
      </c>
      <c r="B159" s="73" t="inlineStr">
        <is>
          <t>0.0</t>
        </is>
      </c>
      <c r="C159" s="38" t="n"/>
      <c r="D159" s="38" t="inlineStr">
        <is>
          <t>GLOBAL_CHECK, STOCKS_EXIT</t>
        </is>
      </c>
      <c r="E159" s="38" t="n"/>
      <c r="F159" s="30" t="n"/>
      <c r="G159" s="38">
        <f>IFERROR(VLOOKUP($A176&amp;"_"&amp;$B176,Results_Deltas!$A$2:$P$15000,5,FALSE),"")</f>
        <v/>
      </c>
      <c r="H159" s="38" t="inlineStr">
        <is>
          <t>Blanket (page end)</t>
        </is>
      </c>
      <c r="I159" s="30" t="n"/>
      <c r="J159" s="30" t="n"/>
      <c r="K159" s="30" t="n"/>
      <c r="L159" s="30" t="inlineStr">
        <is>
          <t>NO</t>
        </is>
      </c>
      <c r="M159" s="30" t="n">
        <v>-0.9470006543740067</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7" t="inlineStr">
        <is>
          <t>SUSPICIOUS n=0 for stocks_short — keep, needs S1 fills (backtest-expert: &lt;30 trades, seek plateaus, punish)</t>
        </is>
      </c>
    </row>
    <row r="160" ht="15.75" customHeight="1" s="67">
      <c r="A160" s="37" t="inlineStr">
        <is>
          <t>GR_FILTER_ALL_ENTRIES</t>
        </is>
      </c>
      <c r="B160" s="73" t="inlineStr">
        <is>
          <t>0.0_ALT</t>
        </is>
      </c>
      <c r="C160" s="38" t="n"/>
      <c r="D160" s="38" t="inlineStr">
        <is>
          <t>GLOBAL_CHECK, STOCKS_EXIT</t>
        </is>
      </c>
      <c r="E160" s="38" t="n"/>
      <c r="F160" s="30" t="n"/>
      <c r="G160" s="38">
        <f>IFERROR(VLOOKUP($A177&amp;"_"&amp;$B177,Results_Deltas!$A$2:$P$15000,5,FALSE),"")</f>
        <v/>
      </c>
      <c r="H160" s="38" t="inlineStr">
        <is>
          <t>Blanket (page end)</t>
        </is>
      </c>
      <c r="I160" s="30" t="n"/>
      <c r="J160" s="30" t="n"/>
      <c r="K160" s="30" t="n"/>
      <c r="L160" s="30" t="inlineStr">
        <is>
          <t>NO</t>
        </is>
      </c>
      <c r="M160" s="30" t="n">
        <v>-0.9470006543740067</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7" t="inlineStr">
        <is>
          <t>SUSPICIOUS n=0 for stocks_short — keep, needs S1 fills (backtest-expert: &lt;30 trades, seek plateaus, punish)</t>
        </is>
      </c>
    </row>
    <row r="161" ht="15.75" customHeight="1" s="67">
      <c r="A161" s="37" t="inlineStr">
        <is>
          <t>HTF_GATE_BYPASS_RZ</t>
        </is>
      </c>
      <c r="B161" s="73" t="inlineStr">
        <is>
          <t>0.0</t>
        </is>
      </c>
      <c r="C161" s="38" t="n"/>
      <c r="D161" s="38" t="inlineStr">
        <is>
          <t>ENTRY, GLOBAL_CHECK, STOCKS_EXIT</t>
        </is>
      </c>
      <c r="E161" s="38" t="n"/>
      <c r="F161" s="30" t="n"/>
      <c r="G161" s="38">
        <f>IFERROR(VLOOKUP($A178&amp;"_"&amp;$B178,Results_Deltas!$A$2:$P$15000,5,FALSE),"")</f>
        <v/>
      </c>
      <c r="H161" s="38" t="inlineStr">
        <is>
          <t>Blanket (page end)</t>
        </is>
      </c>
      <c r="I161" s="30" t="n"/>
      <c r="J161" s="30" t="n"/>
      <c r="K161" s="30" t="n"/>
      <c r="L161" s="30" t="inlineStr">
        <is>
          <t>NO</t>
        </is>
      </c>
      <c r="M161" s="30" t="n">
        <v>-0.9318004795705155</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7" t="inlineStr">
        <is>
          <t>SUSPICIOUS n=0 for stocks_short — keep, needs S1 fills (backtest-expert: &lt;30 trades, seek plateaus, punish)</t>
        </is>
      </c>
    </row>
    <row r="162" ht="15.75" customHeight="1" s="67">
      <c r="A162" s="37" t="inlineStr">
        <is>
          <t>HTF_GATE_BYPASS_RZ</t>
        </is>
      </c>
      <c r="B162" s="73" t="inlineStr">
        <is>
          <t>0.0_ALT</t>
        </is>
      </c>
      <c r="C162" s="38" t="n"/>
      <c r="D162" s="38" t="inlineStr">
        <is>
          <t>ENTRY, GLOBAL_CHECK, STOCKS_EXIT</t>
        </is>
      </c>
      <c r="E162" s="38" t="n"/>
      <c r="F162" s="30" t="n"/>
      <c r="G162" s="38">
        <f>IFERROR(VLOOKUP($A179&amp;"_"&amp;$B179,Results_Deltas!$A$2:$P$15000,5,FALSE),"")</f>
        <v/>
      </c>
      <c r="H162" s="38" t="inlineStr">
        <is>
          <t>Blanket (page end)</t>
        </is>
      </c>
      <c r="I162" s="30" t="n"/>
      <c r="J162" s="30" t="n"/>
      <c r="K162" s="30" t="n"/>
      <c r="L162" s="30" t="inlineStr">
        <is>
          <t>NO</t>
        </is>
      </c>
      <c r="M162" s="30" t="n">
        <v>-0.9318004795705155</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7" t="inlineStr">
        <is>
          <t>SUSPICIOUS n=0 for stocks_short — keep, needs S1 fills (backtest-expert: &lt;30 trades, seek plateaus, punish)</t>
        </is>
      </c>
    </row>
    <row r="163" ht="15.75" customHeight="1" s="67">
      <c r="A163" s="37" t="inlineStr">
        <is>
          <t>HTF_TREND_VETO_BYPASS_REASONS</t>
        </is>
      </c>
      <c r="B163" s="73" t="inlineStr">
        <is>
          <t>0.0</t>
        </is>
      </c>
      <c r="C163" s="38" t="n"/>
      <c r="D163" s="38" t="inlineStr">
        <is>
          <t>GLOBAL_CHECK, STOCKS_EXIT</t>
        </is>
      </c>
      <c r="E163" s="38" t="n"/>
      <c r="F163" s="30" t="n"/>
      <c r="G163" s="38">
        <f>IFERROR(VLOOKUP($A180&amp;"_"&amp;$B180,Results_Deltas!$A$2:$P$15000,5,FALSE),"")</f>
        <v/>
      </c>
      <c r="H163" s="38" t="inlineStr">
        <is>
          <t>Blanket (page end)</t>
        </is>
      </c>
      <c r="I163" s="30" t="n"/>
      <c r="J163" s="30" t="n"/>
      <c r="K163" s="30" t="n"/>
      <c r="L163" s="30" t="inlineStr">
        <is>
          <t>NO</t>
        </is>
      </c>
      <c r="M163" s="30" t="n">
        <v>-0.9318004795705155</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7" t="inlineStr">
        <is>
          <t>SUSPICIOUS n=0 for stocks_short — keep, needs S1 fills (backtest-expert: &lt;30 trades, seek plateaus, punish)</t>
        </is>
      </c>
    </row>
    <row r="164" ht="15.75" customHeight="1" s="67">
      <c r="A164" s="37" t="inlineStr">
        <is>
          <t>HTF_TREND_VETO_BYPASS_REASONS</t>
        </is>
      </c>
      <c r="B164" s="73" t="inlineStr">
        <is>
          <t>0.0_ALT</t>
        </is>
      </c>
      <c r="C164" s="38" t="n"/>
      <c r="D164" s="38" t="inlineStr">
        <is>
          <t>GLOBAL_CHECK, STOCKS_EXIT</t>
        </is>
      </c>
      <c r="E164" s="38" t="n"/>
      <c r="F164" s="30" t="n"/>
      <c r="G164" s="38">
        <f>IFERROR(VLOOKUP($A181&amp;"_"&amp;$B181,Results_Deltas!$A$2:$P$15000,5,FALSE),"")</f>
        <v/>
      </c>
      <c r="H164" s="38" t="inlineStr">
        <is>
          <t>Blanket (page end)</t>
        </is>
      </c>
      <c r="I164" s="30" t="n"/>
      <c r="J164" s="30" t="n"/>
      <c r="K164" s="30" t="n"/>
      <c r="L164" s="30" t="inlineStr">
        <is>
          <t>NO</t>
        </is>
      </c>
      <c r="M164" s="30" t="n">
        <v>-0.9318004795705155</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7" t="inlineStr">
        <is>
          <t>SUSPICIOUS n=0 for stocks_short — keep, needs S1 fills (backtest-expert: &lt;30 trades, seek plateaus, punish)</t>
        </is>
      </c>
    </row>
    <row r="165" ht="15.75" customHeight="1" s="67">
      <c r="A165" s="37" t="inlineStr">
        <is>
          <t>MTF_FILTER_STRONG_BUY_QUICK_BYPASS</t>
        </is>
      </c>
      <c r="B165" s="73" t="inlineStr">
        <is>
          <t>0.0</t>
        </is>
      </c>
      <c r="C165" s="38" t="n"/>
      <c r="D165" s="38" t="inlineStr">
        <is>
          <t>GLOBAL_CHECK, STOCKS_EXIT</t>
        </is>
      </c>
      <c r="E165" s="38" t="n"/>
      <c r="F165" s="30" t="n"/>
      <c r="G165" s="38">
        <f>IFERROR(VLOOKUP($A182&amp;"_"&amp;$B182,Results_Deltas!$A$2:$P$15000,5,FALSE),"")</f>
        <v/>
      </c>
      <c r="H165" s="38" t="inlineStr">
        <is>
          <t>Blanket (page end)</t>
        </is>
      </c>
      <c r="I165" s="30" t="n"/>
      <c r="J165" s="30" t="n"/>
      <c r="K165" s="30" t="n"/>
      <c r="L165" s="30" t="inlineStr">
        <is>
          <t>NO</t>
        </is>
      </c>
      <c r="M165" s="30" t="n">
        <v>-0.9318004795705155</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7" t="inlineStr">
        <is>
          <t>SUSPICIOUS n=0 for stocks_short — keep, needs S1 fills (backtest-expert: &lt;30 trades, seek plateaus, punish)</t>
        </is>
      </c>
    </row>
    <row r="166" ht="15.75" customHeight="1" s="67">
      <c r="A166" s="37" t="inlineStr">
        <is>
          <t>MTF_FILTER_STRONG_BUY_QUICK_BYPASS</t>
        </is>
      </c>
      <c r="B166" s="73" t="inlineStr">
        <is>
          <t>0.0_ALT</t>
        </is>
      </c>
      <c r="C166" s="38" t="n"/>
      <c r="D166" s="38" t="inlineStr">
        <is>
          <t>GLOBAL_CHECK, STOCKS_EXIT</t>
        </is>
      </c>
      <c r="E166" s="38" t="n"/>
      <c r="F166" s="30" t="n"/>
      <c r="G166" s="38">
        <f>IFERROR(VLOOKUP($A183&amp;"_"&amp;$B183,Results_Deltas!$A$2:$P$15000,5,FALSE),"")</f>
        <v/>
      </c>
      <c r="H166" s="38" t="inlineStr">
        <is>
          <t>Blanket (page end)</t>
        </is>
      </c>
      <c r="I166" s="30" t="n"/>
      <c r="J166" s="30" t="n"/>
      <c r="K166" s="30" t="n"/>
      <c r="L166" s="30" t="inlineStr">
        <is>
          <t>NO</t>
        </is>
      </c>
      <c r="M166" s="30" t="n">
        <v>-0.9318004795705155</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7" t="inlineStr">
        <is>
          <t>SUSPICIOUS n=0 for stocks_short — keep, needs S1 fills (backtest-expert: &lt;30 trades, seek plateaus, punish)</t>
        </is>
      </c>
    </row>
    <row r="167" ht="15.75" customHeight="1" s="67">
      <c r="A167" s="39" t="inlineStr">
        <is>
          <t>NEWBORN_LOSS_KILL_GAIN_THRESHOLD_PCT</t>
        </is>
      </c>
      <c r="B167" s="73" t="inlineStr">
        <is>
          <t>0</t>
        </is>
      </c>
      <c r="C167" s="38" t="n"/>
      <c r="D167" s="38" t="inlineStr">
        <is>
          <t>AUGMENT, EXIT, GLOBAL_CHECK, REDUCE, STOCKS_EXIT</t>
        </is>
      </c>
      <c r="E167" s="38" t="n"/>
      <c r="F167" s="30" t="n"/>
      <c r="G167" s="38">
        <f>IFERROR(VLOOKUP($A184&amp;"_"&amp;$B184,Results_Deltas!$A$2:$P$15000,5,FALSE),"")</f>
        <v/>
      </c>
      <c r="H167" s="38" t="inlineStr">
        <is>
          <t>Blanket (page end)</t>
        </is>
      </c>
      <c r="I167" s="30" t="n"/>
      <c r="J167" s="30" t="n"/>
      <c r="K167" s="30" t="n"/>
      <c r="L167" s="30" t="inlineStr">
        <is>
          <t>YES</t>
        </is>
      </c>
      <c r="M167" s="30" t="n">
        <v>-0.9122711161996747</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7" t="inlineStr">
        <is>
          <t>SUSPICIOUS n=0 for stocks_short — keep, needs S1 fills (backtest-expert: &lt;30 trades, seek plateaus, punish)</t>
        </is>
      </c>
    </row>
    <row r="168" ht="15.75" customHeight="1" s="67">
      <c r="A168" s="39" t="inlineStr">
        <is>
          <t>DELTA_REENTRY_FILTER_ENABLED</t>
        </is>
      </c>
      <c r="B168" s="73" t="inlineStr">
        <is>
          <t>False</t>
        </is>
      </c>
      <c r="C168" s="38" t="n"/>
      <c r="D168" s="38" t="inlineStr">
        <is>
          <t>ENTRY, GLOBAL_CHECK, STOCKS_EXIT</t>
        </is>
      </c>
      <c r="E168" s="38" t="n"/>
      <c r="F168" s="30" t="n"/>
      <c r="G168" s="38">
        <f>IFERROR(VLOOKUP($A174&amp;"_"&amp;$B174,Results_Deltas!$A$2:$P$15000,5,FALSE),"")</f>
        <v/>
      </c>
      <c r="H168" s="38" t="inlineStr">
        <is>
          <t>Blanket (page end)</t>
        </is>
      </c>
      <c r="I168" s="30" t="n"/>
      <c r="J168" s="30" t="n"/>
      <c r="K168" s="30" t="n"/>
      <c r="L168" s="30" t="inlineStr">
        <is>
          <t>YES</t>
        </is>
      </c>
      <c r="M168" s="30" t="n">
        <v>-0.9040472470178751</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9" t="inlineStr">
        <is>
          <t>LIVE_VEC_EMERGENCY_BRAKE_ENABLED</t>
        </is>
      </c>
      <c r="B169" s="73" t="inlineStr">
        <is>
          <t>False</t>
        </is>
      </c>
      <c r="C169" s="38" t="n"/>
      <c r="D169" s="38" t="inlineStr">
        <is>
          <t>GLOBAL_CHECK, STOCKS_EXIT</t>
        </is>
      </c>
      <c r="E169" s="38" t="n"/>
      <c r="F169" s="30" t="n"/>
      <c r="G169" s="38">
        <f>IFERROR(VLOOKUP($A186&amp;"_"&amp;$B186,Results_Deltas!$A$2:$P$15000,5,FALSE),"")</f>
        <v/>
      </c>
      <c r="H169" s="38" t="inlineStr">
        <is>
          <t>Blanket (page end)</t>
        </is>
      </c>
      <c r="I169" s="30" t="n"/>
      <c r="J169" s="30" t="n"/>
      <c r="K169" s="30" t="n"/>
      <c r="L169" s="30" t="inlineStr">
        <is>
          <t>YES</t>
        </is>
      </c>
      <c r="M169" s="30" t="n">
        <v>-0.8975408645362902</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7" t="inlineStr">
        <is>
          <t>SUSPICIOUS n=0 for stocks_short — keep, needs S1 fills (backtest-expert: &lt;30 trades, seek plateaus, punish)</t>
        </is>
      </c>
    </row>
    <row r="170" ht="15.75" customHeight="1" s="67">
      <c r="A170" s="37" t="inlineStr">
        <is>
          <t>GR_FILTER_VEC_ENABLED</t>
        </is>
      </c>
      <c r="B170" s="73" t="inlineStr">
        <is>
          <t>False</t>
        </is>
      </c>
      <c r="C170" s="38" t="n"/>
      <c r="D170" s="38" t="inlineStr">
        <is>
          <t>GLOBAL_CHECK</t>
        </is>
      </c>
      <c r="E170" s="38" t="n"/>
      <c r="F170" s="30" t="n"/>
      <c r="G170" s="38">
        <f>IFERROR(VLOOKUP($A187&amp;"_"&amp;$B187,Results_Deltas!$A$2:$P$15000,5,FALSE),"")</f>
        <v/>
      </c>
      <c r="H170" s="38" t="inlineStr">
        <is>
          <t>Blanket (page end)</t>
        </is>
      </c>
      <c r="I170" s="30" t="n"/>
      <c r="J170" s="30" t="n"/>
      <c r="K170" s="30" t="n"/>
      <c r="L170" s="30" t="inlineStr">
        <is>
          <t>YES</t>
        </is>
      </c>
      <c r="M170" s="30" t="n">
        <v>-0.8023711254890283</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7" t="inlineStr">
        <is>
          <t>SUSPICIOUS n=0 for stocks_short — keep, needs S1 fills (backtest-expert: &lt;30 trades, seek plateaus, punish)</t>
        </is>
      </c>
    </row>
    <row r="171" ht="15.75" customHeight="1" s="67">
      <c r="A171" s="39" t="inlineStr">
        <is>
          <t>EMA_BLANKET_FILTER_ENABLED</t>
        </is>
      </c>
      <c r="B171" s="73" t="inlineStr">
        <is>
          <t>True</t>
        </is>
      </c>
      <c r="C171" s="38" t="n"/>
      <c r="D171" s="38" t="inlineStr">
        <is>
          <t>GLOBAL_CHECK</t>
        </is>
      </c>
      <c r="E171" s="38" t="n"/>
      <c r="F171" s="30" t="n"/>
      <c r="G171" s="38">
        <f>IFERROR(VLOOKUP($A177&amp;"_"&amp;$B177,Results_Deltas!$A$2:$P$15000,5,FALSE),"")</f>
        <v/>
      </c>
      <c r="H171" s="38" t="inlineStr">
        <is>
          <t>Blanket (page end)</t>
        </is>
      </c>
      <c r="I171" s="30" t="n"/>
      <c r="J171" s="30" t="n"/>
      <c r="K171" s="30" t="n"/>
      <c r="L171" s="30" t="inlineStr">
        <is>
          <t>YES</t>
        </is>
      </c>
      <c r="M171" s="30" t="n">
        <v>-0.7767204039939294</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7" t="inlineStr">
        <is>
          <t>SUSPICIOUS n=0 for stocks_short — keep, needs S1 fills (backtest-expert: &lt;30 trades, seek plateaus, punish)</t>
        </is>
      </c>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18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68" t="inlineStr">
        <is>
          <t>04 EXIT_STRUCTURAL - 2 bases -&gt; 6 rows - 231 per-row FULLY CONNECTED</t>
        </is>
      </c>
      <c r="IM1" s="30" t="n"/>
    </row>
    <row r="2">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c r="A3" s="30" t="inlineStr">
        <is>
          <t>STDEV_BREAKOUT_EXIT_PCTB_FAIL</t>
        </is>
      </c>
      <c r="B3" s="30" t="inlineStr">
        <is>
          <t>0</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ez_manage.py:4040 top()</t>
        </is>
      </c>
      <c r="IL3" s="30" t="inlineStr">
        <is>
          <t>v12_quick_engine.py:3276 x2</t>
        </is>
      </c>
      <c r="IM3" s="30" t="n"/>
    </row>
    <row r="4">
      <c r="A4" s="30" t="inlineStr">
        <is>
          <t>STDEV_BREAKOUT_EXIT_PCTB_FAIL</t>
        </is>
      </c>
      <c r="B4" s="30" t="inlineStr">
        <is>
          <t>0.5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ez_manage.py:4040 top()</t>
        </is>
      </c>
      <c r="IL4" s="30" t="inlineStr">
        <is>
          <t>v12_quick_engine.py:3276 x2</t>
        </is>
      </c>
      <c r="IM4" s="30" t="n"/>
    </row>
    <row r="5">
      <c r="A5" s="30" t="inlineStr">
        <is>
          <t>STDEV_BREAKOUT_EXIT_PCTB_FAIL</t>
        </is>
      </c>
      <c r="B5" s="30" t="inlineStr">
        <is>
          <t>1.0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ez_manage.py:4040 top()</t>
        </is>
      </c>
      <c r="IL5" s="30" t="inlineStr">
        <is>
          <t>v12_quick_engine.py:3276 x2</t>
        </is>
      </c>
      <c r="IM5" s="30" t="n"/>
    </row>
    <row r="6">
      <c r="A6" s="30" t="inlineStr">
        <is>
          <t>STDEV_BREAKOUT_EXIT_PCTB_FAIL</t>
        </is>
      </c>
      <c r="B6" s="30" t="inlineStr">
        <is>
          <t>2.0</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ez_manage.py:4040 top()</t>
        </is>
      </c>
      <c r="IL6" s="30" t="inlineStr">
        <is>
          <t>v12_quick_engine.py:3276 x2</t>
        </is>
      </c>
      <c r="IM6" s="30" t="n"/>
    </row>
    <row r="7">
      <c r="A7" s="30" t="inlineStr">
        <is>
          <t>ALL_TF_AGAINST_CLOSE_ENABLED</t>
        </is>
      </c>
      <c r="B7" s="30" t="inlineStr">
        <is>
          <t>False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ez_manage.py:4325 top()</t>
        </is>
      </c>
      <c r="IL7" s="30" t="inlineStr">
        <is>
          <t>v12_quick_engine.py:174 x6</t>
        </is>
      </c>
      <c r="IM7" s="30" t="n"/>
    </row>
    <row r="8">
      <c r="A8" s="31" t="inlineStr">
        <is>
          <t>ALL_TF_AGAINST_CLOSE_ENABLED</t>
        </is>
      </c>
      <c r="B8" s="31" t="inlineStr">
        <is>
          <t>True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ez_manage.py:4325 top()</t>
        </is>
      </c>
      <c r="IL8" s="30" t="inlineStr">
        <is>
          <t>v12_quick_engine.py:174 x6</t>
        </is>
      </c>
      <c r="IM8" s="30" t="n"/>
    </row>
    <row r="9">
      <c r="A9" s="37" t="inlineStr">
        <is>
          <t>ADX_RANGING_THRESHOLD</t>
        </is>
      </c>
      <c r="B9" s="38" t="inlineStr">
        <is>
          <t>20</t>
        </is>
      </c>
      <c r="C9" s="38" t="n"/>
      <c r="D9" s="38" t="inlineStr">
        <is>
          <t>ENTRY, GLOBAL_CHECK, STOCKS_EXIT</t>
        </is>
      </c>
      <c r="E9" s="38" t="n"/>
      <c r="F9" s="30" t="n"/>
      <c r="G9" s="38">
        <f>IFERROR(VLOOKUP($A9&amp;"_"&amp;$B9,Results_Deltas!$A$2:$P$15000,5,FALSE),"")</f>
        <v/>
      </c>
      <c r="H9" s="38" t="inlineStr">
        <is>
          <t>Blanket (page end)</t>
        </is>
      </c>
      <c r="I9" s="30" t="n"/>
      <c r="J9" s="30" t="n"/>
      <c r="K9" s="30" t="n"/>
      <c r="L9" s="30" t="inlineStr">
        <is>
          <t>NO</t>
        </is>
      </c>
      <c r="M9" s="30" t="n"/>
      <c r="N9" s="30" t="n"/>
      <c r="O9" s="30" t="n"/>
      <c r="P9" s="30" t="n"/>
      <c r="Q9" s="30" t="n"/>
      <c r="R9" s="30" t="n"/>
      <c r="S9" s="30" t="n"/>
      <c r="T9" s="30" t="n"/>
      <c r="U9" s="30" t="n"/>
      <c r="V9" s="30" t="n"/>
      <c r="W9" s="30" t="n"/>
      <c r="X9" s="30" t="n"/>
      <c r="Y9" s="30" t="n"/>
      <c r="Z9" s="30" t="n"/>
      <c r="AA9" s="30" t="n"/>
      <c r="AB9" s="30" t="n"/>
      <c r="AC9" s="30" t="n"/>
      <c r="AD9" s="30" t="n"/>
      <c r="AE9" s="30" t="n"/>
      <c r="AF9" s="30" t="n"/>
      <c r="AG9" s="30" t="n"/>
      <c r="AH9" s="30" t="n"/>
      <c r="AI9" s="30" t="n"/>
      <c r="AJ9" s="30" t="n"/>
      <c r="AK9" s="30" t="n"/>
      <c r="AL9" s="30" t="n"/>
      <c r="AM9" s="30" t="n"/>
      <c r="AN9" s="30" t="n"/>
      <c r="AO9" s="30" t="n"/>
      <c r="AP9" s="30" t="n"/>
      <c r="AQ9" s="30" t="n"/>
      <c r="AR9" s="30" t="n"/>
      <c r="AS9" s="30" t="n"/>
      <c r="AT9" s="30" t="n"/>
      <c r="AU9" s="30" t="n"/>
      <c r="AV9" s="30" t="n"/>
      <c r="AW9" s="30" t="n"/>
      <c r="AX9" s="30" t="n"/>
      <c r="AY9" s="30" t="n"/>
      <c r="AZ9" s="30" t="n"/>
      <c r="BA9" s="30" t="n"/>
      <c r="BB9" s="30" t="n"/>
      <c r="BC9" s="30" t="n"/>
      <c r="BD9" s="30" t="n"/>
      <c r="BE9" s="30" t="n"/>
      <c r="BF9" s="30" t="n"/>
      <c r="BG9" s="30" t="n"/>
      <c r="BH9" s="30" t="n"/>
      <c r="BI9" s="30" t="n"/>
      <c r="BJ9" s="30" t="n"/>
      <c r="BK9" s="30" t="n"/>
      <c r="BL9" s="30" t="n"/>
      <c r="BM9" s="30" t="n"/>
      <c r="BN9" s="30" t="n"/>
      <c r="BO9" s="30" t="n"/>
      <c r="BP9" s="30" t="n"/>
      <c r="BQ9" s="30" t="n"/>
      <c r="BR9" s="30" t="n"/>
      <c r="BS9" s="30" t="n"/>
      <c r="BT9" s="30" t="n"/>
      <c r="BU9" s="30" t="n"/>
      <c r="BV9" s="30" t="n"/>
      <c r="BW9" s="30" t="n"/>
      <c r="BX9" s="30" t="n"/>
      <c r="BY9" s="30" t="n"/>
      <c r="BZ9" s="30" t="n"/>
      <c r="CA9" s="30" t="n"/>
      <c r="CB9" s="30" t="n"/>
      <c r="CC9" s="30" t="n"/>
      <c r="CD9" s="30" t="n"/>
      <c r="CE9" s="30" t="n"/>
      <c r="CF9" s="30" t="n"/>
      <c r="CG9" s="30" t="n"/>
      <c r="CH9" s="30" t="n"/>
      <c r="CI9" s="30" t="n"/>
      <c r="CJ9" s="30" t="n"/>
      <c r="CK9" s="30" t="n"/>
      <c r="CL9" s="30" t="n"/>
      <c r="CM9" s="30" t="n"/>
      <c r="CN9" s="30" t="n"/>
      <c r="CO9" s="30" t="n"/>
      <c r="CP9" s="30" t="n"/>
      <c r="CQ9" s="30" t="n"/>
      <c r="CR9" s="30" t="n"/>
      <c r="CS9" s="30" t="n"/>
      <c r="CT9" s="30" t="n"/>
      <c r="CU9" s="30" t="n"/>
      <c r="CV9" s="30" t="n"/>
      <c r="CW9" s="30" t="n"/>
      <c r="CX9" s="30" t="n"/>
      <c r="CY9" s="30" t="n"/>
      <c r="CZ9" s="30" t="n"/>
      <c r="DA9" s="30" t="n"/>
      <c r="DB9" s="30" t="n"/>
      <c r="DC9" s="30" t="n"/>
      <c r="DD9" s="30" t="n"/>
      <c r="DE9" s="30" t="n"/>
      <c r="DF9" s="30" t="n"/>
      <c r="DG9" s="30" t="n"/>
      <c r="DH9" s="30" t="n"/>
      <c r="DI9" s="30" t="n"/>
      <c r="DJ9" s="30" t="n"/>
      <c r="DK9" s="30" t="n"/>
      <c r="DL9" s="30" t="n"/>
      <c r="DM9" s="30" t="n"/>
      <c r="DN9" s="30" t="n"/>
      <c r="DO9" s="30" t="n"/>
      <c r="DP9" s="30" t="n"/>
      <c r="DQ9" s="30" t="n"/>
      <c r="DR9" s="30" t="n"/>
      <c r="DS9" s="30" t="n"/>
      <c r="DT9" s="30" t="n"/>
      <c r="DU9" s="30" t="n"/>
      <c r="DV9" s="30" t="n"/>
      <c r="DW9" s="30" t="n"/>
      <c r="DX9" s="30" t="n"/>
      <c r="DY9" s="30" t="n"/>
      <c r="DZ9" s="30" t="n"/>
      <c r="EA9" s="30" t="n"/>
      <c r="EB9" s="30" t="n"/>
      <c r="EC9" s="30" t="n"/>
      <c r="ED9" s="30" t="n"/>
      <c r="EE9" s="30" t="n"/>
      <c r="EF9" s="30" t="n"/>
      <c r="EG9" s="30" t="n"/>
      <c r="EH9" s="30" t="n"/>
      <c r="EI9" s="30" t="n"/>
      <c r="EJ9" s="30" t="n"/>
      <c r="EK9" s="30" t="n"/>
      <c r="EL9" s="30" t="n"/>
      <c r="EM9" s="30" t="n"/>
      <c r="EN9" s="30" t="n"/>
      <c r="EO9" s="30" t="n"/>
      <c r="EP9" s="30" t="n"/>
      <c r="EQ9" s="30" t="n"/>
      <c r="ER9" s="30" t="n"/>
      <c r="ES9" s="30" t="n"/>
      <c r="ET9" s="30" t="n"/>
      <c r="EU9" s="30" t="n"/>
      <c r="EV9" s="30" t="n"/>
      <c r="EW9" s="30" t="n"/>
      <c r="EX9" s="30" t="n"/>
      <c r="EY9" s="30" t="n"/>
      <c r="EZ9" s="30" t="n"/>
      <c r="FA9" s="30" t="n"/>
      <c r="FB9" s="30" t="n"/>
      <c r="FC9" s="30" t="n"/>
      <c r="FD9" s="30" t="n"/>
      <c r="FE9" s="30" t="n"/>
      <c r="FF9" s="30" t="n"/>
      <c r="FG9" s="30" t="n"/>
      <c r="FH9" s="30" t="n"/>
      <c r="FI9" s="30" t="n"/>
      <c r="FJ9" s="30" t="n"/>
      <c r="FK9" s="30" t="n"/>
      <c r="FL9" s="30" t="n"/>
      <c r="FM9" s="30" t="n"/>
      <c r="FN9" s="30" t="n"/>
      <c r="FO9" s="30" t="n"/>
      <c r="FP9" s="30" t="n"/>
      <c r="FQ9" s="30" t="n"/>
      <c r="FR9" s="30" t="n"/>
      <c r="FS9" s="30" t="n"/>
      <c r="FT9" s="30" t="n"/>
      <c r="FU9" s="30" t="n"/>
      <c r="FV9" s="30" t="n"/>
      <c r="FW9" s="30" t="n"/>
      <c r="FX9" s="30" t="n"/>
      <c r="FY9" s="30" t="n"/>
      <c r="FZ9" s="30" t="n"/>
      <c r="GA9" s="30" t="n"/>
      <c r="GB9" s="30" t="n"/>
      <c r="GC9" s="30" t="n"/>
      <c r="GD9" s="30" t="n"/>
      <c r="GE9" s="30" t="n"/>
      <c r="GF9" s="30" t="n"/>
      <c r="GG9" s="30" t="n"/>
      <c r="GH9" s="30" t="n"/>
      <c r="GI9" s="30" t="n"/>
      <c r="GJ9" s="30" t="n"/>
      <c r="GK9" s="30" t="n"/>
      <c r="GL9" s="30" t="n"/>
      <c r="GM9" s="30" t="n"/>
      <c r="GN9" s="30" t="n"/>
      <c r="GO9" s="30" t="n"/>
      <c r="GP9" s="30" t="n"/>
      <c r="GQ9" s="30" t="n"/>
      <c r="GR9" s="30" t="n"/>
      <c r="GS9" s="30" t="n"/>
      <c r="GT9" s="30" t="n"/>
      <c r="GU9" s="30" t="n"/>
      <c r="GV9" s="30" t="n"/>
      <c r="GW9" s="30" t="n"/>
      <c r="GX9" s="30" t="n"/>
      <c r="GY9" s="30" t="n"/>
      <c r="GZ9" s="30" t="n"/>
      <c r="HA9" s="30" t="n"/>
      <c r="HB9" s="30" t="n"/>
      <c r="HC9" s="30" t="n"/>
      <c r="HD9" s="30" t="n"/>
      <c r="HE9" s="30" t="n"/>
      <c r="HF9" s="30" t="n"/>
      <c r="HG9" s="30" t="n"/>
      <c r="HH9" s="30" t="n"/>
      <c r="HI9" s="30" t="n"/>
      <c r="HJ9" s="30" t="n"/>
      <c r="HK9" s="30" t="n"/>
      <c r="HL9" s="30" t="n"/>
      <c r="HM9" s="30" t="n"/>
      <c r="HN9" s="30" t="n"/>
      <c r="HO9" s="30" t="n"/>
      <c r="HP9" s="30" t="n"/>
      <c r="HQ9" s="30" t="n"/>
      <c r="HR9" s="30" t="n"/>
      <c r="HS9" s="30" t="n"/>
      <c r="HT9" s="30" t="n"/>
      <c r="HU9" s="30" t="n"/>
      <c r="HV9" s="30" t="n"/>
      <c r="HW9" s="30" t="n"/>
      <c r="HX9" s="30" t="n"/>
      <c r="HY9" s="30" t="n"/>
      <c r="HZ9" s="30" t="n"/>
      <c r="IA9" s="30" t="n"/>
      <c r="IB9" s="30" t="n"/>
      <c r="IC9" s="30" t="n"/>
      <c r="ID9" s="30" t="n"/>
      <c r="IE9" s="30" t="n"/>
      <c r="IF9" s="30" t="n"/>
      <c r="IG9" s="30" t="n"/>
      <c r="IH9" s="30" t="n"/>
      <c r="II9" s="30" t="n"/>
      <c r="IJ9" s="30" t="n"/>
      <c r="IK9" s="30" t="n"/>
      <c r="IL9" s="30" t="n"/>
      <c r="IM9" s="30" t="n"/>
    </row>
    <row r="10">
      <c r="A10" s="37" t="inlineStr">
        <is>
          <t>ADX_RANGING_THRESHOLD</t>
        </is>
      </c>
      <c r="B10" s="38" t="inlineStr">
        <is>
          <t>25</t>
        </is>
      </c>
      <c r="C10" s="38" t="n"/>
      <c r="D10" s="38" t="inlineStr">
        <is>
          <t>ENTRY, GLOBAL_CHECK, STOCKS_EXIT</t>
        </is>
      </c>
      <c r="E10" s="38" t="n"/>
      <c r="F10" s="30" t="n"/>
      <c r="G10" s="38">
        <f>IFERROR(VLOOKUP($A10&amp;"_"&amp;$B10,Results_Deltas!$A$2:$P$15000,5,FALSE),"")</f>
        <v/>
      </c>
      <c r="H10" s="38" t="inlineStr">
        <is>
          <t>Blanket (page end)</t>
        </is>
      </c>
      <c r="I10" s="30" t="n"/>
      <c r="J10" s="30" t="n"/>
      <c r="K10" s="30" t="n"/>
      <c r="L10" s="30" t="inlineStr">
        <is>
          <t>NO</t>
        </is>
      </c>
      <c r="M10" s="30" t="n"/>
      <c r="N10" s="30" t="n"/>
      <c r="O10" s="30" t="n"/>
      <c r="P10" s="30" t="n"/>
      <c r="Q10" s="30" t="n"/>
      <c r="R10" s="30" t="n"/>
      <c r="S10" s="30" t="n"/>
      <c r="T10" s="30" t="n"/>
      <c r="U10" s="30" t="n"/>
      <c r="V10" s="30" t="n"/>
      <c r="W10" s="30" t="n"/>
      <c r="X10" s="30" t="n"/>
      <c r="Y10" s="30" t="n"/>
      <c r="Z10" s="30" t="n"/>
      <c r="AA10" s="30" t="n"/>
      <c r="AB10" s="30" t="n"/>
      <c r="AC10" s="30" t="n"/>
      <c r="AD10" s="30" t="n"/>
      <c r="AE10" s="30" t="n"/>
      <c r="AF10" s="30" t="n"/>
      <c r="AG10" s="30" t="n"/>
      <c r="AH10" s="30" t="n"/>
      <c r="AI10" s="30" t="n"/>
      <c r="AJ10" s="30" t="n"/>
      <c r="AK10" s="30" t="n"/>
      <c r="AL10" s="30" t="n"/>
      <c r="AM10" s="30" t="n"/>
      <c r="AN10" s="30" t="n"/>
      <c r="AO10" s="30" t="n"/>
      <c r="AP10" s="30" t="n"/>
      <c r="AQ10" s="30" t="n"/>
      <c r="AR10" s="30" t="n"/>
      <c r="AS10" s="30" t="n"/>
      <c r="AT10" s="30" t="n"/>
      <c r="AU10" s="30" t="n"/>
      <c r="AV10" s="30" t="n"/>
      <c r="AW10" s="30" t="n"/>
      <c r="AX10" s="30" t="n"/>
      <c r="AY10" s="30" t="n"/>
      <c r="AZ10" s="30" t="n"/>
      <c r="BA10" s="30" t="n"/>
      <c r="BB10" s="30" t="n"/>
      <c r="BC10" s="30" t="n"/>
      <c r="BD10" s="30" t="n"/>
      <c r="BE10" s="30" t="n"/>
      <c r="BF10" s="30" t="n"/>
      <c r="BG10" s="30" t="n"/>
      <c r="BH10" s="30" t="n"/>
      <c r="BI10" s="30" t="n"/>
      <c r="BJ10" s="30" t="n"/>
      <c r="BK10" s="30" t="n"/>
      <c r="BL10" s="30" t="n"/>
      <c r="BM10" s="30" t="n"/>
      <c r="BN10" s="30" t="n"/>
      <c r="BO10" s="30" t="n"/>
      <c r="BP10" s="30" t="n"/>
      <c r="BQ10" s="30" t="n"/>
      <c r="BR10" s="30" t="n"/>
      <c r="BS10" s="30" t="n"/>
      <c r="BT10" s="30" t="n"/>
      <c r="BU10" s="30" t="n"/>
      <c r="BV10" s="30" t="n"/>
      <c r="BW10" s="30" t="n"/>
      <c r="BX10" s="30" t="n"/>
      <c r="BY10" s="30" t="n"/>
      <c r="BZ10" s="30" t="n"/>
      <c r="CA10" s="30" t="n"/>
      <c r="CB10" s="30" t="n"/>
      <c r="CC10" s="30" t="n"/>
      <c r="CD10" s="30" t="n"/>
      <c r="CE10" s="30" t="n"/>
      <c r="CF10" s="30" t="n"/>
      <c r="CG10" s="30" t="n"/>
      <c r="CH10" s="30" t="n"/>
      <c r="CI10" s="30" t="n"/>
      <c r="CJ10" s="30" t="n"/>
      <c r="CK10" s="30" t="n"/>
      <c r="CL10" s="30" t="n"/>
      <c r="CM10" s="30" t="n"/>
      <c r="CN10" s="30" t="n"/>
      <c r="CO10" s="30" t="n"/>
      <c r="CP10" s="30" t="n"/>
      <c r="CQ10" s="30" t="n"/>
      <c r="CR10" s="30" t="n"/>
      <c r="CS10" s="30" t="n"/>
      <c r="CT10" s="30" t="n"/>
      <c r="CU10" s="30" t="n"/>
      <c r="CV10" s="30" t="n"/>
      <c r="CW10" s="30" t="n"/>
      <c r="CX10" s="30" t="n"/>
      <c r="CY10" s="30" t="n"/>
      <c r="CZ10" s="30" t="n"/>
      <c r="DA10" s="30" t="n"/>
      <c r="DB10" s="30" t="n"/>
      <c r="DC10" s="30" t="n"/>
      <c r="DD10" s="30" t="n"/>
      <c r="DE10" s="30" t="n"/>
      <c r="DF10" s="30" t="n"/>
      <c r="DG10" s="30" t="n"/>
      <c r="DH10" s="30" t="n"/>
      <c r="DI10" s="30" t="n"/>
      <c r="DJ10" s="30" t="n"/>
      <c r="DK10" s="30" t="n"/>
      <c r="DL10" s="30" t="n"/>
      <c r="DM10" s="30" t="n"/>
      <c r="DN10" s="30" t="n"/>
      <c r="DO10" s="30" t="n"/>
      <c r="DP10" s="30" t="n"/>
      <c r="DQ10" s="30" t="n"/>
      <c r="DR10" s="30" t="n"/>
      <c r="DS10" s="30" t="n"/>
      <c r="DT10" s="30" t="n"/>
      <c r="DU10" s="30" t="n"/>
      <c r="DV10" s="30" t="n"/>
      <c r="DW10" s="30" t="n"/>
      <c r="DX10" s="30" t="n"/>
      <c r="DY10" s="30" t="n"/>
      <c r="DZ10" s="30" t="n"/>
      <c r="EA10" s="30" t="n"/>
      <c r="EB10" s="30" t="n"/>
      <c r="EC10" s="30" t="n"/>
      <c r="ED10" s="30" t="n"/>
      <c r="EE10" s="30" t="n"/>
      <c r="EF10" s="30" t="n"/>
      <c r="EG10" s="30" t="n"/>
      <c r="EH10" s="30" t="n"/>
      <c r="EI10" s="30" t="n"/>
      <c r="EJ10" s="30" t="n"/>
      <c r="EK10" s="30" t="n"/>
      <c r="EL10" s="30" t="n"/>
      <c r="EM10" s="30" t="n"/>
      <c r="EN10" s="30" t="n"/>
      <c r="EO10" s="30" t="n"/>
      <c r="EP10" s="30" t="n"/>
      <c r="EQ10" s="30" t="n"/>
      <c r="ER10" s="30" t="n"/>
      <c r="ES10" s="30" t="n"/>
      <c r="ET10" s="30" t="n"/>
      <c r="EU10" s="30" t="n"/>
      <c r="EV10" s="30" t="n"/>
      <c r="EW10" s="30" t="n"/>
      <c r="EX10" s="30" t="n"/>
      <c r="EY10" s="30" t="n"/>
      <c r="EZ10" s="30" t="n"/>
      <c r="FA10" s="30" t="n"/>
      <c r="FB10" s="30" t="n"/>
      <c r="FC10" s="30" t="n"/>
      <c r="FD10" s="30" t="n"/>
      <c r="FE10" s="30" t="n"/>
      <c r="FF10" s="30" t="n"/>
      <c r="FG10" s="30" t="n"/>
      <c r="FH10" s="30" t="n"/>
      <c r="FI10" s="30" t="n"/>
      <c r="FJ10" s="30" t="n"/>
      <c r="FK10" s="30" t="n"/>
      <c r="FL10" s="30" t="n"/>
      <c r="FM10" s="30" t="n"/>
      <c r="FN10" s="30" t="n"/>
      <c r="FO10" s="30" t="n"/>
      <c r="FP10" s="30" t="n"/>
      <c r="FQ10" s="30" t="n"/>
      <c r="FR10" s="30" t="n"/>
      <c r="FS10" s="30" t="n"/>
      <c r="FT10" s="30" t="n"/>
      <c r="FU10" s="30" t="n"/>
      <c r="FV10" s="30" t="n"/>
      <c r="FW10" s="30" t="n"/>
      <c r="FX10" s="30" t="n"/>
      <c r="FY10" s="30" t="n"/>
      <c r="FZ10" s="30" t="n"/>
      <c r="GA10" s="30" t="n"/>
      <c r="GB10" s="30" t="n"/>
      <c r="GC10" s="30" t="n"/>
      <c r="GD10" s="30" t="n"/>
      <c r="GE10" s="30" t="n"/>
      <c r="GF10" s="30" t="n"/>
      <c r="GG10" s="30" t="n"/>
      <c r="GH10" s="30" t="n"/>
      <c r="GI10" s="30" t="n"/>
      <c r="GJ10" s="30" t="n"/>
      <c r="GK10" s="30" t="n"/>
      <c r="GL10" s="30" t="n"/>
      <c r="GM10" s="30" t="n"/>
      <c r="GN10" s="30" t="n"/>
      <c r="GO10" s="30" t="n"/>
      <c r="GP10" s="30" t="n"/>
      <c r="GQ10" s="30" t="n"/>
      <c r="GR10" s="30" t="n"/>
      <c r="GS10" s="30" t="n"/>
      <c r="GT10" s="30" t="n"/>
      <c r="GU10" s="30" t="n"/>
      <c r="GV10" s="30" t="n"/>
      <c r="GW10" s="30" t="n"/>
      <c r="GX10" s="30" t="n"/>
      <c r="GY10" s="30" t="n"/>
      <c r="GZ10" s="30" t="n"/>
      <c r="HA10" s="30" t="n"/>
      <c r="HB10" s="30" t="n"/>
      <c r="HC10" s="30" t="n"/>
      <c r="HD10" s="30" t="n"/>
      <c r="HE10" s="30" t="n"/>
      <c r="HF10" s="30" t="n"/>
      <c r="HG10" s="30" t="n"/>
      <c r="HH10" s="30" t="n"/>
      <c r="HI10" s="30" t="n"/>
      <c r="HJ10" s="30" t="n"/>
      <c r="HK10" s="30" t="n"/>
      <c r="HL10" s="30" t="n"/>
      <c r="HM10" s="30" t="n"/>
      <c r="HN10" s="30" t="n"/>
      <c r="HO10" s="30" t="n"/>
      <c r="HP10" s="30" t="n"/>
      <c r="HQ10" s="30" t="n"/>
      <c r="HR10" s="30" t="n"/>
      <c r="HS10" s="30" t="n"/>
      <c r="HT10" s="30" t="n"/>
      <c r="HU10" s="30" t="n"/>
      <c r="HV10" s="30" t="n"/>
      <c r="HW10" s="30" t="n"/>
      <c r="HX10" s="30" t="n"/>
      <c r="HY10" s="30" t="n"/>
      <c r="HZ10" s="30" t="n"/>
      <c r="IA10" s="30" t="n"/>
      <c r="IB10" s="30" t="n"/>
      <c r="IC10" s="30" t="n"/>
      <c r="ID10" s="30" t="n"/>
      <c r="IE10" s="30" t="n"/>
      <c r="IF10" s="30" t="n"/>
      <c r="IG10" s="30" t="n"/>
      <c r="IH10" s="30" t="n"/>
      <c r="II10" s="30" t="n"/>
      <c r="IJ10" s="30" t="n"/>
      <c r="IK10" s="30" t="n"/>
      <c r="IL10" s="30" t="n"/>
      <c r="IM10" s="30" t="n"/>
    </row>
    <row r="11">
      <c r="A11" s="37" t="inlineStr">
        <is>
          <t>ADX_RANGING_THRESHOLD</t>
        </is>
      </c>
      <c r="B11" s="38" t="inlineStr">
        <is>
          <t>15</t>
        </is>
      </c>
      <c r="C11" s="38" t="n"/>
      <c r="D11" s="38" t="inlineStr">
        <is>
          <t>ENTRY, GLOBAL_CHECK, STOCKS_EXIT</t>
        </is>
      </c>
      <c r="E11" s="38" t="n"/>
      <c r="F11" s="30" t="n"/>
      <c r="G11" s="38">
        <f>IFERROR(VLOOKUP($A11&amp;"_"&amp;$B11,Results_Deltas!$A$2:$P$15000,5,FALSE),"")</f>
        <v/>
      </c>
      <c r="H11" s="38" t="inlineStr">
        <is>
          <t>Blanket (page end)</t>
        </is>
      </c>
      <c r="I11" s="30" t="n"/>
      <c r="J11" s="30" t="n"/>
      <c r="K11" s="30" t="n"/>
      <c r="L11" s="30" t="inlineStr">
        <is>
          <t>NO</t>
        </is>
      </c>
      <c r="M11" s="30" t="n"/>
      <c r="N11" s="30" t="n"/>
      <c r="O11" s="30" t="n"/>
      <c r="P11" s="30" t="n"/>
      <c r="Q11" s="30" t="n"/>
      <c r="R11" s="30" t="n"/>
      <c r="S11" s="30" t="n"/>
      <c r="T11" s="30" t="n"/>
      <c r="U11" s="30" t="n"/>
      <c r="V11" s="30" t="n"/>
      <c r="W11" s="30" t="n"/>
      <c r="X11" s="30" t="n"/>
      <c r="Y11" s="30" t="n"/>
      <c r="Z11" s="30" t="n"/>
      <c r="AA11" s="30" t="n"/>
      <c r="AB11" s="30" t="n"/>
      <c r="AC11" s="30" t="n"/>
      <c r="AD11" s="30" t="n"/>
      <c r="AE11" s="30" t="n"/>
      <c r="AF11" s="30" t="n"/>
      <c r="AG11" s="30" t="n"/>
      <c r="AH11" s="30" t="n"/>
      <c r="AI11" s="30" t="n"/>
      <c r="AJ11" s="30" t="n"/>
      <c r="AK11" s="30" t="n"/>
      <c r="AL11" s="30" t="n"/>
      <c r="AM11" s="30" t="n"/>
      <c r="AN11" s="30" t="n"/>
      <c r="AO11" s="30" t="n"/>
      <c r="AP11" s="30" t="n"/>
      <c r="AQ11" s="30" t="n"/>
      <c r="AR11" s="30" t="n"/>
      <c r="AS11" s="30" t="n"/>
      <c r="AT11" s="30" t="n"/>
      <c r="AU11" s="30" t="n"/>
      <c r="AV11" s="30" t="n"/>
      <c r="AW11" s="30" t="n"/>
      <c r="AX11" s="30" t="n"/>
      <c r="AY11" s="30" t="n"/>
      <c r="AZ11" s="30" t="n"/>
      <c r="BA11" s="30" t="n"/>
      <c r="BB11" s="30" t="n"/>
      <c r="BC11" s="30" t="n"/>
      <c r="BD11" s="30" t="n"/>
      <c r="BE11" s="30" t="n"/>
      <c r="BF11" s="30" t="n"/>
      <c r="BG11" s="30" t="n"/>
      <c r="BH11" s="30" t="n"/>
      <c r="BI11" s="30" t="n"/>
      <c r="BJ11" s="30" t="n"/>
      <c r="BK11" s="30" t="n"/>
      <c r="BL11" s="30" t="n"/>
      <c r="BM11" s="30" t="n"/>
      <c r="BN11" s="30" t="n"/>
      <c r="BO11" s="30" t="n"/>
      <c r="BP11" s="30" t="n"/>
      <c r="BQ11" s="30" t="n"/>
      <c r="BR11" s="30" t="n"/>
      <c r="BS11" s="30" t="n"/>
      <c r="BT11" s="30" t="n"/>
      <c r="BU11" s="30" t="n"/>
      <c r="BV11" s="30" t="n"/>
      <c r="BW11" s="30" t="n"/>
      <c r="BX11" s="30" t="n"/>
      <c r="BY11" s="30" t="n"/>
      <c r="BZ11" s="30" t="n"/>
      <c r="CA11" s="30" t="n"/>
      <c r="CB11" s="30" t="n"/>
      <c r="CC11" s="30" t="n"/>
      <c r="CD11" s="30" t="n"/>
      <c r="CE11" s="30" t="n"/>
      <c r="CF11" s="30" t="n"/>
      <c r="CG11" s="30" t="n"/>
      <c r="CH11" s="30" t="n"/>
      <c r="CI11" s="30" t="n"/>
      <c r="CJ11" s="30" t="n"/>
      <c r="CK11" s="30" t="n"/>
      <c r="CL11" s="30" t="n"/>
      <c r="CM11" s="30" t="n"/>
      <c r="CN11" s="30" t="n"/>
      <c r="CO11" s="30" t="n"/>
      <c r="CP11" s="30" t="n"/>
      <c r="CQ11" s="30" t="n"/>
      <c r="CR11" s="30" t="n"/>
      <c r="CS11" s="30" t="n"/>
      <c r="CT11" s="30" t="n"/>
      <c r="CU11" s="30" t="n"/>
      <c r="CV11" s="30" t="n"/>
      <c r="CW11" s="30" t="n"/>
      <c r="CX11" s="30" t="n"/>
      <c r="CY11" s="30" t="n"/>
      <c r="CZ11" s="30" t="n"/>
      <c r="DA11" s="30" t="n"/>
      <c r="DB11" s="30" t="n"/>
      <c r="DC11" s="30" t="n"/>
      <c r="DD11" s="30" t="n"/>
      <c r="DE11" s="30" t="n"/>
      <c r="DF11" s="30" t="n"/>
      <c r="DG11" s="30" t="n"/>
      <c r="DH11" s="30" t="n"/>
      <c r="DI11" s="30" t="n"/>
      <c r="DJ11" s="30" t="n"/>
      <c r="DK11" s="30" t="n"/>
      <c r="DL11" s="30" t="n"/>
      <c r="DM11" s="30" t="n"/>
      <c r="DN11" s="30" t="n"/>
      <c r="DO11" s="30" t="n"/>
      <c r="DP11" s="30" t="n"/>
      <c r="DQ11" s="30" t="n"/>
      <c r="DR11" s="30" t="n"/>
      <c r="DS11" s="30" t="n"/>
      <c r="DT11" s="30" t="n"/>
      <c r="DU11" s="30" t="n"/>
      <c r="DV11" s="30" t="n"/>
      <c r="DW11" s="30" t="n"/>
      <c r="DX11" s="30" t="n"/>
      <c r="DY11" s="30" t="n"/>
      <c r="DZ11" s="30" t="n"/>
      <c r="EA11" s="30" t="n"/>
      <c r="EB11" s="30" t="n"/>
      <c r="EC11" s="30" t="n"/>
      <c r="ED11" s="30" t="n"/>
      <c r="EE11" s="30" t="n"/>
      <c r="EF11" s="30" t="n"/>
      <c r="EG11" s="30" t="n"/>
      <c r="EH11" s="30" t="n"/>
      <c r="EI11" s="30" t="n"/>
      <c r="EJ11" s="30" t="n"/>
      <c r="EK11" s="30" t="n"/>
      <c r="EL11" s="30" t="n"/>
      <c r="EM11" s="30" t="n"/>
      <c r="EN11" s="30" t="n"/>
      <c r="EO11" s="30" t="n"/>
      <c r="EP11" s="30" t="n"/>
      <c r="EQ11" s="30" t="n"/>
      <c r="ER11" s="30" t="n"/>
      <c r="ES11" s="30" t="n"/>
      <c r="ET11" s="30" t="n"/>
      <c r="EU11" s="30" t="n"/>
      <c r="EV11" s="30" t="n"/>
      <c r="EW11" s="30" t="n"/>
      <c r="EX11" s="30" t="n"/>
      <c r="EY11" s="30" t="n"/>
      <c r="EZ11" s="30" t="n"/>
      <c r="FA11" s="30" t="n"/>
      <c r="FB11" s="30" t="n"/>
      <c r="FC11" s="30" t="n"/>
      <c r="FD11" s="30" t="n"/>
      <c r="FE11" s="30" t="n"/>
      <c r="FF11" s="30" t="n"/>
      <c r="FG11" s="30" t="n"/>
      <c r="FH11" s="30" t="n"/>
      <c r="FI11" s="30" t="n"/>
      <c r="FJ11" s="30" t="n"/>
      <c r="FK11" s="30" t="n"/>
      <c r="FL11" s="30" t="n"/>
      <c r="FM11" s="30" t="n"/>
      <c r="FN11" s="30" t="n"/>
      <c r="FO11" s="30" t="n"/>
      <c r="FP11" s="30" t="n"/>
      <c r="FQ11" s="30" t="n"/>
      <c r="FR11" s="30" t="n"/>
      <c r="FS11" s="30" t="n"/>
      <c r="FT11" s="30" t="n"/>
      <c r="FU11" s="30" t="n"/>
      <c r="FV11" s="30" t="n"/>
      <c r="FW11" s="30" t="n"/>
      <c r="FX11" s="30" t="n"/>
      <c r="FY11" s="30" t="n"/>
      <c r="FZ11" s="30" t="n"/>
      <c r="GA11" s="30" t="n"/>
      <c r="GB11" s="30" t="n"/>
      <c r="GC11" s="30" t="n"/>
      <c r="GD11" s="30" t="n"/>
      <c r="GE11" s="30" t="n"/>
      <c r="GF11" s="30" t="n"/>
      <c r="GG11" s="30" t="n"/>
      <c r="GH11" s="30" t="n"/>
      <c r="GI11" s="30" t="n"/>
      <c r="GJ11" s="30" t="n"/>
      <c r="GK11" s="30" t="n"/>
      <c r="GL11" s="30" t="n"/>
      <c r="GM11" s="30" t="n"/>
      <c r="GN11" s="30" t="n"/>
      <c r="GO11" s="30" t="n"/>
      <c r="GP11" s="30" t="n"/>
      <c r="GQ11" s="30" t="n"/>
      <c r="GR11" s="30" t="n"/>
      <c r="GS11" s="30" t="n"/>
      <c r="GT11" s="30" t="n"/>
      <c r="GU11" s="30" t="n"/>
      <c r="GV11" s="30" t="n"/>
      <c r="GW11" s="30" t="n"/>
      <c r="GX11" s="30" t="n"/>
      <c r="GY11" s="30" t="n"/>
      <c r="GZ11" s="30" t="n"/>
      <c r="HA11" s="30" t="n"/>
      <c r="HB11" s="30" t="n"/>
      <c r="HC11" s="30" t="n"/>
      <c r="HD11" s="30" t="n"/>
      <c r="HE11" s="30" t="n"/>
      <c r="HF11" s="30" t="n"/>
      <c r="HG11" s="30" t="n"/>
      <c r="HH11" s="30" t="n"/>
      <c r="HI11" s="30" t="n"/>
      <c r="HJ11" s="30" t="n"/>
      <c r="HK11" s="30" t="n"/>
      <c r="HL11" s="30" t="n"/>
      <c r="HM11" s="30" t="n"/>
      <c r="HN11" s="30" t="n"/>
      <c r="HO11" s="30" t="n"/>
      <c r="HP11" s="30" t="n"/>
      <c r="HQ11" s="30" t="n"/>
      <c r="HR11" s="30" t="n"/>
      <c r="HS11" s="30" t="n"/>
      <c r="HT11" s="30" t="n"/>
      <c r="HU11" s="30" t="n"/>
      <c r="HV11" s="30" t="n"/>
      <c r="HW11" s="30" t="n"/>
      <c r="HX11" s="30" t="n"/>
      <c r="HY11" s="30" t="n"/>
      <c r="HZ11" s="30" t="n"/>
      <c r="IA11" s="30" t="n"/>
      <c r="IB11" s="30" t="n"/>
      <c r="IC11" s="30" t="n"/>
      <c r="ID11" s="30" t="n"/>
      <c r="IE11" s="30" t="n"/>
      <c r="IF11" s="30" t="n"/>
      <c r="IG11" s="30" t="n"/>
      <c r="IH11" s="30" t="n"/>
      <c r="II11" s="30" t="n"/>
      <c r="IJ11" s="30" t="n"/>
      <c r="IK11" s="30" t="n"/>
      <c r="IL11" s="30" t="n"/>
      <c r="IM11" s="30" t="n"/>
    </row>
    <row r="12">
      <c r="A12" s="39" t="inlineStr">
        <is>
          <t>ADX_RANGING_THRESHOLD</t>
        </is>
      </c>
      <c r="B12" s="40" t="inlineStr">
        <is>
          <t>10</t>
        </is>
      </c>
      <c r="C12" s="38" t="n"/>
      <c r="D12" s="38" t="inlineStr">
        <is>
          <t>ENTRY, GLOBAL_CHECK, STOCKS_EXIT</t>
        </is>
      </c>
      <c r="E12" s="38" t="n"/>
      <c r="F12" s="30" t="n"/>
      <c r="G12" s="38">
        <f>IFERROR(VLOOKUP($A12&amp;"_"&amp;$B12,Results_Deltas!$A$2:$P$15000,5,FALSE),"")</f>
        <v/>
      </c>
      <c r="H12" s="38" t="inlineStr">
        <is>
          <t>Blanket (page end)</t>
        </is>
      </c>
      <c r="I12" s="30" t="n"/>
      <c r="J12" s="30" t="n"/>
      <c r="K12" s="30" t="n"/>
      <c r="L12" s="30" t="inlineStr">
        <is>
          <t>YES</t>
        </is>
      </c>
      <c r="M12" s="30" t="n"/>
      <c r="N12" s="30" t="n"/>
      <c r="O12" s="30" t="n"/>
      <c r="P12" s="30" t="n"/>
      <c r="Q12" s="30" t="n"/>
      <c r="R12" s="30" t="n"/>
      <c r="S12" s="30" t="n"/>
      <c r="T12" s="30" t="n"/>
      <c r="U12" s="30" t="n"/>
      <c r="V12" s="30" t="n"/>
      <c r="W12" s="30" t="n"/>
      <c r="X12" s="30" t="n"/>
      <c r="Y12" s="30" t="n"/>
      <c r="Z12" s="30" t="n"/>
      <c r="AA12" s="30" t="n"/>
      <c r="AB12" s="30" t="n"/>
      <c r="AC12" s="30" t="n"/>
      <c r="AD12" s="30" t="n"/>
      <c r="AE12" s="30" t="n"/>
      <c r="AF12" s="30" t="n"/>
      <c r="AG12" s="30" t="n"/>
      <c r="AH12" s="30" t="n"/>
      <c r="AI12" s="30" t="n"/>
      <c r="AJ12" s="30" t="n"/>
      <c r="AK12" s="30" t="n"/>
      <c r="AL12" s="30" t="n"/>
      <c r="AM12" s="30" t="n"/>
      <c r="AN12" s="30" t="n"/>
      <c r="AO12" s="30" t="n"/>
      <c r="AP12" s="30" t="n"/>
      <c r="AQ12" s="30" t="n"/>
      <c r="AR12" s="30" t="n"/>
      <c r="AS12" s="30" t="n"/>
      <c r="AT12" s="30" t="n"/>
      <c r="AU12" s="30" t="n"/>
      <c r="AV12" s="30" t="n"/>
      <c r="AW12" s="30" t="n"/>
      <c r="AX12" s="30" t="n"/>
      <c r="AY12" s="30" t="n"/>
      <c r="AZ12" s="30" t="n"/>
      <c r="BA12" s="30" t="n"/>
      <c r="BB12" s="30" t="n"/>
      <c r="BC12" s="30" t="n"/>
      <c r="BD12" s="30" t="n"/>
      <c r="BE12" s="30" t="n"/>
      <c r="BF12" s="30" t="n"/>
      <c r="BG12" s="30" t="n"/>
      <c r="BH12" s="30" t="n"/>
      <c r="BI12" s="30" t="n"/>
      <c r="BJ12" s="30" t="n"/>
      <c r="BK12" s="30" t="n"/>
      <c r="BL12" s="30" t="n"/>
      <c r="BM12" s="30" t="n"/>
      <c r="BN12" s="30" t="n"/>
      <c r="BO12" s="30" t="n"/>
      <c r="BP12" s="30" t="n"/>
      <c r="BQ12" s="30" t="n"/>
      <c r="BR12" s="30" t="n"/>
      <c r="BS12" s="30" t="n"/>
      <c r="BT12" s="30" t="n"/>
      <c r="BU12" s="30" t="n"/>
      <c r="BV12" s="30" t="n"/>
      <c r="BW12" s="30" t="n"/>
      <c r="BX12" s="30" t="n"/>
      <c r="BY12" s="30" t="n"/>
      <c r="BZ12" s="30" t="n"/>
      <c r="CA12" s="30" t="n"/>
      <c r="CB12" s="30" t="n"/>
      <c r="CC12" s="30" t="n"/>
      <c r="CD12" s="30" t="n"/>
      <c r="CE12" s="30" t="n"/>
      <c r="CF12" s="30" t="n"/>
      <c r="CG12" s="30" t="n"/>
      <c r="CH12" s="30" t="n"/>
      <c r="CI12" s="30" t="n"/>
      <c r="CJ12" s="30" t="n"/>
      <c r="CK12" s="30" t="n"/>
      <c r="CL12" s="30" t="n"/>
      <c r="CM12" s="30" t="n"/>
      <c r="CN12" s="30" t="n"/>
      <c r="CO12" s="30" t="n"/>
      <c r="CP12" s="30" t="n"/>
      <c r="CQ12" s="30" t="n"/>
      <c r="CR12" s="30" t="n"/>
      <c r="CS12" s="30" t="n"/>
      <c r="CT12" s="30" t="n"/>
      <c r="CU12" s="30" t="n"/>
      <c r="CV12" s="30" t="n"/>
      <c r="CW12" s="30" t="n"/>
      <c r="CX12" s="30" t="n"/>
      <c r="CY12" s="30" t="n"/>
      <c r="CZ12" s="30" t="n"/>
      <c r="DA12" s="30" t="n"/>
      <c r="DB12" s="30" t="n"/>
      <c r="DC12" s="30" t="n"/>
      <c r="DD12" s="30" t="n"/>
      <c r="DE12" s="30" t="n"/>
      <c r="DF12" s="30" t="n"/>
      <c r="DG12" s="30" t="n"/>
      <c r="DH12" s="30" t="n"/>
      <c r="DI12" s="30" t="n"/>
      <c r="DJ12" s="30" t="n"/>
      <c r="DK12" s="30" t="n"/>
      <c r="DL12" s="30" t="n"/>
      <c r="DM12" s="30" t="n"/>
      <c r="DN12" s="30" t="n"/>
      <c r="DO12" s="30" t="n"/>
      <c r="DP12" s="30" t="n"/>
      <c r="DQ12" s="30" t="n"/>
      <c r="DR12" s="30" t="n"/>
      <c r="DS12" s="30" t="n"/>
      <c r="DT12" s="30" t="n"/>
      <c r="DU12" s="30" t="n"/>
      <c r="DV12" s="30" t="n"/>
      <c r="DW12" s="30" t="n"/>
      <c r="DX12" s="30" t="n"/>
      <c r="DY12" s="30" t="n"/>
      <c r="DZ12" s="30" t="n"/>
      <c r="EA12" s="30" t="n"/>
      <c r="EB12" s="30" t="n"/>
      <c r="EC12" s="30" t="n"/>
      <c r="ED12" s="30" t="n"/>
      <c r="EE12" s="30" t="n"/>
      <c r="EF12" s="30" t="n"/>
      <c r="EG12" s="30" t="n"/>
      <c r="EH12" s="30" t="n"/>
      <c r="EI12" s="30" t="n"/>
      <c r="EJ12" s="30" t="n"/>
      <c r="EK12" s="30" t="n"/>
      <c r="EL12" s="30" t="n"/>
      <c r="EM12" s="30" t="n"/>
      <c r="EN12" s="30" t="n"/>
      <c r="EO12" s="30" t="n"/>
      <c r="EP12" s="30" t="n"/>
      <c r="EQ12" s="30" t="n"/>
      <c r="ER12" s="30" t="n"/>
      <c r="ES12" s="30" t="n"/>
      <c r="ET12" s="30" t="n"/>
      <c r="EU12" s="30" t="n"/>
      <c r="EV12" s="30" t="n"/>
      <c r="EW12" s="30" t="n"/>
      <c r="EX12" s="30" t="n"/>
      <c r="EY12" s="30" t="n"/>
      <c r="EZ12" s="30" t="n"/>
      <c r="FA12" s="30" t="n"/>
      <c r="FB12" s="30" t="n"/>
      <c r="FC12" s="30" t="n"/>
      <c r="FD12" s="30" t="n"/>
      <c r="FE12" s="30" t="n"/>
      <c r="FF12" s="30" t="n"/>
      <c r="FG12" s="30" t="n"/>
      <c r="FH12" s="30" t="n"/>
      <c r="FI12" s="30" t="n"/>
      <c r="FJ12" s="30" t="n"/>
      <c r="FK12" s="30" t="n"/>
      <c r="FL12" s="30" t="n"/>
      <c r="FM12" s="30" t="n"/>
      <c r="FN12" s="30" t="n"/>
      <c r="FO12" s="30" t="n"/>
      <c r="FP12" s="30" t="n"/>
      <c r="FQ12" s="30" t="n"/>
      <c r="FR12" s="30" t="n"/>
      <c r="FS12" s="30" t="n"/>
      <c r="FT12" s="30" t="n"/>
      <c r="FU12" s="30" t="n"/>
      <c r="FV12" s="30" t="n"/>
      <c r="FW12" s="30" t="n"/>
      <c r="FX12" s="30" t="n"/>
      <c r="FY12" s="30" t="n"/>
      <c r="FZ12" s="30" t="n"/>
      <c r="GA12" s="30" t="n"/>
      <c r="GB12" s="30" t="n"/>
      <c r="GC12" s="30" t="n"/>
      <c r="GD12" s="30" t="n"/>
      <c r="GE12" s="30" t="n"/>
      <c r="GF12" s="30" t="n"/>
      <c r="GG12" s="30" t="n"/>
      <c r="GH12" s="30" t="n"/>
      <c r="GI12" s="30" t="n"/>
      <c r="GJ12" s="30" t="n"/>
      <c r="GK12" s="30" t="n"/>
      <c r="GL12" s="30" t="n"/>
      <c r="GM12" s="30" t="n"/>
      <c r="GN12" s="30" t="n"/>
      <c r="GO12" s="30" t="n"/>
      <c r="GP12" s="30" t="n"/>
      <c r="GQ12" s="30" t="n"/>
      <c r="GR12" s="30" t="n"/>
      <c r="GS12" s="30" t="n"/>
      <c r="GT12" s="30" t="n"/>
      <c r="GU12" s="30" t="n"/>
      <c r="GV12" s="30" t="n"/>
      <c r="GW12" s="30" t="n"/>
      <c r="GX12" s="30" t="n"/>
      <c r="GY12" s="30" t="n"/>
      <c r="GZ12" s="30" t="n"/>
      <c r="HA12" s="30" t="n"/>
      <c r="HB12" s="30" t="n"/>
      <c r="HC12" s="30" t="n"/>
      <c r="HD12" s="30" t="n"/>
      <c r="HE12" s="30" t="n"/>
      <c r="HF12" s="30" t="n"/>
      <c r="HG12" s="30" t="n"/>
      <c r="HH12" s="30" t="n"/>
      <c r="HI12" s="30" t="n"/>
      <c r="HJ12" s="30" t="n"/>
      <c r="HK12" s="30" t="n"/>
      <c r="HL12" s="30" t="n"/>
      <c r="HM12" s="30" t="n"/>
      <c r="HN12" s="30" t="n"/>
      <c r="HO12" s="30" t="n"/>
      <c r="HP12" s="30" t="n"/>
      <c r="HQ12" s="30" t="n"/>
      <c r="HR12" s="30" t="n"/>
      <c r="HS12" s="30" t="n"/>
      <c r="HT12" s="30" t="n"/>
      <c r="HU12" s="30" t="n"/>
      <c r="HV12" s="30" t="n"/>
      <c r="HW12" s="30" t="n"/>
      <c r="HX12" s="30" t="n"/>
      <c r="HY12" s="30" t="n"/>
      <c r="HZ12" s="30" t="n"/>
      <c r="IA12" s="30" t="n"/>
      <c r="IB12" s="30" t="n"/>
      <c r="IC12" s="30" t="n"/>
      <c r="ID12" s="30" t="n"/>
      <c r="IE12" s="30" t="n"/>
      <c r="IF12" s="30" t="n"/>
      <c r="IG12" s="30" t="n"/>
      <c r="IH12" s="30" t="n"/>
      <c r="II12" s="30" t="n"/>
      <c r="IJ12" s="30" t="n"/>
      <c r="IK12" s="30" t="n"/>
      <c r="IL12" s="30" t="n"/>
      <c r="IM12" s="30" t="n"/>
    </row>
    <row r="13">
      <c r="A13" s="37" t="inlineStr">
        <is>
          <t>BANDAID_OFF_LOSER_RECOVER_PCT</t>
        </is>
      </c>
      <c r="B13" s="38" t="inlineStr">
        <is>
          <t>0</t>
        </is>
      </c>
      <c r="C13" s="38" t="n"/>
      <c r="D13" s="38" t="inlineStr">
        <is>
          <t>AUGMENT, ENTRY, EXIT, GLOBAL_CHECK, REDUCE, STOCKS_EXIT</t>
        </is>
      </c>
      <c r="E13" s="38" t="n"/>
      <c r="F13" s="30" t="n"/>
      <c r="G13" s="38">
        <f>IFERROR(VLOOKUP($A13&amp;"_"&amp;$B13,Results_Deltas!$A$2:$P$15000,5,FALSE),"")</f>
        <v/>
      </c>
      <c r="H13" s="38" t="inlineStr">
        <is>
          <t>Blanket (page end)</t>
        </is>
      </c>
      <c r="I13" s="30" t="n"/>
      <c r="J13" s="30" t="n"/>
      <c r="K13" s="30" t="n"/>
      <c r="L13" s="30" t="inlineStr">
        <is>
          <t>NO</t>
        </is>
      </c>
      <c r="M13" s="30" t="n"/>
      <c r="N13" s="30" t="n"/>
      <c r="O13" s="30" t="n"/>
      <c r="P13" s="30" t="n"/>
      <c r="Q13" s="30" t="n"/>
      <c r="R13" s="30" t="n"/>
      <c r="S13" s="30" t="n"/>
      <c r="T13" s="30" t="n"/>
      <c r="U13" s="30" t="n"/>
      <c r="V13" s="30" t="n"/>
      <c r="W13" s="30" t="n"/>
      <c r="X13" s="30" t="n"/>
      <c r="Y13" s="30" t="n"/>
      <c r="Z13" s="30" t="n"/>
      <c r="AA13" s="30" t="n"/>
      <c r="AB13" s="30" t="n"/>
      <c r="AC13" s="30" t="n"/>
      <c r="AD13" s="30" t="n"/>
      <c r="AE13" s="30" t="n"/>
      <c r="AF13" s="30" t="n"/>
      <c r="AG13" s="30" t="n"/>
      <c r="AH13" s="30" t="n"/>
      <c r="AI13" s="30" t="n"/>
      <c r="AJ13" s="30" t="n"/>
      <c r="AK13" s="30" t="n"/>
      <c r="AL13" s="30" t="n"/>
      <c r="AM13" s="30" t="n"/>
      <c r="AN13" s="30" t="n"/>
      <c r="AO13" s="30" t="n"/>
      <c r="AP13" s="30" t="n"/>
      <c r="AQ13" s="30" t="n"/>
      <c r="AR13" s="30" t="n"/>
      <c r="AS13" s="30" t="n"/>
      <c r="AT13" s="30" t="n"/>
      <c r="AU13" s="30" t="n"/>
      <c r="AV13" s="30" t="n"/>
      <c r="AW13" s="30" t="n"/>
      <c r="AX13" s="30" t="n"/>
      <c r="AY13" s="30" t="n"/>
      <c r="AZ13" s="30" t="n"/>
      <c r="BA13" s="30" t="n"/>
      <c r="BB13" s="30" t="n"/>
      <c r="BC13" s="30" t="n"/>
      <c r="BD13" s="30" t="n"/>
      <c r="BE13" s="30" t="n"/>
      <c r="BF13" s="30" t="n"/>
      <c r="BG13" s="30" t="n"/>
      <c r="BH13" s="30" t="n"/>
      <c r="BI13" s="30" t="n"/>
      <c r="BJ13" s="30" t="n"/>
      <c r="BK13" s="30" t="n"/>
      <c r="BL13" s="30" t="n"/>
      <c r="BM13" s="30" t="n"/>
      <c r="BN13" s="30" t="n"/>
      <c r="BO13" s="30" t="n"/>
      <c r="BP13" s="30" t="n"/>
      <c r="BQ13" s="30" t="n"/>
      <c r="BR13" s="30" t="n"/>
      <c r="BS13" s="30" t="n"/>
      <c r="BT13" s="30" t="n"/>
      <c r="BU13" s="30" t="n"/>
      <c r="BV13" s="30" t="n"/>
      <c r="BW13" s="30" t="n"/>
      <c r="BX13" s="30" t="n"/>
      <c r="BY13" s="30" t="n"/>
      <c r="BZ13" s="30" t="n"/>
      <c r="CA13" s="30" t="n"/>
      <c r="CB13" s="30" t="n"/>
      <c r="CC13" s="30" t="n"/>
      <c r="CD13" s="30" t="n"/>
      <c r="CE13" s="30" t="n"/>
      <c r="CF13" s="30" t="n"/>
      <c r="CG13" s="30" t="n"/>
      <c r="CH13" s="30" t="n"/>
      <c r="CI13" s="30" t="n"/>
      <c r="CJ13" s="30" t="n"/>
      <c r="CK13" s="30" t="n"/>
      <c r="CL13" s="30" t="n"/>
      <c r="CM13" s="30" t="n"/>
      <c r="CN13" s="30" t="n"/>
      <c r="CO13" s="30" t="n"/>
      <c r="CP13" s="30" t="n"/>
      <c r="CQ13" s="30" t="n"/>
      <c r="CR13" s="30" t="n"/>
      <c r="CS13" s="30" t="n"/>
      <c r="CT13" s="30" t="n"/>
      <c r="CU13" s="30" t="n"/>
      <c r="CV13" s="30" t="n"/>
      <c r="CW13" s="30" t="n"/>
      <c r="CX13" s="30" t="n"/>
      <c r="CY13" s="30" t="n"/>
      <c r="CZ13" s="30" t="n"/>
      <c r="DA13" s="30" t="n"/>
      <c r="DB13" s="30" t="n"/>
      <c r="DC13" s="30" t="n"/>
      <c r="DD13" s="30" t="n"/>
      <c r="DE13" s="30" t="n"/>
      <c r="DF13" s="30" t="n"/>
      <c r="DG13" s="30" t="n"/>
      <c r="DH13" s="30" t="n"/>
      <c r="DI13" s="30" t="n"/>
      <c r="DJ13" s="30" t="n"/>
      <c r="DK13" s="30" t="n"/>
      <c r="DL13" s="30" t="n"/>
      <c r="DM13" s="30" t="n"/>
      <c r="DN13" s="30" t="n"/>
      <c r="DO13" s="30" t="n"/>
      <c r="DP13" s="30" t="n"/>
      <c r="DQ13" s="30" t="n"/>
      <c r="DR13" s="30" t="n"/>
      <c r="DS13" s="30" t="n"/>
      <c r="DT13" s="30" t="n"/>
      <c r="DU13" s="30" t="n"/>
      <c r="DV13" s="30" t="n"/>
      <c r="DW13" s="30" t="n"/>
      <c r="DX13" s="30" t="n"/>
      <c r="DY13" s="30" t="n"/>
      <c r="DZ13" s="30" t="n"/>
      <c r="EA13" s="30" t="n"/>
      <c r="EB13" s="30" t="n"/>
      <c r="EC13" s="30" t="n"/>
      <c r="ED13" s="30" t="n"/>
      <c r="EE13" s="30" t="n"/>
      <c r="EF13" s="30" t="n"/>
      <c r="EG13" s="30" t="n"/>
      <c r="EH13" s="30" t="n"/>
      <c r="EI13" s="30" t="n"/>
      <c r="EJ13" s="30" t="n"/>
      <c r="EK13" s="30" t="n"/>
      <c r="EL13" s="30" t="n"/>
      <c r="EM13" s="30" t="n"/>
      <c r="EN13" s="30" t="n"/>
      <c r="EO13" s="30" t="n"/>
      <c r="EP13" s="30" t="n"/>
      <c r="EQ13" s="30" t="n"/>
      <c r="ER13" s="30" t="n"/>
      <c r="ES13" s="30" t="n"/>
      <c r="ET13" s="30" t="n"/>
      <c r="EU13" s="30" t="n"/>
      <c r="EV13" s="30" t="n"/>
      <c r="EW13" s="30" t="n"/>
      <c r="EX13" s="30" t="n"/>
      <c r="EY13" s="30" t="n"/>
      <c r="EZ13" s="30" t="n"/>
      <c r="FA13" s="30" t="n"/>
      <c r="FB13" s="30" t="n"/>
      <c r="FC13" s="30" t="n"/>
      <c r="FD13" s="30" t="n"/>
      <c r="FE13" s="30" t="n"/>
      <c r="FF13" s="30" t="n"/>
      <c r="FG13" s="30" t="n"/>
      <c r="FH13" s="30" t="n"/>
      <c r="FI13" s="30" t="n"/>
      <c r="FJ13" s="30" t="n"/>
      <c r="FK13" s="30" t="n"/>
      <c r="FL13" s="30" t="n"/>
      <c r="FM13" s="30" t="n"/>
      <c r="FN13" s="30" t="n"/>
      <c r="FO13" s="30" t="n"/>
      <c r="FP13" s="30" t="n"/>
      <c r="FQ13" s="30" t="n"/>
      <c r="FR13" s="30" t="n"/>
      <c r="FS13" s="30" t="n"/>
      <c r="FT13" s="30" t="n"/>
      <c r="FU13" s="30" t="n"/>
      <c r="FV13" s="30" t="n"/>
      <c r="FW13" s="30" t="n"/>
      <c r="FX13" s="30" t="n"/>
      <c r="FY13" s="30" t="n"/>
      <c r="FZ13" s="30" t="n"/>
      <c r="GA13" s="30" t="n"/>
      <c r="GB13" s="30" t="n"/>
      <c r="GC13" s="30" t="n"/>
      <c r="GD13" s="30" t="n"/>
      <c r="GE13" s="30" t="n"/>
      <c r="GF13" s="30" t="n"/>
      <c r="GG13" s="30" t="n"/>
      <c r="GH13" s="30" t="n"/>
      <c r="GI13" s="30" t="n"/>
      <c r="GJ13" s="30" t="n"/>
      <c r="GK13" s="30" t="n"/>
      <c r="GL13" s="30" t="n"/>
      <c r="GM13" s="30" t="n"/>
      <c r="GN13" s="30" t="n"/>
      <c r="GO13" s="30" t="n"/>
      <c r="GP13" s="30" t="n"/>
      <c r="GQ13" s="30" t="n"/>
      <c r="GR13" s="30" t="n"/>
      <c r="GS13" s="30" t="n"/>
      <c r="GT13" s="30" t="n"/>
      <c r="GU13" s="30" t="n"/>
      <c r="GV13" s="30" t="n"/>
      <c r="GW13" s="30" t="n"/>
      <c r="GX13" s="30" t="n"/>
      <c r="GY13" s="30" t="n"/>
      <c r="GZ13" s="30" t="n"/>
      <c r="HA13" s="30" t="n"/>
      <c r="HB13" s="30" t="n"/>
      <c r="HC13" s="30" t="n"/>
      <c r="HD13" s="30" t="n"/>
      <c r="HE13" s="30" t="n"/>
      <c r="HF13" s="30" t="n"/>
      <c r="HG13" s="30" t="n"/>
      <c r="HH13" s="30" t="n"/>
      <c r="HI13" s="30" t="n"/>
      <c r="HJ13" s="30" t="n"/>
      <c r="HK13" s="30" t="n"/>
      <c r="HL13" s="30" t="n"/>
      <c r="HM13" s="30" t="n"/>
      <c r="HN13" s="30" t="n"/>
      <c r="HO13" s="30" t="n"/>
      <c r="HP13" s="30" t="n"/>
      <c r="HQ13" s="30" t="n"/>
      <c r="HR13" s="30" t="n"/>
      <c r="HS13" s="30" t="n"/>
      <c r="HT13" s="30" t="n"/>
      <c r="HU13" s="30" t="n"/>
      <c r="HV13" s="30" t="n"/>
      <c r="HW13" s="30" t="n"/>
      <c r="HX13" s="30" t="n"/>
      <c r="HY13" s="30" t="n"/>
      <c r="HZ13" s="30" t="n"/>
      <c r="IA13" s="30" t="n"/>
      <c r="IB13" s="30" t="n"/>
      <c r="IC13" s="30" t="n"/>
      <c r="ID13" s="30" t="n"/>
      <c r="IE13" s="30" t="n"/>
      <c r="IF13" s="30" t="n"/>
      <c r="IG13" s="30" t="n"/>
      <c r="IH13" s="30" t="n"/>
      <c r="II13" s="30" t="n"/>
      <c r="IJ13" s="30" t="n"/>
      <c r="IK13" s="30" t="n"/>
      <c r="IL13" s="30" t="n"/>
      <c r="IM13" s="30" t="n"/>
    </row>
    <row r="14">
      <c r="A14" s="37" t="inlineStr">
        <is>
          <t>BANDAID_OFF_LOSER_RECOVER_PCT</t>
        </is>
      </c>
      <c r="B14" s="38" t="inlineStr">
        <is>
          <t>2.0</t>
        </is>
      </c>
      <c r="C14" s="38" t="n"/>
      <c r="D14" s="38" t="inlineStr">
        <is>
          <t>AUGMENT, ENTRY, EXIT, GLOBAL_CHECK, REDUCE, STOCKS_EXIT</t>
        </is>
      </c>
      <c r="E14" s="38" t="n"/>
      <c r="F14" s="30" t="n"/>
      <c r="G14" s="38">
        <f>IFERROR(VLOOKUP($A14&amp;"_"&amp;$B14,Results_Deltas!$A$2:$P$15000,5,FALSE),"")</f>
        <v/>
      </c>
      <c r="H14" s="38" t="inlineStr">
        <is>
          <t>Blanket (page end)</t>
        </is>
      </c>
      <c r="I14" s="30" t="n"/>
      <c r="J14" s="30" t="n"/>
      <c r="K14" s="30" t="n"/>
      <c r="L14" s="30" t="inlineStr">
        <is>
          <t>NO</t>
        </is>
      </c>
      <c r="M14" s="30" t="n"/>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row>
    <row r="15">
      <c r="A15" s="37" t="inlineStr">
        <is>
          <t>BANDAID_OFF_LOSER_RECOVER_PCT</t>
        </is>
      </c>
      <c r="B15" s="38" t="inlineStr">
        <is>
          <t>1.0</t>
        </is>
      </c>
      <c r="C15" s="38" t="n"/>
      <c r="D15" s="38" t="inlineStr">
        <is>
          <t>AUGMENT, ENTRY, EXIT, GLOBAL_CHECK, REDUCE, STOCKS_EXIT</t>
        </is>
      </c>
      <c r="E15" s="38" t="n"/>
      <c r="F15" s="30" t="n"/>
      <c r="G15" s="38">
        <f>IFERROR(VLOOKUP($A15&amp;"_"&amp;$B15,Results_Deltas!$A$2:$P$15000,5,FALSE),"")</f>
        <v/>
      </c>
      <c r="H15" s="38" t="inlineStr">
        <is>
          <t>Blanket (page end)</t>
        </is>
      </c>
      <c r="I15" s="30" t="n"/>
      <c r="J15" s="30" t="n"/>
      <c r="K15" s="30" t="n"/>
      <c r="L15" s="30" t="inlineStr">
        <is>
          <t>NO</t>
        </is>
      </c>
      <c r="M15" s="30" t="n"/>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row>
    <row r="16">
      <c r="A16" s="37" t="inlineStr">
        <is>
          <t>BANDAID_OFF_LOSER_RECOVER_PCT</t>
        </is>
      </c>
      <c r="B16" s="38" t="inlineStr">
        <is>
          <t>0.5</t>
        </is>
      </c>
      <c r="C16" s="38" t="n"/>
      <c r="D16" s="38" t="inlineStr">
        <is>
          <t>AUGMENT, ENTRY, EXIT, GLOBAL_CHECK, REDUCE, STOCKS_EXIT</t>
        </is>
      </c>
      <c r="E16" s="38" t="n"/>
      <c r="F16" s="30" t="n"/>
      <c r="G16" s="38">
        <f>IFERROR(VLOOKUP($A16&amp;"_"&amp;$B16,Results_Deltas!$A$2:$P$15000,5,FALSE),"")</f>
        <v/>
      </c>
      <c r="H16" s="38" t="inlineStr">
        <is>
          <t>Blanket (page end)</t>
        </is>
      </c>
      <c r="I16" s="30" t="n"/>
      <c r="J16" s="30" t="n"/>
      <c r="K16" s="30" t="n"/>
      <c r="L16" s="30" t="inlineStr">
        <is>
          <t>NO</t>
        </is>
      </c>
      <c r="M16" s="30" t="n"/>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c r="A17" s="39" t="inlineStr">
        <is>
          <t>BAND_ARROW_ENABLED</t>
        </is>
      </c>
      <c r="B17" s="40" t="inlineStr">
        <is>
          <t>False</t>
        </is>
      </c>
      <c r="C17" s="38" t="n"/>
      <c r="D17" s="38" t="inlineStr">
        <is>
          <t>GLOBAL_CHECK, STOCKS_EXIT</t>
        </is>
      </c>
      <c r="E17" s="38" t="n"/>
      <c r="F17" s="30" t="n"/>
      <c r="G17" s="38">
        <f>IFERROR(VLOOKUP($A17&amp;"_"&amp;$B17,Results_Deltas!$A$2:$P$15000,5,FALSE),"")</f>
        <v/>
      </c>
      <c r="H17" s="38" t="inlineStr">
        <is>
          <t>Blanket (page end)</t>
        </is>
      </c>
      <c r="I17" s="30" t="n"/>
      <c r="J17" s="30" t="n"/>
      <c r="K17" s="30" t="n"/>
      <c r="L17" s="30" t="inlineStr">
        <is>
          <t>YES</t>
        </is>
      </c>
      <c r="M17" s="30" t="n"/>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row>
    <row r="18">
      <c r="A18" s="37" t="inlineStr">
        <is>
          <t>BAND_ARROW_ENABLED</t>
        </is>
      </c>
      <c r="B18" s="38" t="inlineStr">
        <is>
          <t>True</t>
        </is>
      </c>
      <c r="C18" s="38" t="n"/>
      <c r="D18" s="38" t="inlineStr">
        <is>
          <t>GLOBAL_CHECK, STOCKS_EXIT</t>
        </is>
      </c>
      <c r="E18" s="38" t="n"/>
      <c r="F18" s="30" t="n"/>
      <c r="G18" s="38">
        <f>IFERROR(VLOOKUP($A18&amp;"_"&amp;$B18,Results_Deltas!$A$2:$P$15000,5,FALSE),"")</f>
        <v/>
      </c>
      <c r="H18" s="38" t="inlineStr">
        <is>
          <t>Blanket (page end)</t>
        </is>
      </c>
      <c r="I18" s="30" t="n"/>
      <c r="J18" s="30" t="n"/>
      <c r="K18" s="30" t="n"/>
      <c r="L18" s="30" t="inlineStr">
        <is>
          <t>NO</t>
        </is>
      </c>
      <c r="M18" s="30" t="n"/>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row>
    <row r="19">
      <c r="A19" s="37" t="inlineStr">
        <is>
          <t>BTC_ACCEL_RAMP_REQUIRE_POSITIVE</t>
        </is>
      </c>
      <c r="B19" s="38" t="inlineStr">
        <is>
          <t>0.0</t>
        </is>
      </c>
      <c r="C19" s="38" t="n"/>
      <c r="D19" s="38" t="inlineStr">
        <is>
          <t>UNIVERSAL (ex-BTC) — ENTRY/EXIT/REENTRY</t>
        </is>
      </c>
      <c r="E19" s="38" t="n"/>
      <c r="F19" s="30" t="n"/>
      <c r="G19" s="38">
        <f>IFERROR(VLOOKUP($A19&amp;"_"&amp;$B19,Results_Deltas!$A$2:$P$15000,5,FALSE),"")</f>
        <v/>
      </c>
      <c r="H19" s="38" t="inlineStr">
        <is>
          <t>Blanket (page end)</t>
        </is>
      </c>
      <c r="I19" s="30" t="n"/>
      <c r="J19" s="30" t="n"/>
      <c r="K19" s="30" t="n"/>
      <c r="L19" s="30" t="inlineStr">
        <is>
          <t>NO</t>
        </is>
      </c>
      <c r="M19" s="30" t="n"/>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row>
    <row r="20">
      <c r="A20" s="37" t="inlineStr">
        <is>
          <t>BTC_ACCEL_RAMP_REQUIRE_POSITIVE</t>
        </is>
      </c>
      <c r="B20" s="38" t="inlineStr">
        <is>
          <t>0.0_ALT</t>
        </is>
      </c>
      <c r="C20" s="38" t="n"/>
      <c r="D20" s="38" t="inlineStr">
        <is>
          <t>UNIVERSAL (ex-BTC) — ENTRY/EXIT/REENTRY</t>
        </is>
      </c>
      <c r="E20" s="38" t="n"/>
      <c r="F20" s="30" t="n"/>
      <c r="G20" s="38">
        <f>IFERROR(VLOOKUP($A20&amp;"_"&amp;$B20,Results_Deltas!$A$2:$P$15000,5,FALSE),"")</f>
        <v/>
      </c>
      <c r="H20" s="38" t="inlineStr">
        <is>
          <t>Blanket (page end)</t>
        </is>
      </c>
      <c r="I20" s="30" t="n"/>
      <c r="J20" s="30" t="n"/>
      <c r="K20" s="30" t="n"/>
      <c r="L20" s="30" t="inlineStr">
        <is>
          <t>NO</t>
        </is>
      </c>
      <c r="M20" s="30" t="n"/>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row>
    <row r="21">
      <c r="A21" s="37" t="inlineStr">
        <is>
          <t>BTC_HARD_BLOCK_OTHER_ACCOUNTS</t>
        </is>
      </c>
      <c r="B21" s="38" t="inlineStr">
        <is>
          <t>0.0</t>
        </is>
      </c>
      <c r="C21" s="38" t="n"/>
      <c r="D21" s="38" t="inlineStr">
        <is>
          <t>UNIVERSAL (ex-BTC) — ENTRY/EXIT/REENTRY</t>
        </is>
      </c>
      <c r="E21" s="38" t="n"/>
      <c r="F21" s="30" t="n"/>
      <c r="G21" s="38">
        <f>IFERROR(VLOOKUP($A21&amp;"_"&amp;$B21,Results_Deltas!$A$2:$P$15000,5,FALSE),"")</f>
        <v/>
      </c>
      <c r="H21" s="38" t="inlineStr">
        <is>
          <t>Blanket (page end)</t>
        </is>
      </c>
      <c r="I21" s="30" t="n"/>
      <c r="J21" s="30" t="n"/>
      <c r="K21" s="30" t="n"/>
      <c r="L21" s="30" t="inlineStr">
        <is>
          <t>NO</t>
        </is>
      </c>
      <c r="M21" s="30" t="n"/>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row>
    <row r="22">
      <c r="A22" s="37" t="inlineStr">
        <is>
          <t>BTC_HARD_BLOCK_OTHER_ACCOUNTS</t>
        </is>
      </c>
      <c r="B22" s="38" t="inlineStr">
        <is>
          <t>0.0_ALT</t>
        </is>
      </c>
      <c r="C22" s="38" t="n"/>
      <c r="D22" s="38" t="inlineStr">
        <is>
          <t>UNIVERSAL (ex-BTC) — ENTRY/EXIT/REENTRY</t>
        </is>
      </c>
      <c r="E22" s="38" t="n"/>
      <c r="F22" s="30" t="n"/>
      <c r="G22" s="38">
        <f>IFERROR(VLOOKUP($A22&amp;"_"&amp;$B22,Results_Deltas!$A$2:$P$15000,5,FALSE),"")</f>
        <v/>
      </c>
      <c r="H22" s="38" t="inlineStr">
        <is>
          <t>Blanket (page end)</t>
        </is>
      </c>
      <c r="I22" s="30" t="n"/>
      <c r="J22" s="30" t="n"/>
      <c r="K22" s="30" t="n"/>
      <c r="L22" s="30" t="inlineStr">
        <is>
          <t>NO</t>
        </is>
      </c>
      <c r="M22" s="30" t="n"/>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row>
    <row r="23">
      <c r="A23" s="37" t="inlineStr">
        <is>
          <t>BTC_ROUND_BANDS_EACH_SIDE</t>
        </is>
      </c>
      <c r="B23" s="38" t="inlineStr">
        <is>
          <t>0.0</t>
        </is>
      </c>
      <c r="C23" s="38" t="n"/>
      <c r="D23" s="38" t="inlineStr">
        <is>
          <t>UNIVERSAL (ex-BTC) — ENTRY/EXIT/REENTRY</t>
        </is>
      </c>
      <c r="E23" s="38" t="n"/>
      <c r="F23" s="30" t="n"/>
      <c r="G23" s="38">
        <f>IFERROR(VLOOKUP($A23&amp;"_"&amp;$B23,Results_Deltas!$A$2:$P$15000,5,FALSE),"")</f>
        <v/>
      </c>
      <c r="H23" s="38" t="inlineStr">
        <is>
          <t>Blanket (page end)</t>
        </is>
      </c>
      <c r="I23" s="30" t="n"/>
      <c r="J23" s="30" t="n"/>
      <c r="K23" s="30" t="n"/>
      <c r="L23" s="30" t="inlineStr">
        <is>
          <t>NO</t>
        </is>
      </c>
      <c r="M23" s="30" t="n"/>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row>
    <row r="24">
      <c r="A24" s="37" t="inlineStr">
        <is>
          <t>BTC_ROUND_BANDS_EACH_SIDE</t>
        </is>
      </c>
      <c r="B24" s="38" t="inlineStr">
        <is>
          <t>0.0_ALT</t>
        </is>
      </c>
      <c r="C24" s="38" t="n"/>
      <c r="D24" s="38" t="inlineStr">
        <is>
          <t>UNIVERSAL (ex-BTC) — ENTRY/EXIT/REENTRY</t>
        </is>
      </c>
      <c r="E24" s="38" t="n"/>
      <c r="F24" s="30" t="n"/>
      <c r="G24" s="38">
        <f>IFERROR(VLOOKUP($A24&amp;"_"&amp;$B24,Results_Deltas!$A$2:$P$15000,5,FALSE),"")</f>
        <v/>
      </c>
      <c r="H24" s="38" t="inlineStr">
        <is>
          <t>Blanket (page end)</t>
        </is>
      </c>
      <c r="I24" s="30" t="n"/>
      <c r="J24" s="30" t="n"/>
      <c r="K24" s="30" t="n"/>
      <c r="L24" s="30" t="inlineStr">
        <is>
          <t>NO</t>
        </is>
      </c>
      <c r="M24" s="30" t="n"/>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row>
    <row r="25">
      <c r="A25" s="37" t="inlineStr">
        <is>
          <t>COOLDOWN_LOCKS_FILTER_TF</t>
        </is>
      </c>
      <c r="B25" s="38" t="inlineStr">
        <is>
          <t>OFF</t>
        </is>
      </c>
      <c r="C25" s="38" t="n"/>
      <c r="D25" s="38" t="inlineStr">
        <is>
          <t>GLOBAL_CHECK</t>
        </is>
      </c>
      <c r="E25" s="38" t="n"/>
      <c r="F25" s="30" t="n"/>
      <c r="G25" s="38">
        <f>IFERROR(VLOOKUP($A25&amp;"_"&amp;$B25,Results_Deltas!$A$2:$P$15000,5,FALSE),"")</f>
        <v/>
      </c>
      <c r="H25" s="38" t="inlineStr">
        <is>
          <t>Blanket (page end)</t>
        </is>
      </c>
      <c r="I25" s="30" t="n"/>
      <c r="J25" s="30" t="n"/>
      <c r="K25" s="30" t="n"/>
      <c r="L25" s="30" t="inlineStr">
        <is>
          <t>NO</t>
        </is>
      </c>
      <c r="M25" s="30" t="n"/>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row>
    <row r="26">
      <c r="A26" s="37" t="inlineStr">
        <is>
          <t>COOLDOWN_LOCKS_FILTER_TF</t>
        </is>
      </c>
      <c r="B26" s="38" t="inlineStr">
        <is>
          <t>D</t>
        </is>
      </c>
      <c r="C26" s="38" t="n"/>
      <c r="D26" s="38" t="inlineStr">
        <is>
          <t>GLOBAL_CHECK</t>
        </is>
      </c>
      <c r="E26" s="38" t="n"/>
      <c r="F26" s="30" t="n"/>
      <c r="G26" s="38">
        <f>IFERROR(VLOOKUP($A26&amp;"_"&amp;$B26,Results_Deltas!$A$2:$P$15000,5,FALSE),"")</f>
        <v/>
      </c>
      <c r="H26" s="38" t="inlineStr">
        <is>
          <t>Blanket (page end)</t>
        </is>
      </c>
      <c r="I26" s="30" t="n"/>
      <c r="J26" s="30" t="n"/>
      <c r="K26" s="30" t="n"/>
      <c r="L26" s="30" t="inlineStr">
        <is>
          <t>NO</t>
        </is>
      </c>
      <c r="M26" s="30" t="n"/>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row>
    <row r="27">
      <c r="A27" s="37" t="inlineStr">
        <is>
          <t>COOLDOWN_LOCKS_FILTER_TF</t>
        </is>
      </c>
      <c r="B27" s="38" t="inlineStr">
        <is>
          <t>4h</t>
        </is>
      </c>
      <c r="C27" s="38" t="n"/>
      <c r="D27" s="38" t="inlineStr">
        <is>
          <t>GLOBAL_CHECK</t>
        </is>
      </c>
      <c r="E27" s="38" t="n"/>
      <c r="F27" s="30" t="n"/>
      <c r="G27" s="38">
        <f>IFERROR(VLOOKUP($A27&amp;"_"&amp;$B27,Results_Deltas!$A$2:$P$15000,5,FALSE),"")</f>
        <v/>
      </c>
      <c r="H27" s="38" t="inlineStr">
        <is>
          <t>Blanket (page end)</t>
        </is>
      </c>
      <c r="I27" s="30" t="n"/>
      <c r="J27" s="30" t="n"/>
      <c r="K27" s="30" t="n"/>
      <c r="L27" s="30" t="inlineStr">
        <is>
          <t>NO</t>
        </is>
      </c>
      <c r="M27" s="30" t="n"/>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c r="A28" s="37" t="inlineStr">
        <is>
          <t>COOLDOWN_LOCKS_FILTER_TF</t>
        </is>
      </c>
      <c r="B28" s="38" t="inlineStr">
        <is>
          <t>1h</t>
        </is>
      </c>
      <c r="C28" s="38" t="n"/>
      <c r="D28" s="38" t="inlineStr">
        <is>
          <t>GLOBAL_CHECK</t>
        </is>
      </c>
      <c r="E28" s="38" t="n"/>
      <c r="F28" s="30" t="n"/>
      <c r="G28" s="38">
        <f>IFERROR(VLOOKUP($A28&amp;"_"&amp;$B28,Results_Deltas!$A$2:$P$15000,5,FALSE),"")</f>
        <v/>
      </c>
      <c r="H28" s="38" t="inlineStr">
        <is>
          <t>Blanket (page end)</t>
        </is>
      </c>
      <c r="I28" s="30" t="n"/>
      <c r="J28" s="30" t="n"/>
      <c r="K28" s="30" t="n"/>
      <c r="L28" s="30" t="inlineStr">
        <is>
          <t>NO</t>
        </is>
      </c>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c r="A29" s="39" t="inlineStr">
        <is>
          <t>COOLDOWN_LOCKS_FILTER_TF</t>
        </is>
      </c>
      <c r="B29" s="40" t="inlineStr">
        <is>
          <t>15m</t>
        </is>
      </c>
      <c r="C29" s="38" t="n"/>
      <c r="D29" s="38" t="inlineStr">
        <is>
          <t>GLOBAL_CHECK</t>
        </is>
      </c>
      <c r="E29" s="38" t="n"/>
      <c r="F29" s="30" t="n"/>
      <c r="G29" s="38">
        <f>IFERROR(VLOOKUP($A29&amp;"_"&amp;$B29,Results_Deltas!$A$2:$P$15000,5,FALSE),"")</f>
        <v/>
      </c>
      <c r="H29" s="38" t="inlineStr">
        <is>
          <t>Blanket (page end)</t>
        </is>
      </c>
      <c r="I29" s="30" t="n"/>
      <c r="J29" s="30" t="n"/>
      <c r="K29" s="30" t="n"/>
      <c r="L29" s="30" t="inlineStr">
        <is>
          <t>YES</t>
        </is>
      </c>
      <c r="M29" s="30" t="n"/>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row>
    <row r="30">
      <c r="A30" s="39" t="inlineStr">
        <is>
          <t>CRYPTO_SPIKE_FADE_THRESHOLD_PCT</t>
        </is>
      </c>
      <c r="B30" s="40" t="inlineStr">
        <is>
          <t>10</t>
        </is>
      </c>
      <c r="C30" s="38" t="n"/>
      <c r="D30" s="38" t="inlineStr">
        <is>
          <t>GLOBAL_CHECK, STOCKS_EXIT</t>
        </is>
      </c>
      <c r="E30" s="38" t="n"/>
      <c r="F30" s="30" t="n"/>
      <c r="G30" s="38">
        <f>IFERROR(VLOOKUP($A30&amp;"_"&amp;$B30,Results_Deltas!$A$2:$P$15000,5,FALSE),"")</f>
        <v/>
      </c>
      <c r="H30" s="38" t="inlineStr">
        <is>
          <t>Blanket (page end)</t>
        </is>
      </c>
      <c r="I30" s="30" t="n"/>
      <c r="J30" s="30" t="n"/>
      <c r="K30" s="30" t="n"/>
      <c r="L30" s="30" t="inlineStr">
        <is>
          <t>YES</t>
        </is>
      </c>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row>
    <row r="31">
      <c r="A31" s="37" t="inlineStr">
        <is>
          <t>CRYPTO_SPIKE_FADE_THRESHOLD_PCT</t>
        </is>
      </c>
      <c r="B31" s="38" t="inlineStr">
        <is>
          <t>12.5</t>
        </is>
      </c>
      <c r="C31" s="38" t="n"/>
      <c r="D31" s="38" t="inlineStr">
        <is>
          <t>GLOBAL_CHECK, STOCKS_EXIT</t>
        </is>
      </c>
      <c r="E31" s="38" t="n"/>
      <c r="F31" s="30" t="n"/>
      <c r="G31" s="38">
        <f>IFERROR(VLOOKUP($A31&amp;"_"&amp;$B31,Results_Deltas!$A$2:$P$15000,5,FALSE),"")</f>
        <v/>
      </c>
      <c r="H31" s="38" t="inlineStr">
        <is>
          <t>Blanket (page end)</t>
        </is>
      </c>
      <c r="I31" s="30" t="n"/>
      <c r="J31" s="30" t="n"/>
      <c r="K31" s="30" t="n"/>
      <c r="L31" s="30" t="inlineStr">
        <is>
          <t>NO</t>
        </is>
      </c>
      <c r="M31" s="30" t="n"/>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row>
    <row r="32">
      <c r="A32" s="37" t="inlineStr">
        <is>
          <t>CRYPTO_SPIKE_FADE_THRESHOLD_PCT</t>
        </is>
      </c>
      <c r="B32" s="38" t="inlineStr">
        <is>
          <t>7.5</t>
        </is>
      </c>
      <c r="C32" s="38" t="n"/>
      <c r="D32" s="38" t="inlineStr">
        <is>
          <t>GLOBAL_CHECK, STOCKS_EXIT</t>
        </is>
      </c>
      <c r="E32" s="38" t="n"/>
      <c r="F32" s="30" t="n"/>
      <c r="G32" s="38">
        <f>IFERROR(VLOOKUP($A32&amp;"_"&amp;$B32,Results_Deltas!$A$2:$P$15000,5,FALSE),"")</f>
        <v/>
      </c>
      <c r="H32" s="38" t="inlineStr">
        <is>
          <t>Blanket (page end)</t>
        </is>
      </c>
      <c r="I32" s="30" t="n"/>
      <c r="J32" s="30" t="n"/>
      <c r="K32" s="30" t="n"/>
      <c r="L32" s="30" t="inlineStr">
        <is>
          <t>NO</t>
        </is>
      </c>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row>
    <row r="33">
      <c r="A33" s="37" t="inlineStr">
        <is>
          <t>CRYPTO_SPIKE_FADE_THRESHOLD_PCT</t>
        </is>
      </c>
      <c r="B33" s="38" t="inlineStr">
        <is>
          <t>5</t>
        </is>
      </c>
      <c r="C33" s="38" t="n"/>
      <c r="D33" s="38" t="inlineStr">
        <is>
          <t>GLOBAL_CHECK, STOCKS_EXIT</t>
        </is>
      </c>
      <c r="E33" s="38" t="n"/>
      <c r="F33" s="30" t="n"/>
      <c r="G33" s="38">
        <f>IFERROR(VLOOKUP($A33&amp;"_"&amp;$B33,Results_Deltas!$A$2:$P$15000,5,FALSE),"")</f>
        <v/>
      </c>
      <c r="H33" s="38" t="inlineStr">
        <is>
          <t>Blanket (page end)</t>
        </is>
      </c>
      <c r="I33" s="30" t="n"/>
      <c r="J33" s="30" t="n"/>
      <c r="K33" s="30" t="n"/>
      <c r="L33" s="30" t="inlineStr">
        <is>
          <t>NO</t>
        </is>
      </c>
      <c r="M33" s="30" t="n"/>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row>
    <row r="34">
      <c r="A34" s="39" t="inlineStr">
        <is>
          <t>DC_MOMENT_STRONG_THRESHOLD</t>
        </is>
      </c>
      <c r="B34" s="40" t="inlineStr">
        <is>
          <t>40</t>
        </is>
      </c>
      <c r="C34" s="38" t="n"/>
      <c r="D34" s="38" t="inlineStr">
        <is>
          <t>ENTRY, GLOBAL_CHECK, STOCKS_EXIT</t>
        </is>
      </c>
      <c r="E34" s="38" t="n"/>
      <c r="F34" s="30" t="n"/>
      <c r="G34" s="38">
        <f>IFERROR(VLOOKUP($A34&amp;"_"&amp;$B34,Results_Deltas!$A$2:$P$15000,5,FALSE),"")</f>
        <v/>
      </c>
      <c r="H34" s="38" t="inlineStr">
        <is>
          <t>Blanket (page end)</t>
        </is>
      </c>
      <c r="I34" s="30" t="n"/>
      <c r="J34" s="30" t="n"/>
      <c r="K34" s="30" t="n"/>
      <c r="L34" s="30" t="inlineStr">
        <is>
          <t>YES</t>
        </is>
      </c>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c r="A35" s="37" t="inlineStr">
        <is>
          <t>DC_MOMENT_STRONG_THRESHOLD</t>
        </is>
      </c>
      <c r="B35" s="38" t="inlineStr">
        <is>
          <t>50</t>
        </is>
      </c>
      <c r="C35" s="38" t="n"/>
      <c r="D35" s="38" t="inlineStr">
        <is>
          <t>ENTRY, GLOBAL_CHECK, STOCKS_EXIT</t>
        </is>
      </c>
      <c r="E35" s="38" t="n"/>
      <c r="F35" s="30" t="n"/>
      <c r="G35" s="38">
        <f>IFERROR(VLOOKUP($A35&amp;"_"&amp;$B35,Results_Deltas!$A$2:$P$15000,5,FALSE),"")</f>
        <v/>
      </c>
      <c r="H35" s="38" t="inlineStr">
        <is>
          <t>Blanket (page end)</t>
        </is>
      </c>
      <c r="I35" s="30" t="n"/>
      <c r="J35" s="30" t="n"/>
      <c r="K35" s="30" t="n"/>
      <c r="L35" s="30" t="inlineStr">
        <is>
          <t>NO</t>
        </is>
      </c>
      <c r="M35" s="30" t="n"/>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row>
    <row r="36">
      <c r="A36" s="37" t="inlineStr">
        <is>
          <t>DC_MOMENT_STRONG_THRESHOLD</t>
        </is>
      </c>
      <c r="B36" s="38" t="inlineStr">
        <is>
          <t>30</t>
        </is>
      </c>
      <c r="C36" s="38" t="n"/>
      <c r="D36" s="38" t="inlineStr">
        <is>
          <t>ENTRY, GLOBAL_CHECK, STOCKS_EXIT</t>
        </is>
      </c>
      <c r="E36" s="38" t="n"/>
      <c r="F36" s="30" t="n"/>
      <c r="G36" s="38">
        <f>IFERROR(VLOOKUP($A36&amp;"_"&amp;$B36,Results_Deltas!$A$2:$P$15000,5,FALSE),"")</f>
        <v/>
      </c>
      <c r="H36" s="38" t="inlineStr">
        <is>
          <t>Blanket (page end)</t>
        </is>
      </c>
      <c r="I36" s="30" t="n"/>
      <c r="J36" s="30" t="n"/>
      <c r="K36" s="30" t="n"/>
      <c r="L36" s="30" t="inlineStr">
        <is>
          <t>NO</t>
        </is>
      </c>
      <c r="M36" s="30" t="n"/>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row>
    <row r="37">
      <c r="A37" s="37" t="inlineStr">
        <is>
          <t>DC_MOMENT_STRONG_THRESHOLD</t>
        </is>
      </c>
      <c r="B37" s="38" t="inlineStr">
        <is>
          <t>20</t>
        </is>
      </c>
      <c r="C37" s="38" t="n"/>
      <c r="D37" s="38" t="inlineStr">
        <is>
          <t>ENTRY, GLOBAL_CHECK, STOCKS_EXIT</t>
        </is>
      </c>
      <c r="E37" s="38" t="n"/>
      <c r="F37" s="30" t="n"/>
      <c r="G37" s="38">
        <f>IFERROR(VLOOKUP($A37&amp;"_"&amp;$B37,Results_Deltas!$A$2:$P$15000,5,FALSE),"")</f>
        <v/>
      </c>
      <c r="H37" s="38" t="inlineStr">
        <is>
          <t>Blanket (page end)</t>
        </is>
      </c>
      <c r="I37" s="30" t="n"/>
      <c r="J37" s="30" t="n"/>
      <c r="K37" s="30" t="n"/>
      <c r="L37" s="30" t="inlineStr">
        <is>
          <t>NO</t>
        </is>
      </c>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row>
    <row r="38">
      <c r="A38" s="37" t="inlineStr">
        <is>
          <t>DELTA_HTF_GATE</t>
        </is>
      </c>
      <c r="B38" s="38" t="inlineStr">
        <is>
          <t>4h</t>
        </is>
      </c>
      <c r="C38" s="38" t="n"/>
      <c r="D38" s="38" t="inlineStr">
        <is>
          <t>ENTRY, GLOBAL_CHECK, STOCKS_EXIT</t>
        </is>
      </c>
      <c r="E38" s="38" t="n"/>
      <c r="F38" s="30" t="n"/>
      <c r="G38" s="38">
        <f>IFERROR(VLOOKUP($A38&amp;"_"&amp;$B38,Results_Deltas!$A$2:$P$15000,5,FALSE),"")</f>
        <v/>
      </c>
      <c r="H38" s="38" t="inlineStr">
        <is>
          <t>Blanket (page end)</t>
        </is>
      </c>
      <c r="I38" s="30" t="n"/>
      <c r="J38" s="30" t="n"/>
      <c r="K38" s="30" t="n"/>
      <c r="L38" s="30" t="inlineStr">
        <is>
          <t>NO</t>
        </is>
      </c>
      <c r="M38" s="30" t="n"/>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c r="A39" s="37" t="inlineStr">
        <is>
          <t>DELTA_HTF_GATE</t>
        </is>
      </c>
      <c r="B39" s="38" t="inlineStr">
        <is>
          <t>4h_ALT</t>
        </is>
      </c>
      <c r="C39" s="38" t="n"/>
      <c r="D39" s="38" t="inlineStr">
        <is>
          <t>ENTRY, GLOBAL_CHECK, STOCKS_EXIT</t>
        </is>
      </c>
      <c r="E39" s="38" t="n"/>
      <c r="F39" s="30" t="n"/>
      <c r="G39" s="38">
        <f>IFERROR(VLOOKUP($A39&amp;"_"&amp;$B39,Results_Deltas!$A$2:$P$15000,5,FALSE),"")</f>
        <v/>
      </c>
      <c r="H39" s="38" t="inlineStr">
        <is>
          <t>Blanket (page end)</t>
        </is>
      </c>
      <c r="I39" s="30" t="n"/>
      <c r="J39" s="30" t="n"/>
      <c r="K39" s="30" t="n"/>
      <c r="L39" s="30" t="inlineStr">
        <is>
          <t>NO</t>
        </is>
      </c>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c r="A40" s="39" t="inlineStr">
        <is>
          <t>DELTA_REENTRY_FILTER_ENABLED</t>
        </is>
      </c>
      <c r="B40" s="40" t="inlineStr">
        <is>
          <t>False</t>
        </is>
      </c>
      <c r="C40" s="38" t="n"/>
      <c r="D40" s="38" t="inlineStr">
        <is>
          <t>ENTRY, GLOBAL_CHECK, STOCKS_EXIT</t>
        </is>
      </c>
      <c r="E40" s="38" t="n"/>
      <c r="F40" s="30" t="n"/>
      <c r="G40" s="38">
        <f>IFERROR(VLOOKUP($A40&amp;"_"&amp;$B40,Results_Deltas!$A$2:$P$15000,5,FALSE),"")</f>
        <v/>
      </c>
      <c r="H40" s="38" t="inlineStr">
        <is>
          <t>Blanket (page end)</t>
        </is>
      </c>
      <c r="I40" s="30" t="n"/>
      <c r="J40" s="30" t="n"/>
      <c r="K40" s="30" t="n"/>
      <c r="L40" s="30" t="inlineStr">
        <is>
          <t>YES</t>
        </is>
      </c>
      <c r="M40" s="30" t="n"/>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c r="A41" s="37" t="inlineStr">
        <is>
          <t>DELTA_REENTRY_FILTER_ENABLED</t>
        </is>
      </c>
      <c r="B41" s="38" t="inlineStr">
        <is>
          <t>True</t>
        </is>
      </c>
      <c r="C41" s="38" t="n"/>
      <c r="D41" s="38" t="inlineStr">
        <is>
          <t>ENTRY, GLOBAL_CHECK, STOCKS_EXIT</t>
        </is>
      </c>
      <c r="E41" s="38" t="n"/>
      <c r="F41" s="30" t="n"/>
      <c r="G41" s="38">
        <f>IFERROR(VLOOKUP($A41&amp;"_"&amp;$B41,Results_Deltas!$A$2:$P$15000,5,FALSE),"")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c r="A42" s="37" t="inlineStr">
        <is>
          <t>DUP_GUARD_FILTER_TF</t>
        </is>
      </c>
      <c r="B42" s="38" t="inlineStr">
        <is>
          <t>OFF</t>
        </is>
      </c>
      <c r="C42" s="38" t="n"/>
      <c r="D42" s="38" t="inlineStr">
        <is>
          <t>GLOBAL_CHECK</t>
        </is>
      </c>
      <c r="E42" s="38" t="n"/>
      <c r="F42" s="30" t="n"/>
      <c r="G42" s="38">
        <f>IFERROR(VLOOKUP($A42&amp;"_"&amp;$B42,Results_Deltas!$A$2:$P$15000,5,FALSE),"")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c r="A43" s="37" t="inlineStr">
        <is>
          <t>DUP_GUARD_FILTER_TF</t>
        </is>
      </c>
      <c r="B43" s="38" t="inlineStr">
        <is>
          <t>D</t>
        </is>
      </c>
      <c r="C43" s="38" t="n"/>
      <c r="D43" s="38" t="inlineStr">
        <is>
          <t>GLOBAL_CHECK</t>
        </is>
      </c>
      <c r="E43" s="38" t="n"/>
      <c r="F43" s="30" t="n"/>
      <c r="G43" s="38">
        <f>IFERROR(VLOOKUP($A43&amp;"_"&amp;$B43,Results_Deltas!$A$2:$P$15000,5,FALSE),"")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c r="A44" s="37" t="inlineStr">
        <is>
          <t>DUP_GUARD_FILTER_TF</t>
        </is>
      </c>
      <c r="B44" s="38" t="inlineStr">
        <is>
          <t>4h</t>
        </is>
      </c>
      <c r="C44" s="38" t="n"/>
      <c r="D44" s="38" t="inlineStr">
        <is>
          <t>GLOBAL_CHECK</t>
        </is>
      </c>
      <c r="E44" s="38" t="n"/>
      <c r="F44" s="30" t="n"/>
      <c r="G44" s="38">
        <f>IFERROR(VLOOKUP($A44&amp;"_"&amp;$B44,Results_Deltas!$A$2:$P$15000,5,FALSE),"")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c r="A45" s="37" t="inlineStr">
        <is>
          <t>DUP_GUARD_FILTER_TF</t>
        </is>
      </c>
      <c r="B45" s="38" t="inlineStr">
        <is>
          <t>1h</t>
        </is>
      </c>
      <c r="C45" s="38" t="n"/>
      <c r="D45" s="38" t="inlineStr">
        <is>
          <t>GLOBAL_CHECK</t>
        </is>
      </c>
      <c r="E45" s="38" t="n"/>
      <c r="F45" s="30" t="n"/>
      <c r="G45" s="38">
        <f>IFERROR(VLOOKUP($A45&amp;"_"&amp;$B45,Results_Deltas!$A$2:$P$15000,5,FALSE),"")</f>
        <v/>
      </c>
      <c r="H45" s="38" t="inlineStr">
        <is>
          <t>Blanket (page end)</t>
        </is>
      </c>
      <c r="I45" s="30" t="n"/>
      <c r="J45" s="30" t="n"/>
      <c r="K45" s="30" t="n"/>
      <c r="L45" s="30" t="inlineStr">
        <is>
          <t>NO</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c r="A46" s="39" t="inlineStr">
        <is>
          <t>DUP_GUARD_FILTER_TF</t>
        </is>
      </c>
      <c r="B46" s="40" t="inlineStr">
        <is>
          <t>15m</t>
        </is>
      </c>
      <c r="C46" s="38" t="n"/>
      <c r="D46" s="38" t="inlineStr">
        <is>
          <t>GLOBAL_CHECK</t>
        </is>
      </c>
      <c r="E46" s="38" t="n"/>
      <c r="F46" s="30" t="n"/>
      <c r="G46" s="38">
        <f>IFERROR(VLOOKUP($A46&amp;"_"&amp;$B46,Results_Deltas!$A$2:$P$15000,5,FALSE),"")</f>
        <v/>
      </c>
      <c r="H46" s="38" t="inlineStr">
        <is>
          <t>Blanket (page end)</t>
        </is>
      </c>
      <c r="I46" s="30" t="n"/>
      <c r="J46" s="30" t="n"/>
      <c r="K46" s="30" t="n"/>
      <c r="L46" s="30" t="inlineStr">
        <is>
          <t>YES</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c r="A47" s="37" t="inlineStr">
        <is>
          <t>EMA_9_21_FILTER_MIN_TFS</t>
        </is>
      </c>
      <c r="B47" s="38" t="inlineStr">
        <is>
          <t>0</t>
        </is>
      </c>
      <c r="C47" s="38" t="n"/>
      <c r="D47" s="38" t="inlineStr">
        <is>
          <t>GLOBAL_CHECK</t>
        </is>
      </c>
      <c r="E47" s="38" t="n"/>
      <c r="F47" s="30" t="n"/>
      <c r="G47" s="38">
        <f>IFERROR(VLOOKUP($A47&amp;"_"&amp;$B47,Results_Deltas!$A$2:$P$15000,5,FALSE),"")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c r="A48" s="37" t="inlineStr">
        <is>
          <t>EMA_9_21_FILTER_MIN_TFS</t>
        </is>
      </c>
      <c r="B48" s="38" t="inlineStr">
        <is>
          <t>2</t>
        </is>
      </c>
      <c r="C48" s="38" t="n"/>
      <c r="D48" s="38" t="inlineStr">
        <is>
          <t>GLOBAL_CHECK</t>
        </is>
      </c>
      <c r="E48" s="38" t="n"/>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c r="A49" s="37" t="inlineStr">
        <is>
          <t>EMA_9_21_FILTER_MIN_TFS</t>
        </is>
      </c>
      <c r="B49" s="38" t="inlineStr">
        <is>
          <t>1</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c r="A50" s="37" t="inlineStr">
        <is>
          <t>EMA_BLANKET_FILTER_ENABLED</t>
        </is>
      </c>
      <c r="B50" s="38" t="inlineStr">
        <is>
          <t>False</t>
        </is>
      </c>
      <c r="C50" s="38" t="n"/>
      <c r="D50" s="38" t="inlineStr">
        <is>
          <t>GLOBAL_CHECK</t>
        </is>
      </c>
      <c r="E50" s="38" t="n"/>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c r="A51" s="39" t="inlineStr">
        <is>
          <t>EMA_BLANKET_FILTER_ENABLED</t>
        </is>
      </c>
      <c r="B51" s="40" t="inlineStr">
        <is>
          <t>True</t>
        </is>
      </c>
      <c r="C51" s="38" t="n"/>
      <c r="D51" s="38" t="inlineStr">
        <is>
          <t>GLOBAL_CHECK</t>
        </is>
      </c>
      <c r="E51" s="38" t="n"/>
      <c r="F51" s="30" t="n"/>
      <c r="G51" s="38">
        <f>IFERROR(VLOOKUP($A51&amp;"_"&amp;$B51,Results_Deltas!$A$2:$P$15000,5,FALSE),"")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c r="A52" s="37" t="inlineStr">
        <is>
          <t>EMA_BLANKET_FILTER_MIN_TFS</t>
        </is>
      </c>
      <c r="B52" s="38" t="inlineStr">
        <is>
          <t>0</t>
        </is>
      </c>
      <c r="C52" s="38" t="n"/>
      <c r="D52" s="38" t="inlineStr">
        <is>
          <t>GLOBAL_CHECK</t>
        </is>
      </c>
      <c r="E52" s="38" t="n"/>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c r="A53" s="37" t="inlineStr">
        <is>
          <t>EMA_BLANKET_FILTER_MIN_TFS</t>
        </is>
      </c>
      <c r="B53" s="38" t="inlineStr">
        <is>
          <t>2</t>
        </is>
      </c>
      <c r="C53" s="38" t="n"/>
      <c r="D53" s="38" t="inlineStr">
        <is>
          <t>GLOBAL_CHECK</t>
        </is>
      </c>
      <c r="E53" s="38" t="n"/>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c r="A54" s="37" t="inlineStr">
        <is>
          <t>EMA_BLANKET_FILTER_MIN_TFS</t>
        </is>
      </c>
      <c r="B54" s="38" t="inlineStr">
        <is>
          <t>1</t>
        </is>
      </c>
      <c r="C54" s="38" t="n"/>
      <c r="D54" s="38" t="inlineStr">
        <is>
          <t>GLOBAL_CHECK</t>
        </is>
      </c>
      <c r="E54" s="38" t="n"/>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c r="A55" s="37" t="inlineStr">
        <is>
          <t>EXECUTE_NOW_SINGLE_GATE_ENFORCE</t>
        </is>
      </c>
      <c r="B55" s="38" t="inlineStr">
        <is>
          <t>0.0</t>
        </is>
      </c>
      <c r="C55" s="38" t="n"/>
      <c r="D55" s="38" t="inlineStr">
        <is>
          <t>ENTRY, GLOBAL_CHECK, STOCKS_EXIT</t>
        </is>
      </c>
      <c r="E55" s="38" t="n"/>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c r="A56" s="37" t="inlineStr">
        <is>
          <t>EXECUTE_NOW_SINGLE_GATE_ENFORCE</t>
        </is>
      </c>
      <c r="B56" s="38" t="inlineStr">
        <is>
          <t>0.0_ALT</t>
        </is>
      </c>
      <c r="C56" s="38" t="n"/>
      <c r="D56" s="38" t="inlineStr">
        <is>
          <t>ENTRY, GLOBAL_CHECK, STOCKS_EXIT</t>
        </is>
      </c>
      <c r="E56" s="38" t="n"/>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c r="A57" s="37" t="inlineStr">
        <is>
          <t>EZ_MANAGE_THROTTLER_RATE</t>
        </is>
      </c>
      <c r="B57" s="38" t="inlineStr">
        <is>
          <t>0.0</t>
        </is>
      </c>
      <c r="C57" s="38" t="n"/>
      <c r="D57" s="38" t="inlineStr">
        <is>
          <t>GLOBAL_CHECK, STOCKS_EXIT</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c r="A58" s="37" t="inlineStr">
        <is>
          <t>EZ_MANAGE_THROTTLER_RATE</t>
        </is>
      </c>
      <c r="B58" s="38" t="inlineStr">
        <is>
          <t>0.0_ALT</t>
        </is>
      </c>
      <c r="C58" s="38" t="n"/>
      <c r="D58" s="38" t="inlineStr">
        <is>
          <t>GLOBAL_CHECK, STOCKS_EXIT</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c r="A59" s="39" t="inlineStr">
        <is>
          <t>FG_FEAR_THRESHOLD</t>
        </is>
      </c>
      <c r="B59" s="40" t="inlineStr">
        <is>
          <t>25</t>
        </is>
      </c>
      <c r="C59" s="38" t="n"/>
      <c r="D59" s="38" t="inlineStr">
        <is>
          <t>GLOBAL_CHECK, STOCKS_EXIT</t>
        </is>
      </c>
      <c r="E59" s="38" t="n"/>
      <c r="F59" s="30" t="n"/>
      <c r="G59" s="38">
        <f>IFERROR(VLOOKUP($A59&amp;"_"&amp;$B59,Results_Deltas!$A$2:$P$15000,5,FALSE),"")</f>
        <v/>
      </c>
      <c r="H59" s="38" t="inlineStr">
        <is>
          <t>Blanket (page end)</t>
        </is>
      </c>
      <c r="I59" s="30" t="n"/>
      <c r="J59" s="30" t="n"/>
      <c r="K59" s="30" t="n"/>
      <c r="L59" s="30" t="inlineStr">
        <is>
          <t>YES</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c r="A60" s="37" t="inlineStr">
        <is>
          <t>FG_FEAR_THRESHOLD</t>
        </is>
      </c>
      <c r="B60" s="38" t="inlineStr">
        <is>
          <t>31.25</t>
        </is>
      </c>
      <c r="C60" s="38" t="n"/>
      <c r="D60" s="38" t="inlineStr">
        <is>
          <t>GLOBAL_CHECK, STOCKS_EXIT</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c r="A61" s="37" t="inlineStr">
        <is>
          <t>FG_FEAR_THRESHOLD</t>
        </is>
      </c>
      <c r="B61" s="38" t="inlineStr">
        <is>
          <t>18.75</t>
        </is>
      </c>
      <c r="C61" s="38" t="n"/>
      <c r="D61" s="38" t="inlineStr">
        <is>
          <t>GLOBAL_CHECK, STOCKS_EXIT</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c r="A62" s="37" t="inlineStr">
        <is>
          <t>FG_FEAR_THRESHOLD</t>
        </is>
      </c>
      <c r="B62" s="38" t="inlineStr">
        <is>
          <t>12.5</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c r="A63" s="39" t="inlineStr">
        <is>
          <t>FG_GREED_THRESHOLD</t>
        </is>
      </c>
      <c r="B63" s="40" t="inlineStr">
        <is>
          <t>75</t>
        </is>
      </c>
      <c r="C63" s="38" t="n"/>
      <c r="D63" s="38" t="inlineStr">
        <is>
          <t>GLOBAL_CHECK, STOCKS_EXIT</t>
        </is>
      </c>
      <c r="E63" s="38" t="n"/>
      <c r="F63" s="30" t="n"/>
      <c r="G63" s="38">
        <f>IFERROR(VLOOKUP($A63&amp;"_"&amp;$B63,Results_Deltas!$A$2:$P$15000,5,FALSE),"")</f>
        <v/>
      </c>
      <c r="H63" s="38" t="inlineStr">
        <is>
          <t>Blanket (page end)</t>
        </is>
      </c>
      <c r="I63" s="30" t="n"/>
      <c r="J63" s="30" t="n"/>
      <c r="K63" s="30" t="n"/>
      <c r="L63" s="30" t="inlineStr">
        <is>
          <t>YES</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c r="A64" s="37" t="inlineStr">
        <is>
          <t>FG_GREED_THRESHOLD</t>
        </is>
      </c>
      <c r="B64" s="38" t="inlineStr">
        <is>
          <t>93.75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c r="A65" s="37" t="inlineStr">
        <is>
          <t>FG_GREED_THRESHOLD</t>
        </is>
      </c>
      <c r="B65" s="38" t="inlineStr">
        <is>
          <t>56.25</t>
        </is>
      </c>
      <c r="C65" s="38" t="n"/>
      <c r="D65" s="38" t="inlineStr">
        <is>
          <t>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c r="A66" s="37" t="inlineStr">
        <is>
          <t>FG_GREED_THRESHOLD</t>
        </is>
      </c>
      <c r="B66" s="38" t="inlineStr">
        <is>
          <t>37.5</t>
        </is>
      </c>
      <c r="C66" s="38" t="n"/>
      <c r="D66" s="38" t="inlineStr">
        <is>
          <t>GLOBAL_CHECK, STOCKS_EXIT</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c r="A67" s="37" t="inlineStr">
        <is>
          <t>FUNDING_GATE_FILTER_TF</t>
        </is>
      </c>
      <c r="B67" s="38" t="inlineStr">
        <is>
          <t>OFF</t>
        </is>
      </c>
      <c r="C67" s="38" t="n"/>
      <c r="D67" s="38" t="inlineStr">
        <is>
          <t>GLOBAL_CHECK</t>
        </is>
      </c>
      <c r="E67" s="38" t="n"/>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c r="A68" s="37" t="inlineStr">
        <is>
          <t>FUNDING_GATE_FILTER_TF</t>
        </is>
      </c>
      <c r="B68" s="38" t="inlineStr">
        <is>
          <t>D</t>
        </is>
      </c>
      <c r="C68" s="38" t="n"/>
      <c r="D68" s="38" t="inlineStr">
        <is>
          <t>GLOBAL_CHECK</t>
        </is>
      </c>
      <c r="E68" s="38" t="n"/>
      <c r="F68" s="30" t="n"/>
      <c r="G68" s="38">
        <f>IFERROR(VLOOKUP($A68&amp;"_"&amp;$B68,Results_Deltas!$A$2:$P$15000,5,FALSE),"")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c r="A69" s="37" t="inlineStr">
        <is>
          <t>FUNDING_GATE_FILTER_TF</t>
        </is>
      </c>
      <c r="B69" s="38" t="inlineStr">
        <is>
          <t>4h</t>
        </is>
      </c>
      <c r="C69" s="38" t="n"/>
      <c r="D69" s="38" t="inlineStr">
        <is>
          <t>GLOBAL_CHECK</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c r="A70" s="37" t="inlineStr">
        <is>
          <t>FUNDING_GATE_FILTER_TF</t>
        </is>
      </c>
      <c r="B70" s="38" t="inlineStr">
        <is>
          <t>1h</t>
        </is>
      </c>
      <c r="C70" s="38" t="n"/>
      <c r="D70" s="38" t="inlineStr">
        <is>
          <t>GLOBAL_CHECK</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c r="A71" s="39" t="inlineStr">
        <is>
          <t>FUNDING_GATE_FILTER_TF</t>
        </is>
      </c>
      <c r="B71" s="40" t="inlineStr">
        <is>
          <t>15m</t>
        </is>
      </c>
      <c r="C71" s="38" t="n"/>
      <c r="D71" s="38" t="inlineStr">
        <is>
          <t>GLOBAL_CHECK</t>
        </is>
      </c>
      <c r="E71" s="38" t="n"/>
      <c r="F71" s="30" t="n"/>
      <c r="G71" s="38">
        <f>IFERROR(VLOOKUP($A71&amp;"_"&amp;$B71,Results_Deltas!$A$2:$P$15000,5,FALSE),"")</f>
        <v/>
      </c>
      <c r="H71" s="38" t="inlineStr">
        <is>
          <t>Blanket (page end)</t>
        </is>
      </c>
      <c r="I71" s="30" t="n"/>
      <c r="J71" s="30" t="n"/>
      <c r="K71" s="30" t="n"/>
      <c r="L71" s="30" t="inlineStr">
        <is>
          <t>YES</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c r="A72" s="37" t="inlineStr">
        <is>
          <t>FUNDING_GATE_LONG_MAX</t>
        </is>
      </c>
      <c r="B72" s="38" t="inlineStr">
        <is>
          <t>0.0</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c r="A73" s="37" t="inlineStr">
        <is>
          <t>FUNDING_GATE_LONG_MAX</t>
        </is>
      </c>
      <c r="B73" s="38" t="inlineStr">
        <is>
          <t>0.0_ALT</t>
        </is>
      </c>
      <c r="C73" s="38" t="n"/>
      <c r="D73" s="38" t="inlineStr">
        <is>
          <t>ENTRY, GLOBAL_CHECK, STOCKS_EXIT</t>
        </is>
      </c>
      <c r="E73" s="38" t="n"/>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c r="A74" s="37" t="inlineStr">
        <is>
          <t>FUNDING_GATE_MTF_REQUIRED</t>
        </is>
      </c>
      <c r="B74" s="38" t="inlineStr">
        <is>
          <t>0.0</t>
        </is>
      </c>
      <c r="C74" s="38" t="n"/>
      <c r="D74" s="38" t="inlineStr">
        <is>
          <t>ENTRY, GLOBAL_CHECK, STOCKS_EXIT</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c r="A75" s="37" t="inlineStr">
        <is>
          <t>FUNDING_GATE_MTF_REQUIRED</t>
        </is>
      </c>
      <c r="B75" s="38" t="inlineStr">
        <is>
          <t>0.0_ALT</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c r="A76" s="37" t="inlineStr">
        <is>
          <t>FUNDING_GATE_SHORT_MIN</t>
        </is>
      </c>
      <c r="B76" s="38" t="inlineStr">
        <is>
          <t>0.0</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c r="A77" s="37" t="inlineStr">
        <is>
          <t>FUNDING_GATE_SHORT_MIN</t>
        </is>
      </c>
      <c r="B77" s="38" t="inlineStr">
        <is>
          <t>0.0_ALT</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c r="A78" s="37" t="inlineStr">
        <is>
          <t>GOLDEN_RULE_BASE_USD</t>
        </is>
      </c>
      <c r="B78" s="38" t="inlineStr">
        <is>
          <t>0.0</t>
        </is>
      </c>
      <c r="C78" s="38" t="n"/>
      <c r="D78" s="38" t="inlineStr">
        <is>
          <t>GLOBAL_CHECK, STOCKS_EXIT</t>
        </is>
      </c>
      <c r="E78" s="38" t="n"/>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c r="A79" s="37" t="inlineStr">
        <is>
          <t>GOLDEN_RULE_BASE_USD</t>
        </is>
      </c>
      <c r="B79" s="38" t="inlineStr">
        <is>
          <t>0.0_ALT</t>
        </is>
      </c>
      <c r="C79" s="38" t="n"/>
      <c r="D79" s="38" t="inlineStr">
        <is>
          <t>GLOBAL_CHECK, STOCKS_EXIT</t>
        </is>
      </c>
      <c r="E79" s="38" t="n"/>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c r="A80" s="37" t="inlineStr">
        <is>
          <t>GR_FILTER_ALL_ENTRIES</t>
        </is>
      </c>
      <c r="B80" s="38" t="inlineStr">
        <is>
          <t>0.0</t>
        </is>
      </c>
      <c r="C80" s="38" t="n"/>
      <c r="D80" s="38" t="inlineStr">
        <is>
          <t>GLOBAL_CHECK, STOCKS_EXIT</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c r="A81" s="37" t="inlineStr">
        <is>
          <t>GR_FILTER_ALL_ENTRIES</t>
        </is>
      </c>
      <c r="B81" s="38" t="inlineStr">
        <is>
          <t>0.0_ALT</t>
        </is>
      </c>
      <c r="C81" s="38" t="n"/>
      <c r="D81" s="38" t="inlineStr">
        <is>
          <t>GLOBAL_CHECK, STOCKS_EXIT</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c r="A82" s="39" t="inlineStr">
        <is>
          <t>GR_FILTER_VEC_ENABLED</t>
        </is>
      </c>
      <c r="B82" s="40" t="inlineStr">
        <is>
          <t>False</t>
        </is>
      </c>
      <c r="C82" s="38" t="n"/>
      <c r="D82" s="38" t="inlineStr">
        <is>
          <t>GLOBAL_CHECK</t>
        </is>
      </c>
      <c r="E82" s="38" t="n"/>
      <c r="F82" s="30" t="n"/>
      <c r="G82" s="38">
        <f>IFERROR(VLOOKUP($A82&amp;"_"&amp;$B82,Results_Deltas!$A$2:$P$15000,5,FALSE),"")</f>
        <v/>
      </c>
      <c r="H82" s="38" t="inlineStr">
        <is>
          <t>Blanket (page end)</t>
        </is>
      </c>
      <c r="I82" s="30" t="n"/>
      <c r="J82" s="30" t="n"/>
      <c r="K82" s="30" t="n"/>
      <c r="L82" s="30" t="inlineStr">
        <is>
          <t>YES</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c r="A83" s="37" t="inlineStr">
        <is>
          <t>GR_FILTER_VEC_ENABLED</t>
        </is>
      </c>
      <c r="B83" s="38" t="inlineStr">
        <is>
          <t>True</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c r="A84" s="37" t="inlineStr">
        <is>
          <t>GR_FILTER_VEC_MIN_TFS</t>
        </is>
      </c>
      <c r="B84" s="38" t="inlineStr">
        <is>
          <t>0</t>
        </is>
      </c>
      <c r="C84" s="38" t="n"/>
      <c r="D84" s="38" t="inlineStr">
        <is>
          <t>GLOBAL_CHECK</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c r="A85" s="39" t="inlineStr">
        <is>
          <t>GR_FILTER_VEC_MIN_TFS</t>
        </is>
      </c>
      <c r="B85" s="40" t="inlineStr">
        <is>
          <t>2</t>
        </is>
      </c>
      <c r="C85" s="38" t="n"/>
      <c r="D85" s="38" t="inlineStr">
        <is>
          <t>GLOBAL_CHECK</t>
        </is>
      </c>
      <c r="E85" s="38" t="n"/>
      <c r="F85" s="30" t="n"/>
      <c r="G85" s="38">
        <f>IFERROR(VLOOKUP($A85&amp;"_"&amp;$B85,Results_Deltas!$A$2:$P$15000,5,FALSE),"")</f>
        <v/>
      </c>
      <c r="H85" s="38" t="inlineStr">
        <is>
          <t>Blanket (page end)</t>
        </is>
      </c>
      <c r="I85" s="30" t="n"/>
      <c r="J85" s="30" t="n"/>
      <c r="K85" s="30" t="n"/>
      <c r="L85" s="30" t="inlineStr">
        <is>
          <t>YES</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c r="A86" s="37" t="inlineStr">
        <is>
          <t>GR_FILTER_VEC_MIN_TFS</t>
        </is>
      </c>
      <c r="B86" s="38" t="inlineStr">
        <is>
          <t>1</t>
        </is>
      </c>
      <c r="C86" s="38" t="n"/>
      <c r="D86" s="38" t="inlineStr">
        <is>
          <t>GLOBAL_CHECK</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c r="A87" s="39" t="inlineStr">
        <is>
          <t>HA_WICK_QUALITY_ENABLED</t>
        </is>
      </c>
      <c r="B87" s="40" t="inlineStr">
        <is>
          <t>False</t>
        </is>
      </c>
      <c r="C87" s="38" t="n"/>
      <c r="D87" s="38" t="inlineStr">
        <is>
          <t>ENTRY, GLOBAL_CHECK, STOCKS_EXIT</t>
        </is>
      </c>
      <c r="E87" s="38" t="n"/>
      <c r="F87" s="30" t="n"/>
      <c r="G87" s="38">
        <f>IFERROR(VLOOKUP($A87&amp;"_"&amp;$B87,Results_Deltas!$A$2:$P$15000,5,FALSE),"")</f>
        <v/>
      </c>
      <c r="H87" s="38" t="inlineStr">
        <is>
          <t>Blanket (page end)</t>
        </is>
      </c>
      <c r="I87" s="30" t="n"/>
      <c r="J87" s="30" t="n"/>
      <c r="K87" s="30" t="n"/>
      <c r="L87" s="30" t="inlineStr">
        <is>
          <t>YES</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c r="A88" s="37" t="inlineStr">
        <is>
          <t>HA_WICK_QUALITY_ENABLED</t>
        </is>
      </c>
      <c r="B88" s="38" t="inlineStr">
        <is>
          <t>True</t>
        </is>
      </c>
      <c r="C88" s="38" t="n"/>
      <c r="D88" s="38" t="inlineStr">
        <is>
          <t>ENTRY, GLOBAL_CHECK,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c r="A89" s="39" t="inlineStr">
        <is>
          <t>HA_WICK_QUALITY_SCORE</t>
        </is>
      </c>
      <c r="B89" s="40" t="inlineStr">
        <is>
          <t>15</t>
        </is>
      </c>
      <c r="C89" s="38" t="n"/>
      <c r="D89" s="38" t="inlineStr">
        <is>
          <t>ENTRY, GLOBAL_CHECK, STOCKS_EXIT</t>
        </is>
      </c>
      <c r="E89" s="38" t="n"/>
      <c r="F89" s="30" t="n"/>
      <c r="G89" s="38">
        <f>IFERROR(VLOOKUP($A89&amp;"_"&amp;$B89,Results_Deltas!$A$2:$P$15000,5,FALSE),"")</f>
        <v/>
      </c>
      <c r="H89" s="38" t="inlineStr">
        <is>
          <t>Blanket (page end)</t>
        </is>
      </c>
      <c r="I89" s="30" t="n"/>
      <c r="J89" s="30" t="n"/>
      <c r="K89" s="30" t="n"/>
      <c r="L89" s="30" t="inlineStr">
        <is>
          <t>YES</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c r="A90" s="37" t="inlineStr">
        <is>
          <t>HA_WICK_QUALITY_SCORE</t>
        </is>
      </c>
      <c r="B90" s="38" t="inlineStr">
        <is>
          <t>15_ALT</t>
        </is>
      </c>
      <c r="C90" s="38" t="n"/>
      <c r="D90" s="38" t="inlineStr">
        <is>
          <t>ENTRY, GLOBAL_CHECK,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c r="A91" s="37" t="inlineStr">
        <is>
          <t>HA_WICK_QUALITY_TF</t>
        </is>
      </c>
      <c r="B91" s="38" t="inlineStr">
        <is>
          <t>OFF</t>
        </is>
      </c>
      <c r="C91" s="38" t="n"/>
      <c r="D91" s="38" t="inlineStr">
        <is>
          <t>ENTRY, GLOBAL_CHECK, STOCKS_EXIT</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c r="A92" s="37" t="inlineStr">
        <is>
          <t>HA_WICK_QUALITY_TF</t>
        </is>
      </c>
      <c r="B92" s="38" t="inlineStr">
        <is>
          <t>D</t>
        </is>
      </c>
      <c r="C92" s="38" t="n"/>
      <c r="D92" s="38" t="inlineStr">
        <is>
          <t>ENTRY, 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c r="A93" s="37" t="inlineStr">
        <is>
          <t>HA_WICK_QUALITY_TF</t>
        </is>
      </c>
      <c r="B93" s="38" t="inlineStr">
        <is>
          <t>4h</t>
        </is>
      </c>
      <c r="C93" s="38" t="n"/>
      <c r="D93" s="38" t="inlineStr">
        <is>
          <t>ENTRY, GLOBAL_CHECK, STOCKS_EXIT</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c r="A94" s="39" t="inlineStr">
        <is>
          <t>HA_WICK_QUALITY_TF</t>
        </is>
      </c>
      <c r="B94" s="40" t="inlineStr">
        <is>
          <t>1h</t>
        </is>
      </c>
      <c r="C94" s="38" t="n"/>
      <c r="D94" s="38" t="inlineStr">
        <is>
          <t>ENTRY, GLOBAL_CHECK, STOCKS_EXIT</t>
        </is>
      </c>
      <c r="E94" s="38" t="n"/>
      <c r="F94" s="30" t="n"/>
      <c r="G94" s="38">
        <f>IFERROR(VLOOKUP($A94&amp;"_"&amp;$B94,Results_Deltas!$A$2:$P$15000,5,FALSE),"")</f>
        <v/>
      </c>
      <c r="H94" s="38" t="inlineStr">
        <is>
          <t>Blanket (page end)</t>
        </is>
      </c>
      <c r="I94" s="30" t="n"/>
      <c r="J94" s="30" t="n"/>
      <c r="K94" s="30" t="n"/>
      <c r="L94" s="30" t="inlineStr">
        <is>
          <t>YES</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c r="A95" s="37" t="inlineStr">
        <is>
          <t>HA_WICK_QUALITY_TF</t>
        </is>
      </c>
      <c r="B95" s="38" t="inlineStr">
        <is>
          <t>15m</t>
        </is>
      </c>
      <c r="C95" s="38" t="n"/>
      <c r="D95" s="38" t="inlineStr">
        <is>
          <t>ENTRY, GLOBAL_CHECK, STOCKS_EXIT</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c r="A96" s="37" t="inlineStr">
        <is>
          <t>HLR_SMA_BAND_PCT</t>
        </is>
      </c>
      <c r="B96" s="38" t="inlineStr">
        <is>
          <t>0</t>
        </is>
      </c>
      <c r="C96" s="38" t="n"/>
      <c r="D96" s="38" t="inlineStr">
        <is>
          <t>ENTRY, GLOBAL_CHECK, STOCKS_EXIT</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c r="A97" s="37" t="inlineStr">
        <is>
          <t>HLR_SMA_BAND_PCT</t>
        </is>
      </c>
      <c r="B97" s="38" t="inlineStr">
        <is>
          <t>2.0</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c r="A98" s="37" t="inlineStr">
        <is>
          <t>HLR_SMA_BAND_PCT</t>
        </is>
      </c>
      <c r="B98" s="38" t="inlineStr">
        <is>
          <t>1.0</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c r="A99" s="37" t="inlineStr">
        <is>
          <t>HLR_SMA_BAND_PCT</t>
        </is>
      </c>
      <c r="B99" s="38" t="inlineStr">
        <is>
          <t>0.5</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c r="A100" s="37" t="inlineStr">
        <is>
          <t>HLR_TOP_MIN_TFS</t>
        </is>
      </c>
      <c r="B100" s="38" t="inlineStr">
        <is>
          <t>0</t>
        </is>
      </c>
      <c r="C100" s="38" t="n"/>
      <c r="D100" s="38" t="inlineStr">
        <is>
          <t>GLOBAL_CHECK, REENTRY, STOCKS_EXIT</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c r="A101" s="39" t="inlineStr">
        <is>
          <t>HLR_TOP_MIN_TFS</t>
        </is>
      </c>
      <c r="B101" s="40" t="inlineStr">
        <is>
          <t>2</t>
        </is>
      </c>
      <c r="C101" s="38" t="n"/>
      <c r="D101" s="38" t="inlineStr">
        <is>
          <t>GLOBAL_CHECK, REENTRY, STOCKS_EXIT</t>
        </is>
      </c>
      <c r="E101" s="38" t="n"/>
      <c r="F101" s="30" t="n"/>
      <c r="G101" s="38">
        <f>IFERROR(VLOOKUP($A101&amp;"_"&amp;$B101,Results_Deltas!$A$2:$P$15000,5,FALSE),"")</f>
        <v/>
      </c>
      <c r="H101" s="38" t="inlineStr">
        <is>
          <t>Blanket (page end)</t>
        </is>
      </c>
      <c r="I101" s="30" t="n"/>
      <c r="J101" s="30" t="n"/>
      <c r="K101" s="30" t="n"/>
      <c r="L101" s="30" t="inlineStr">
        <is>
          <t>YES</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c r="A102" s="37" t="inlineStr">
        <is>
          <t>HLR_TOP_MIN_TFS</t>
        </is>
      </c>
      <c r="B102" s="38" t="inlineStr">
        <is>
          <t>1</t>
        </is>
      </c>
      <c r="C102" s="38" t="n"/>
      <c r="D102" s="38" t="inlineStr">
        <is>
          <t>GLOBAL_CHECK, REENTRY, STOCKS_EXIT</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c r="A103" s="37" t="inlineStr">
        <is>
          <t>HTF4_CONF</t>
        </is>
      </c>
      <c r="B103" s="38" t="inlineStr">
        <is>
          <t>False</t>
        </is>
      </c>
      <c r="C103" s="38" t="n"/>
      <c r="D103" s="38" t="inlineStr">
        <is>
          <t>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c r="A104" s="37" t="inlineStr">
        <is>
          <t>HTF4_CONF</t>
        </is>
      </c>
      <c r="B104" s="38" t="inlineStr">
        <is>
          <t>False_ALT</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c r="A105" s="39" t="inlineStr">
        <is>
          <t>HTF_DIRECTION_GATE_ENABLED</t>
        </is>
      </c>
      <c r="B105" s="40" t="inlineStr">
        <is>
          <t>False</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YES</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c r="A106" s="37" t="inlineStr">
        <is>
          <t>HTF_DIRECTION_GATE_ENABLED</t>
        </is>
      </c>
      <c r="B106" s="38" t="inlineStr">
        <is>
          <t>True</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c r="A107" s="37" t="inlineStr">
        <is>
          <t>HTF_GATE_BYPASS_RZ</t>
        </is>
      </c>
      <c r="B107" s="38" t="inlineStr">
        <is>
          <t>0.0</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c r="A108" s="37" t="inlineStr">
        <is>
          <t>HTF_GATE_BYPASS_RZ</t>
        </is>
      </c>
      <c r="B108" s="38" t="inlineStr">
        <is>
          <t>0.0_ALT</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c r="A109" s="37" t="inlineStr">
        <is>
          <t>HTF_GATE_D_MANDATORY</t>
        </is>
      </c>
      <c r="B109" s="38" t="inlineStr">
        <is>
          <t>0.0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c r="A110" s="37" t="inlineStr">
        <is>
          <t>HTF_GATE_D_MANDATORY</t>
        </is>
      </c>
      <c r="B110" s="38" t="inlineStr">
        <is>
          <t>0.0_ALT</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c r="A111" s="37" t="inlineStr">
        <is>
          <t>HTF_GATE_MIN_CONFIRMATIONS</t>
        </is>
      </c>
      <c r="B111" s="38" t="inlineStr">
        <is>
          <t>0.0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c r="A112" s="37" t="inlineStr">
        <is>
          <t>HTF_GATE_MIN_CONFIRMATIONS</t>
        </is>
      </c>
      <c r="B112" s="38" t="inlineStr">
        <is>
          <t>0.0_ALT</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c r="A113" s="37" t="inlineStr">
        <is>
          <t>HTF_TREND_VETO_BYPASS_ENABLED</t>
        </is>
      </c>
      <c r="B113" s="38" t="inlineStr">
        <is>
          <t>False</t>
        </is>
      </c>
      <c r="C113" s="38" t="n"/>
      <c r="D113" s="38" t="inlineStr">
        <is>
          <t>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c r="A114" s="39" t="inlineStr">
        <is>
          <t>HTF_TREND_VETO_BYPASS_ENABLED</t>
        </is>
      </c>
      <c r="B114" s="40" t="inlineStr">
        <is>
          <t>True</t>
        </is>
      </c>
      <c r="C114" s="38" t="n"/>
      <c r="D114" s="38" t="inlineStr">
        <is>
          <t>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c r="A115" s="37" t="inlineStr">
        <is>
          <t>HTF_TREND_VETO_BYPASS_REASONS</t>
        </is>
      </c>
      <c r="B115" s="38" t="inlineStr">
        <is>
          <t>0.0</t>
        </is>
      </c>
      <c r="C115" s="38" t="n"/>
      <c r="D115" s="38" t="inlineStr">
        <is>
          <t>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c r="A116" s="37" t="inlineStr">
        <is>
          <t>HTF_TREND_VETO_BYPASS_REASONS</t>
        </is>
      </c>
      <c r="B116" s="38" t="inlineStr">
        <is>
          <t>0.0_ALT</t>
        </is>
      </c>
      <c r="C116" s="38" t="n"/>
      <c r="D116" s="38" t="inlineStr">
        <is>
          <t>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c r="A117" s="37" t="inlineStr">
        <is>
          <t>LEADERBOARD_FILTER</t>
        </is>
      </c>
      <c r="B117" s="38" t="inlineStr">
        <is>
          <t>False</t>
        </is>
      </c>
      <c r="C117" s="38" t="n"/>
      <c r="D117" s="38" t="inlineStr">
        <is>
          <t>AUGMENT, ENTRY, EXIT, GLOBAL_CHECK, REDUCE,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c r="A118" s="37" t="inlineStr">
        <is>
          <t>LEADERBOARD_FILTER</t>
        </is>
      </c>
      <c r="B118" s="38" t="inlineStr">
        <is>
          <t>False_ALT</t>
        </is>
      </c>
      <c r="C118" s="38" t="n"/>
      <c r="D118" s="38" t="inlineStr">
        <is>
          <t>AUGMENT, ENTRY, EXIT, GLOBAL_CHECK, REDUCE, STOCKS_EXIT</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c r="A119" s="39" t="inlineStr">
        <is>
          <t>LH_HL_FILTER_ENABLED</t>
        </is>
      </c>
      <c r="B119" s="40" t="inlineStr">
        <is>
          <t>False</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YES</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c r="A120" s="37" t="inlineStr">
        <is>
          <t>LH_HL_FILTER_ENABLED</t>
        </is>
      </c>
      <c r="B120" s="38" t="inlineStr">
        <is>
          <t>True</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c r="A121" s="39" t="inlineStr">
        <is>
          <t>LH_HL_FILTER_MODE</t>
        </is>
      </c>
      <c r="B121" s="40" t="inlineStr">
        <is>
          <t>STRICT_2BAR</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YES</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c r="A122" s="37" t="inlineStr">
        <is>
          <t>LH_HL_FILTER_MODE</t>
        </is>
      </c>
      <c r="B122" s="38" t="inlineStr">
        <is>
          <t>STRICT_2BAR_ALT</t>
        </is>
      </c>
      <c r="C122" s="38" t="n"/>
      <c r="D122" s="38" t="inlineStr">
        <is>
          <t>ENTRY, 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c r="A123" s="39" t="inlineStr">
        <is>
          <t>LH_HL_FILTER_REQUIRE_BOTH</t>
        </is>
      </c>
      <c r="B123" s="40" t="inlineStr">
        <is>
          <t>False</t>
        </is>
      </c>
      <c r="C123" s="38" t="n"/>
      <c r="D123" s="38" t="inlineStr">
        <is>
          <t>ENTRY, GLOBAL_CHECK, STOCKS_EXIT</t>
        </is>
      </c>
      <c r="E123" s="38" t="n"/>
      <c r="F123" s="30" t="n"/>
      <c r="G123" s="38">
        <f>IFERROR(VLOOKUP($A123&amp;"_"&amp;$B123,Results_Deltas!$A$2:$P$15000,5,FALSE),"")</f>
        <v/>
      </c>
      <c r="H123" s="38" t="inlineStr">
        <is>
          <t>Blanket (page end)</t>
        </is>
      </c>
      <c r="I123" s="30" t="n"/>
      <c r="J123" s="30" t="n"/>
      <c r="K123" s="30" t="n"/>
      <c r="L123" s="30" t="inlineStr">
        <is>
          <t>YES</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c r="A124" s="37" t="inlineStr">
        <is>
          <t>LH_HL_FILTER_REQUIRE_BOTH</t>
        </is>
      </c>
      <c r="B124" s="38" t="inlineStr">
        <is>
          <t>False_ALT</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c r="A125" s="39" t="inlineStr">
        <is>
          <t>LIVE_VEC_EMERGENCY_BRAKE_ENABLED</t>
        </is>
      </c>
      <c r="B125" s="40" t="inlineStr">
        <is>
          <t>False</t>
        </is>
      </c>
      <c r="C125" s="38" t="n"/>
      <c r="D125" s="38" t="inlineStr">
        <is>
          <t>GLOBAL_CHECK, STOCKS_EXIT</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c r="A126" s="37" t="inlineStr">
        <is>
          <t>LIVE_VEC_EMERGENCY_BRAKE_ENABLED</t>
        </is>
      </c>
      <c r="B126" s="38" t="inlineStr">
        <is>
          <t>True</t>
        </is>
      </c>
      <c r="C126" s="38" t="n"/>
      <c r="D126" s="38" t="inlineStr">
        <is>
          <t>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c r="A127" s="39" t="inlineStr">
        <is>
          <t>LR_BAND_LADDER_STOCH_EXTREME</t>
        </is>
      </c>
      <c r="B127" s="40" t="inlineStr">
        <is>
          <t>30.0</t>
        </is>
      </c>
      <c r="C127" s="38" t="n"/>
      <c r="D127" s="38" t="inlineStr">
        <is>
          <t>GLOBAL_CHECK, STOCKS_EXIT</t>
        </is>
      </c>
      <c r="E127" s="38" t="n"/>
      <c r="F127" s="30" t="n"/>
      <c r="G127" s="38">
        <f>IFERROR(VLOOKUP($A127&amp;"_"&amp;$B127,Results_Deltas!$A$2:$P$15000,5,FALSE),"")</f>
        <v/>
      </c>
      <c r="H127" s="38" t="inlineStr">
        <is>
          <t>Blanket (page end)</t>
        </is>
      </c>
      <c r="I127" s="30" t="n"/>
      <c r="J127" s="30" t="n"/>
      <c r="K127" s="30" t="n"/>
      <c r="L127" s="30" t="inlineStr">
        <is>
          <t>YES</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c r="A128" s="37" t="inlineStr">
        <is>
          <t>LR_BAND_LADDER_STOCH_EXTREME</t>
        </is>
      </c>
      <c r="B128" s="38" t="inlineStr">
        <is>
          <t>30.0_ALT</t>
        </is>
      </c>
      <c r="C128" s="38" t="n"/>
      <c r="D128" s="38" t="inlineStr">
        <is>
          <t>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c r="A129" s="37" t="inlineStr">
        <is>
          <t>LR_BAND_LADDER_TF_BOTTOM</t>
        </is>
      </c>
      <c r="B129" s="38" t="inlineStr">
        <is>
          <t>0</t>
        </is>
      </c>
      <c r="C129" s="38" t="n"/>
      <c r="D129" s="38" t="inlineStr">
        <is>
          <t>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c r="A130" s="37" t="inlineStr">
        <is>
          <t>LR_BAND_LADDER_TF_BOTTOM</t>
        </is>
      </c>
      <c r="B130" s="38" t="inlineStr">
        <is>
          <t>1</t>
        </is>
      </c>
      <c r="C130" s="38" t="n"/>
      <c r="D130" s="38" t="inlineStr">
        <is>
          <t>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c r="A131" s="37" t="inlineStr">
        <is>
          <t>LR_BAND_LADDER_TF_TOP</t>
        </is>
      </c>
      <c r="B131" s="38" t="inlineStr">
        <is>
          <t>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c r="A132" s="37" t="inlineStr">
        <is>
          <t>LR_BAND_LADDER_TF_TOP</t>
        </is>
      </c>
      <c r="B132" s="38" t="inlineStr">
        <is>
          <t>1</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c r="A133" s="39" t="inlineStr">
        <is>
          <t>MANDATORY_REENTRY_WT_FILTER_MIN_TFS</t>
        </is>
      </c>
      <c r="B133" s="40" t="inlineStr">
        <is>
          <t>1</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c r="A134" s="37" t="inlineStr">
        <is>
          <t>MANDATORY_REENTRY_WT_FILTER_MIN_TFS</t>
        </is>
      </c>
      <c r="B134" s="38" t="inlineStr">
        <is>
          <t>3</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c r="A135" s="37" t="inlineStr">
        <is>
          <t>MANDATORY_REENTRY_WT_FILTER_MIN_TFS</t>
        </is>
      </c>
      <c r="B135" s="38" t="inlineStr">
        <is>
          <t>2</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c r="A136" s="39" t="inlineStr">
        <is>
          <t>MANDATORY_REENTRY_WT_FILTER_MIN_VELOCITY</t>
        </is>
      </c>
      <c r="B136" s="40" t="inlineStr">
        <is>
          <t>0.0</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YES</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c r="A137" s="37" t="inlineStr">
        <is>
          <t>MANDATORY_REENTRY_WT_FILTER_MIN_VELOCITY</t>
        </is>
      </c>
      <c r="B137" s="38" t="inlineStr">
        <is>
          <t>0.0_ALT</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c r="A138" s="39" t="inlineStr">
        <is>
          <t>MANDATORY_REENTRY_WT_FILTER_REQUIRE_FLIP</t>
        </is>
      </c>
      <c r="B138" s="40" t="inlineStr">
        <is>
          <t>False</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c r="A139" s="37" t="inlineStr">
        <is>
          <t>MANDATORY_REENTRY_WT_FILTER_REQUIRE_FLIP</t>
        </is>
      </c>
      <c r="B139" s="38" t="inlineStr">
        <is>
          <t>False_ALT</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c r="A140" s="39" t="inlineStr">
        <is>
          <t>MANDATORY_REENTRY_WT_FILTER_VELOCITY_RATIO</t>
        </is>
      </c>
      <c r="B140" s="40" t="inlineStr">
        <is>
          <t>0.90</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YES</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c r="A141" s="37" t="inlineStr">
        <is>
          <t>MANDATORY_REENTRY_WT_FILTER_VELOCITY_RATIO</t>
        </is>
      </c>
      <c r="B141" s="38" t="inlineStr">
        <is>
          <t>0.90_ALT</t>
        </is>
      </c>
      <c r="C141" s="38" t="n"/>
      <c r="D141" s="38" t="inlineStr">
        <is>
          <t>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c r="A142" s="39" t="inlineStr">
        <is>
          <t>MARKET_QUALITY_SCORE_ENABLED</t>
        </is>
      </c>
      <c r="B142" s="40" t="inlineStr">
        <is>
          <t>False</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YES</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c r="A143" s="37" t="inlineStr">
        <is>
          <t>MARKET_QUALITY_SCORE_ENABLED</t>
        </is>
      </c>
      <c r="B143" s="38" t="inlineStr">
        <is>
          <t>True</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c r="A144" s="37" t="inlineStr">
        <is>
          <t>MI_TF_AGREE_MIN</t>
        </is>
      </c>
      <c r="B144" s="38" t="inlineStr">
        <is>
          <t>0.0</t>
        </is>
      </c>
      <c r="C144" s="38" t="n"/>
      <c r="D144" s="38" t="inlineStr">
        <is>
          <t>ENTRY, 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c r="A145" s="37" t="inlineStr">
        <is>
          <t>MI_TF_AGREE_MIN</t>
        </is>
      </c>
      <c r="B145" s="38" t="inlineStr">
        <is>
          <t>0.0_ALT</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c r="A146" s="39" t="inlineStr">
        <is>
          <t>MOVER_THRESHOLD</t>
        </is>
      </c>
      <c r="B146" s="40" t="inlineStr">
        <is>
          <t>5</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YES</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c r="A147" s="37" t="inlineStr">
        <is>
          <t>MOVER_THRESHOLD</t>
        </is>
      </c>
      <c r="B147" s="38" t="inlineStr">
        <is>
          <t>6.25</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c r="A148" s="37" t="inlineStr">
        <is>
          <t>MOVER_THRESHOLD</t>
        </is>
      </c>
      <c r="B148" s="38" t="inlineStr">
        <is>
          <t>3.75</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c r="A149" s="37" t="inlineStr">
        <is>
          <t>MOVER_THRESHOLD</t>
        </is>
      </c>
      <c r="B149" s="38" t="inlineStr">
        <is>
          <t>2.5</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c r="A150" s="37" t="inlineStr">
        <is>
          <t>MTF_FILTER_STRONG_BUY_QUICK_BYPASS</t>
        </is>
      </c>
      <c r="B150" s="38" t="inlineStr">
        <is>
          <t>0.0</t>
        </is>
      </c>
      <c r="C150" s="38" t="n"/>
      <c r="D150" s="38" t="inlineStr">
        <is>
          <t>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c r="A151" s="37" t="inlineStr">
        <is>
          <t>MTF_FILTER_STRONG_BUY_QUICK_BYPASS</t>
        </is>
      </c>
      <c r="B151" s="38" t="inlineStr">
        <is>
          <t>0.0_ALT</t>
        </is>
      </c>
      <c r="C151" s="38" t="n"/>
      <c r="D151" s="38" t="inlineStr">
        <is>
          <t>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c r="A152" s="37" t="inlineStr">
        <is>
          <t>MTF_GR_MIN_IND</t>
        </is>
      </c>
      <c r="B152" s="38" t="inlineStr">
        <is>
          <t>5</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c r="A153" s="37" t="inlineStr">
        <is>
          <t>MTF_GR_MIN_IND</t>
        </is>
      </c>
      <c r="B153" s="38" t="inlineStr">
        <is>
          <t>5_ALT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c r="A154" s="39" t="inlineStr">
        <is>
          <t>MTS_BOTTOM_BONUS_THRESHOLD</t>
        </is>
      </c>
      <c r="B154" s="40" t="inlineStr">
        <is>
          <t>25</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YES</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c r="A155" s="37" t="inlineStr">
        <is>
          <t>MTS_BOTTOM_BONUS_THRESHOLD</t>
        </is>
      </c>
      <c r="B155" s="38" t="inlineStr">
        <is>
          <t>31.25</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c r="A156" s="37" t="inlineStr">
        <is>
          <t>MTS_BOTTOM_BONUS_THRESHOLD</t>
        </is>
      </c>
      <c r="B156" s="38" t="inlineStr">
        <is>
          <t>18.75</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c r="A157" s="37" t="inlineStr">
        <is>
          <t>MTS_BOTTOM_BONUS_THRESHOLD</t>
        </is>
      </c>
      <c r="B157" s="38" t="inlineStr">
        <is>
          <t>12.5</t>
        </is>
      </c>
      <c r="C157" s="38" t="n"/>
      <c r="D157" s="38" t="inlineStr">
        <is>
          <t>ENTRY, 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c r="A158" s="39" t="inlineStr">
        <is>
          <t>MTS_BOTTOM_STRONG_THRESHOLD</t>
        </is>
      </c>
      <c r="B158" s="40" t="inlineStr">
        <is>
          <t>40</t>
        </is>
      </c>
      <c r="C158" s="38" t="n"/>
      <c r="D158" s="38" t="inlineStr">
        <is>
          <t>ENTRY, GLOBAL_CHECK, STOCKS_EXIT</t>
        </is>
      </c>
      <c r="E158" s="38" t="n"/>
      <c r="F158" s="30" t="n"/>
      <c r="G158" s="38">
        <f>IFERROR(VLOOKUP($A158&amp;"_"&amp;$B158,Results_Deltas!$A$2:$P$15000,5,FALSE),"")</f>
        <v/>
      </c>
      <c r="H158" s="38" t="inlineStr">
        <is>
          <t>Blanket (page end)</t>
        </is>
      </c>
      <c r="I158" s="30" t="n"/>
      <c r="J158" s="30" t="n"/>
      <c r="K158" s="30" t="n"/>
      <c r="L158" s="30" t="inlineStr">
        <is>
          <t>YES</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c r="A159" s="37" t="inlineStr">
        <is>
          <t>MTS_BOTTOM_STRONG_THRESHOLD</t>
        </is>
      </c>
      <c r="B159" s="38" t="inlineStr">
        <is>
          <t>50</t>
        </is>
      </c>
      <c r="C159" s="38" t="n"/>
      <c r="D159" s="38" t="inlineStr">
        <is>
          <t>ENTRY, 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c r="A160" s="37" t="inlineStr">
        <is>
          <t>MTS_BOTTOM_STRONG_THRESHOLD</t>
        </is>
      </c>
      <c r="B160" s="38" t="inlineStr">
        <is>
          <t>30</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c r="A161" s="37" t="inlineStr">
        <is>
          <t>MTS_BOTTOM_STRONG_THRESHOLD</t>
        </is>
      </c>
      <c r="B161" s="38" t="inlineStr">
        <is>
          <t>20</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c r="A162" s="37" t="inlineStr">
        <is>
          <t>MTS_GATE_ENABLED</t>
        </is>
      </c>
      <c r="B162" s="38" t="inlineStr">
        <is>
          <t>False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c r="A163" s="39" t="inlineStr">
        <is>
          <t>MTS_GATE_ENABLED</t>
        </is>
      </c>
      <c r="B163" s="40" t="inlineStr">
        <is>
          <t>True</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YES</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c r="A164" s="39" t="inlineStr">
        <is>
          <t>NEWBORN_LOSS_KILL_GAIN_THRESHOLD_PCT</t>
        </is>
      </c>
      <c r="B164" s="40" t="inlineStr">
        <is>
          <t>0</t>
        </is>
      </c>
      <c r="C164" s="38" t="n"/>
      <c r="D164" s="38" t="inlineStr">
        <is>
          <t>AUGMENT, EXIT, GLOBAL_CHECK, REDUCE,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c r="A165" s="37" t="inlineStr">
        <is>
          <t>NEWBORN_LOSS_KILL_GAIN_THRESHOLD_PCT</t>
        </is>
      </c>
      <c r="B165" s="38" t="inlineStr">
        <is>
          <t>2.0</t>
        </is>
      </c>
      <c r="C165" s="38" t="n"/>
      <c r="D165" s="38" t="inlineStr">
        <is>
          <t>AUGMENT, EXIT, GLOBAL_CHECK, REDUCE,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c r="A166" s="37" t="inlineStr">
        <is>
          <t>NEWBORN_LOSS_KILL_GAIN_THRESHOLD_PCT</t>
        </is>
      </c>
      <c r="B166" s="38" t="inlineStr">
        <is>
          <t>1.0</t>
        </is>
      </c>
      <c r="C166" s="38" t="n"/>
      <c r="D166" s="38" t="inlineStr">
        <is>
          <t>AUGMENT, EXIT, GLOBAL_CHECK, REDUCE,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c r="A167" s="37" t="inlineStr">
        <is>
          <t>NEWBORN_LOSS_KILL_GAIN_THRESHOLD_PCT</t>
        </is>
      </c>
      <c r="B167" s="38" t="inlineStr">
        <is>
          <t>0.5</t>
        </is>
      </c>
      <c r="C167" s="38" t="n"/>
      <c r="D167" s="38" t="inlineStr">
        <is>
          <t>AUGMENT, EXIT, GLOBAL_CHECK, REDUCE,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c r="A168" s="37" t="inlineStr">
        <is>
          <t>NEWBORN_LOSS_KILL_REQUIRE_VEL_AGAINST</t>
        </is>
      </c>
      <c r="B168" s="38" t="inlineStr">
        <is>
          <t>0.0</t>
        </is>
      </c>
      <c r="C168" s="38" t="n"/>
      <c r="D168" s="38" t="inlineStr">
        <is>
          <t>AUGMENT, EXIT, GLOBAL_CHECK, REDUCE,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c r="A169" s="37" t="inlineStr">
        <is>
          <t>NEWBORN_LOSS_KILL_REQUIRE_VEL_AGAINST</t>
        </is>
      </c>
      <c r="B169" s="38" t="inlineStr">
        <is>
          <t>0.0_ALT</t>
        </is>
      </c>
      <c r="C169" s="38" t="n"/>
      <c r="D169" s="38" t="inlineStr">
        <is>
          <t>AUGMENT, EXIT, GLOBAL_CHECK, REDUCE, STOCKS_EXIT</t>
        </is>
      </c>
      <c r="E169" s="38" t="n"/>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c r="A170" s="37" t="inlineStr">
        <is>
          <t>NEW_POSITION_MAX_LOSS_THRESHOLD</t>
        </is>
      </c>
      <c r="B170" s="38" t="inlineStr">
        <is>
          <t>0</t>
        </is>
      </c>
      <c r="C170" s="38" t="n"/>
      <c r="D170" s="38" t="inlineStr">
        <is>
          <t>AUGMENT, EXIT, GLOBAL_CHECK, REDUCE,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c r="A171" s="37" t="inlineStr">
        <is>
          <t>NEW_POSITION_MAX_LOSS_THRESHOLD</t>
        </is>
      </c>
      <c r="B171" s="38" t="inlineStr">
        <is>
          <t>2.0</t>
        </is>
      </c>
      <c r="C171" s="38" t="n"/>
      <c r="D171" s="38" t="inlineStr">
        <is>
          <t>AUGMENT, EXIT, GLOBAL_CHECK, REDUCE,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c r="A172" s="37" t="inlineStr">
        <is>
          <t>NEW_POSITION_MAX_LOSS_THRESHOLD</t>
        </is>
      </c>
      <c r="B172" s="38" t="inlineStr">
        <is>
          <t>1.0</t>
        </is>
      </c>
      <c r="C172" s="38" t="n"/>
      <c r="D172" s="38" t="inlineStr">
        <is>
          <t>AUGMENT, EXIT, GLOBAL_CHECK, REDUCE,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c r="A173" s="37" t="inlineStr">
        <is>
          <t>NEW_POSITION_MAX_LOSS_THRESHOLD</t>
        </is>
      </c>
      <c r="B173" s="38" t="inlineStr">
        <is>
          <t>0.5</t>
        </is>
      </c>
      <c r="C173" s="38" t="n"/>
      <c r="D173" s="38" t="inlineStr">
        <is>
          <t>AUGMENT, EXIT, GLOBAL_CHECK, REDUCE,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c r="A174" s="37" t="inlineStr">
        <is>
          <t>OI_CONFIRM_ENABLED</t>
        </is>
      </c>
      <c r="B174" s="38" t="inlineStr">
        <is>
          <t>False</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c r="A175" s="39" t="inlineStr">
        <is>
          <t>OI_CONFIRM_ENABLED</t>
        </is>
      </c>
      <c r="B175" s="40" t="inlineStr">
        <is>
          <t>True</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YES</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c r="A176" s="37" t="inlineStr">
        <is>
          <t>OI_CONFIRM_MIN_CHANGE_PCT</t>
        </is>
      </c>
      <c r="B176" s="38" t="inlineStr">
        <is>
          <t>0</t>
        </is>
      </c>
      <c r="C176" s="38" t="n"/>
      <c r="D176" s="38" t="inlineStr">
        <is>
          <t>ENTRY, 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c r="A177" s="37" t="inlineStr">
        <is>
          <t>OI_CONFIRM_MIN_CHANGE_PCT</t>
        </is>
      </c>
      <c r="B177" s="38" t="inlineStr">
        <is>
          <t>2.0</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c r="A178" s="37" t="inlineStr">
        <is>
          <t>OI_CONFIRM_MIN_CHANGE_PCT</t>
        </is>
      </c>
      <c r="B178" s="38" t="inlineStr">
        <is>
          <t>1.0</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c r="A179" s="39" t="inlineStr">
        <is>
          <t>OI_CONFIRM_MIN_CHANGE_PCT</t>
        </is>
      </c>
      <c r="B179" s="40" t="inlineStr">
        <is>
          <t>0.5</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YES</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c r="A180" s="37" t="inlineStr">
        <is>
          <t>OI_CONFIRM_MIN_PRICE_PCT</t>
        </is>
      </c>
      <c r="B180" s="38" t="inlineStr">
        <is>
          <t>0</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c r="A181" s="37" t="inlineStr">
        <is>
          <t>OI_CONFIRM_MIN_PRICE_PCT</t>
        </is>
      </c>
      <c r="B181" s="38" t="inlineStr">
        <is>
          <t>2.0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c r="A182" s="37" t="inlineStr">
        <is>
          <t>OI_CONFIRM_MIN_PRICE_PCT</t>
        </is>
      </c>
      <c r="B182" s="38" t="inlineStr">
        <is>
          <t>1.0</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c r="A183" s="37" t="inlineStr">
        <is>
          <t>OI_CONFIRM_MIN_PRICE_PCT</t>
        </is>
      </c>
      <c r="B183" s="38" t="inlineStr">
        <is>
          <t>0.5</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s="0" t="inlineStr">
        <is>
          <t>DC_BREAK_WAIT_WT15_CLOSE_ENABLED</t>
        </is>
      </c>
      <c r="B184" s="0" t="inlineStr">
        <is>
          <t>False</t>
        </is>
      </c>
      <c r="D184" s="0" t="inlineStr">
        <is>
          <t>DC_WAIT</t>
        </is>
      </c>
      <c r="E184" s="0">
        <f>IF(G184="",E183,IF(G184&gt;0,E183+G184,E183))</f>
        <v/>
      </c>
      <c r="F184" s="0">
        <f>IFERROR(VLOOKUP($A184&amp;"_"&amp;$B184,Results_Deltas!$A$2:$P$15000,5,FALSE),"")</f>
        <v/>
      </c>
      <c r="G18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261"/>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68" t="inlineStr">
        <is>
          <t>05 EXIT_VELOCITY - 26 bases -&gt; 80 rows - 231 per-row FULLY CONNECTED</t>
        </is>
      </c>
      <c r="IM1" s="30" t="n"/>
    </row>
    <row r="2">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c r="A3" s="31" t="inlineStr">
        <is>
          <t>WT_CROSS_EXIT_ENABLED</t>
        </is>
      </c>
      <c r="B3" s="31" t="inlineStr">
        <is>
          <t>False</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ez_manage.py:1751 top()</t>
        </is>
      </c>
      <c r="IL3" s="30" t="inlineStr">
        <is>
          <t>v12_quick_engine.py:2439 x5</t>
        </is>
      </c>
      <c r="IM3" s="30" t="n"/>
    </row>
    <row r="4">
      <c r="A4" s="31" t="inlineStr">
        <is>
          <t>WT_CROSS_EXIT_ENABLED</t>
        </is>
      </c>
      <c r="B4" s="31"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ez_manage.py:1751 top()</t>
        </is>
      </c>
      <c r="IL4" s="30" t="inlineStr">
        <is>
          <t>v12_quick_engine.py:2439 x5</t>
        </is>
      </c>
      <c r="IM4" s="30" t="n"/>
    </row>
    <row r="5">
      <c r="A5" s="30" t="inlineStr">
        <is>
          <t>BB_SQUEEZE_EXIT_ENABLED</t>
        </is>
      </c>
      <c r="B5" s="30"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ez_manage.py:6163 top()</t>
        </is>
      </c>
      <c r="IL5" s="30" t="inlineStr">
        <is>
          <t>v12_quick_engine.py:891 x4</t>
        </is>
      </c>
      <c r="IM5" s="30" t="n"/>
    </row>
    <row r="6">
      <c r="A6" s="30" t="inlineStr">
        <is>
          <t>BB_SQUEEZE_EXIT_ENABLED</t>
        </is>
      </c>
      <c r="B6" s="30" t="inlineStr">
        <is>
          <t>True</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ez_manage.py:6163 top()</t>
        </is>
      </c>
      <c r="IL6" s="30" t="inlineStr">
        <is>
          <t>v12_quick_engine.py:891 x4</t>
        </is>
      </c>
      <c r="IM6" s="30" t="n"/>
    </row>
    <row r="7">
      <c r="A7" s="30" t="inlineStr">
        <is>
          <t>BTC_DIVERGENCE_EXIT_AGAINST</t>
        </is>
      </c>
      <c r="B7" s="30" t="inlineStr">
        <is>
          <t>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ez_manage.py:4448 top()</t>
        </is>
      </c>
      <c r="IL7" s="30" t="inlineStr">
        <is>
          <t>v12_quick_engine.py:408 x8</t>
        </is>
      </c>
      <c r="IM7" s="30" t="n"/>
    </row>
    <row r="8">
      <c r="A8" s="30" t="inlineStr">
        <is>
          <t>BTC_DIVERGENCE_EXIT_AGAINST</t>
        </is>
      </c>
      <c r="B8" s="30" t="inlineStr">
        <is>
          <t>0.5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ez_manage.py:4448 top()</t>
        </is>
      </c>
      <c r="IL8" s="30" t="inlineStr">
        <is>
          <t>v12_quick_engine.py:408 x8</t>
        </is>
      </c>
      <c r="IM8" s="30" t="n"/>
    </row>
    <row r="9">
      <c r="A9" s="30" t="inlineStr">
        <is>
          <t>BTC_DIVERGENCE_EXIT_AGAINST</t>
        </is>
      </c>
      <c r="B9" s="30"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ez_manage.py:4448 top()</t>
        </is>
      </c>
      <c r="IL9" s="30" t="inlineStr">
        <is>
          <t>v12_quick_engine.py:408 x8</t>
        </is>
      </c>
      <c r="IM9" s="30" t="n"/>
    </row>
    <row r="10">
      <c r="A10" s="30" t="inlineStr">
        <is>
          <t>BTC_DIVERGENCE_EXIT_AGAINST</t>
        </is>
      </c>
      <c r="B10" s="30" t="inlineStr">
        <is>
          <t>2.0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ez_manage.py:4448 top()</t>
        </is>
      </c>
      <c r="IL10" s="30" t="inlineStr">
        <is>
          <t>v12_quick_engine.py:408 x8</t>
        </is>
      </c>
      <c r="IM10" s="30" t="n"/>
    </row>
    <row r="11">
      <c r="A11" s="30" t="inlineStr">
        <is>
          <t>DELTA_EXIT_DC_FLOOR</t>
        </is>
      </c>
      <c r="B11" s="30" t="inlineStr">
        <is>
          <t>False</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ez_manage.py:4596 top()</t>
        </is>
      </c>
      <c r="IL11" s="30" t="inlineStr">
        <is>
          <t>v12_quick_engine.py:967 x8</t>
        </is>
      </c>
      <c r="IM11" s="30" t="n"/>
    </row>
    <row r="12">
      <c r="A12" s="31" t="inlineStr">
        <is>
          <t>DELTA_EXIT_DC_FLOOR</t>
        </is>
      </c>
      <c r="B12" s="31" t="inlineStr">
        <is>
          <t>True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ez_manage.py:4596 top()</t>
        </is>
      </c>
      <c r="IL12" s="30" t="inlineStr">
        <is>
          <t>v12_quick_engine.py:967 x8</t>
        </is>
      </c>
      <c r="IM12" s="30" t="n"/>
    </row>
    <row r="13">
      <c r="A13" s="31" t="inlineStr">
        <is>
          <t>E_1_WT_EXIT_USE_DELTA_ENABLED</t>
        </is>
      </c>
      <c r="B13" s="31" t="inlineStr">
        <is>
          <t>False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ez_manage.py:4699 top()</t>
        </is>
      </c>
      <c r="IL13" s="30" t="inlineStr">
        <is>
          <t>v12_quick_engine.py:1818 x7</t>
        </is>
      </c>
      <c r="IM13" s="30" t="n"/>
    </row>
    <row r="14">
      <c r="A14" s="30" t="inlineStr">
        <is>
          <t>E_1_WT_EXIT_USE_DELTA_ENABLED</t>
        </is>
      </c>
      <c r="B14" s="30"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ez_manage.py:4699 top()</t>
        </is>
      </c>
      <c r="IL14" s="30" t="inlineStr">
        <is>
          <t>v12_quick_engine.py:1818 x7</t>
        </is>
      </c>
      <c r="IM14" s="30" t="n"/>
    </row>
    <row r="15">
      <c r="A15" s="31" t="inlineStr">
        <is>
          <t>E_3_USE_WT_STRUCTURE_EXIT_MODE</t>
        </is>
      </c>
      <c r="B15" s="31" t="inlineStr">
        <is>
          <t>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ez_manage.py:4700 top()</t>
        </is>
      </c>
      <c r="IL15" s="30" t="inlineStr">
        <is>
          <t>v12_quick_engine.py:1819 x8</t>
        </is>
      </c>
      <c r="IM15" s="30" t="n"/>
    </row>
    <row r="16">
      <c r="A16" s="30" t="inlineStr">
        <is>
          <t>E_3_USE_WT_STRUCTURE_EXIT_MODE</t>
        </is>
      </c>
      <c r="B16" s="30" t="inlineStr">
        <is>
          <t>0.5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ez_manage.py:4700 top()</t>
        </is>
      </c>
      <c r="IL16" s="30" t="inlineStr">
        <is>
          <t>v12_quick_engine.py:1819 x8</t>
        </is>
      </c>
      <c r="IM16" s="30" t="n"/>
    </row>
    <row r="17">
      <c r="A17" s="30" t="inlineStr">
        <is>
          <t>E_3_USE_WT_STRUCTURE_EXIT_MODE</t>
        </is>
      </c>
      <c r="B17" s="30" t="inlineStr">
        <is>
          <t>1.0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ez_manage.py:4700 top()</t>
        </is>
      </c>
      <c r="IL17" s="30" t="inlineStr">
        <is>
          <t>v12_quick_engine.py:1819 x8</t>
        </is>
      </c>
      <c r="IM17" s="30" t="n"/>
    </row>
    <row r="18">
      <c r="A18" s="30" t="inlineStr">
        <is>
          <t>E_3_USE_WT_STRUCTURE_EXIT_MODE</t>
        </is>
      </c>
      <c r="B18" s="30" t="inlineStr">
        <is>
          <t>2.0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ez_manage.py:4700 top()</t>
        </is>
      </c>
      <c r="IL18" s="30" t="inlineStr">
        <is>
          <t>v12_quick_engine.py:1819 x8</t>
        </is>
      </c>
      <c r="IM18" s="30" t="n"/>
    </row>
    <row r="19">
      <c r="A19" s="30" t="inlineStr">
        <is>
          <t>HARD_BREAKEVEN_FLOOR_ENABLED</t>
        </is>
      </c>
      <c r="B19" s="30"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ez_manage.py:4783 top()</t>
        </is>
      </c>
      <c r="IL19" s="30" t="inlineStr">
        <is>
          <t>v12_quick_engine.py:856 x6</t>
        </is>
      </c>
      <c r="IM19" s="30" t="n"/>
    </row>
    <row r="20">
      <c r="A20" s="31" t="inlineStr">
        <is>
          <t>HARD_BREAKEVEN_FLOOR_ENABLED</t>
        </is>
      </c>
      <c r="B20" s="31" t="inlineStr">
        <is>
          <t>True</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ez_manage.py:4783 top()</t>
        </is>
      </c>
      <c r="IL20" s="30" t="inlineStr">
        <is>
          <t>v12_quick_engine.py:856 x6</t>
        </is>
      </c>
      <c r="IM20" s="30" t="n"/>
    </row>
    <row r="21">
      <c r="A21" s="30" t="inlineStr">
        <is>
          <t>HARD_BREAKEVEN_MIN_PEAK_PCT</t>
        </is>
      </c>
      <c r="B21" s="30" t="inlineStr">
        <is>
          <t>0.25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30" t="n"/>
      <c r="IK21" s="30" t="inlineStr">
        <is>
          <t>ez_manage.py:4784 top()</t>
        </is>
      </c>
      <c r="IL21" s="30" t="inlineStr">
        <is>
          <t>v12_quick_engine.py:858 x8</t>
        </is>
      </c>
      <c r="IM21" s="30" t="n"/>
    </row>
    <row r="22">
      <c r="A22" s="30" t="inlineStr">
        <is>
          <t>HARD_BREAKEVEN_MIN_PEAK_PCT</t>
        </is>
      </c>
      <c r="B22" s="30" t="inlineStr">
        <is>
          <t>0.375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30" t="n"/>
      <c r="IK22" s="30" t="inlineStr">
        <is>
          <t>ez_manage.py:4784 top()</t>
        </is>
      </c>
      <c r="IL22" s="30" t="inlineStr">
        <is>
          <t>v12_quick_engine.py:858 x8</t>
        </is>
      </c>
      <c r="IM22" s="30" t="n"/>
    </row>
    <row r="23">
      <c r="A23" s="31" t="inlineStr">
        <is>
          <t>HARD_BREAKEVEN_MIN_PEAK_PCT</t>
        </is>
      </c>
      <c r="B23" s="31" t="inlineStr">
        <is>
          <t>0.5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30" t="n"/>
      <c r="IK23" s="30" t="inlineStr">
        <is>
          <t>ez_manage.py:4784 top()</t>
        </is>
      </c>
      <c r="IL23" s="30" t="inlineStr">
        <is>
          <t>v12_quick_engine.py:858 x8</t>
        </is>
      </c>
      <c r="IM23" s="30" t="n"/>
    </row>
    <row r="24">
      <c r="A24" s="30" t="inlineStr">
        <is>
          <t>HARD_BREAKEVEN_MIN_PEAK_PCT</t>
        </is>
      </c>
      <c r="B24" s="30" t="inlineStr">
        <is>
          <t>0.625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30" t="n"/>
      <c r="IK24" s="30" t="inlineStr">
        <is>
          <t>ez_manage.py:4784 top()</t>
        </is>
      </c>
      <c r="IL24" s="30" t="inlineStr">
        <is>
          <t>v12_quick_engine.py:858 x8</t>
        </is>
      </c>
      <c r="IM24" s="30" t="n"/>
    </row>
    <row r="25">
      <c r="A25" s="30" t="inlineStr">
        <is>
          <t>HARD_BREAKEVEN_MIN_PEAK_PCT</t>
        </is>
      </c>
      <c r="B25" s="30" t="inlineStr">
        <is>
          <t>0.75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30" t="n"/>
      <c r="IK25" s="30" t="inlineStr">
        <is>
          <t>ez_manage.py:4784 top()</t>
        </is>
      </c>
      <c r="IL25" s="30" t="inlineStr">
        <is>
          <t>v12_quick_engine.py:858 x8</t>
        </is>
      </c>
      <c r="IM25" s="30" t="n"/>
    </row>
    <row r="26">
      <c r="A26" s="30" t="inlineStr">
        <is>
          <t>LOSS_TECHNICAL_EXIT_NO_STALE_BLOCK</t>
        </is>
      </c>
      <c r="B26" s="30" t="inlineStr">
        <is>
          <t>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ez_manage.py:4933 top()</t>
        </is>
      </c>
      <c r="IL26" s="30" t="inlineStr">
        <is>
          <t>v12_quick_engine.py:2172 x2</t>
        </is>
      </c>
      <c r="IM26" s="30" t="n"/>
    </row>
    <row r="27">
      <c r="A27" s="30" t="inlineStr">
        <is>
          <t>LOSS_TECHNICAL_EXIT_NO_STALE_BLOCK</t>
        </is>
      </c>
      <c r="B27" s="30" t="inlineStr">
        <is>
          <t>0.5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ez_manage.py:4933 top()</t>
        </is>
      </c>
      <c r="IL27" s="30" t="inlineStr">
        <is>
          <t>v12_quick_engine.py:2172 x2</t>
        </is>
      </c>
      <c r="IM27" s="30" t="n"/>
    </row>
    <row r="28">
      <c r="A28" s="30" t="inlineStr">
        <is>
          <t>LOSS_TECHNICAL_EXIT_NO_STALE_BLOCK</t>
        </is>
      </c>
      <c r="B28" s="30" t="inlineStr">
        <is>
          <t>1.0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ez_manage.py:4933 top()</t>
        </is>
      </c>
      <c r="IL28" s="30" t="inlineStr">
        <is>
          <t>v12_quick_engine.py:2172 x2</t>
        </is>
      </c>
      <c r="IM28" s="30" t="n"/>
    </row>
    <row r="29">
      <c r="A29" s="30" t="inlineStr">
        <is>
          <t>LOSS_TECHNICAL_EXIT_NO_STALE_BLOCK</t>
        </is>
      </c>
      <c r="B29" s="30"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ez_manage.py:4933 top()</t>
        </is>
      </c>
      <c r="IL29" s="30" t="inlineStr">
        <is>
          <t>v12_quick_engine.py:2172 x2</t>
        </is>
      </c>
      <c r="IM29" s="30" t="n"/>
    </row>
    <row r="30">
      <c r="A30" s="30" t="inlineStr">
        <is>
          <t>MI_STRUCT_EXIT_ENABLED</t>
        </is>
      </c>
      <c r="B30" s="30" t="inlineStr">
        <is>
          <t>False</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ez_manage.py:3566 top()</t>
        </is>
      </c>
      <c r="IL30" s="30" t="inlineStr">
        <is>
          <t>v12_quick_engine.py:2344 x8</t>
        </is>
      </c>
      <c r="IM30" s="30" t="n"/>
    </row>
    <row r="31">
      <c r="A31" s="31" t="inlineStr">
        <is>
          <t>MI_STRUCT_EXIT_ENABLED</t>
        </is>
      </c>
      <c r="B31" s="31" t="inlineStr">
        <is>
          <t>True</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ez_manage.py:3566 top()</t>
        </is>
      </c>
      <c r="IL31" s="30" t="inlineStr">
        <is>
          <t>v12_quick_engine.py:2344 x8</t>
        </is>
      </c>
      <c r="IM31" s="30" t="n"/>
    </row>
    <row r="32">
      <c r="A32" s="30" t="inlineStr">
        <is>
          <t>MI_VELOCITY_EXIT_ENABLED</t>
        </is>
      </c>
      <c r="B32" s="30" t="inlineStr">
        <is>
          <t>False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ez_manage.py:3568 top()</t>
        </is>
      </c>
      <c r="IL32" s="30" t="inlineStr">
        <is>
          <t>v12_quick_engine.py:2347 x8</t>
        </is>
      </c>
      <c r="IM32" s="30" t="n"/>
    </row>
    <row r="33">
      <c r="A33" s="31" t="inlineStr">
        <is>
          <t>MI_VELOCITY_EXIT_ENABLED</t>
        </is>
      </c>
      <c r="B33" s="31" t="inlineStr">
        <is>
          <t>True</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ez_manage.py:3568 top()</t>
        </is>
      </c>
      <c r="IL33" s="30" t="inlineStr">
        <is>
          <t>v12_quick_engine.py:2347 x8</t>
        </is>
      </c>
      <c r="IM33" s="30" t="n"/>
    </row>
    <row r="34">
      <c r="A34" s="30" t="inlineStr">
        <is>
          <t>MI_WAVE_EXIT_ENABLED</t>
        </is>
      </c>
      <c r="B34" s="30" t="inlineStr">
        <is>
          <t>False</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ez_manage.py:3569 top()</t>
        </is>
      </c>
      <c r="IL34" s="30" t="inlineStr">
        <is>
          <t>v12_quick_engine.py:2349 x8</t>
        </is>
      </c>
      <c r="IM34" s="30" t="n"/>
    </row>
    <row r="35">
      <c r="A35" s="31" t="inlineStr">
        <is>
          <t>MI_WAVE_EXIT_ENABLED</t>
        </is>
      </c>
      <c r="B35" s="31" t="inlineStr">
        <is>
          <t>True</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ez_manage.py:3569 top()</t>
        </is>
      </c>
      <c r="IL35" s="30" t="inlineStr">
        <is>
          <t>v12_quick_engine.py:2349 x8</t>
        </is>
      </c>
      <c r="IM35" s="30" t="n"/>
    </row>
    <row r="36">
      <c r="A36" s="31" t="inlineStr">
        <is>
          <t>MU_CORRECTION_EXIT_ENABLED</t>
        </is>
      </c>
      <c r="B36" s="31" t="inlineStr">
        <is>
          <t>False</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ez_manage.py:5068 top()</t>
        </is>
      </c>
      <c r="IL36" s="30" t="inlineStr">
        <is>
          <t>v12_quick_engine.py:2454 x3</t>
        </is>
      </c>
      <c r="IM36" s="30" t="n"/>
    </row>
    <row r="37">
      <c r="A37" s="30" t="inlineStr">
        <is>
          <t>MU_CORRECTION_EXIT_ENABLED</t>
        </is>
      </c>
      <c r="B37" s="30" t="inlineStr">
        <is>
          <t>True</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ez_manage.py:5068 top()</t>
        </is>
      </c>
      <c r="IL37" s="30" t="inlineStr">
        <is>
          <t>v12_quick_engine.py:2454 x3</t>
        </is>
      </c>
      <c r="IM37" s="30" t="n"/>
    </row>
    <row r="38">
      <c r="A38" s="30" t="inlineStr">
        <is>
          <t>RULE_B_3M_EXIT_ENABLED</t>
        </is>
      </c>
      <c r="B38" s="30" t="inlineStr">
        <is>
          <t>False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ez_manage.py:5395 top()</t>
        </is>
      </c>
      <c r="IL38" s="30" t="inlineStr">
        <is>
          <t>v12_quick_engine.py:3009 x4</t>
        </is>
      </c>
      <c r="IM38" s="30" t="n"/>
    </row>
    <row r="39">
      <c r="A39" s="31" t="inlineStr">
        <is>
          <t>RULE_B_3M_EXIT_ENABLED</t>
        </is>
      </c>
      <c r="B39" s="31" t="inlineStr">
        <is>
          <t>True</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ez_manage.py:5395 top()</t>
        </is>
      </c>
      <c r="IL39" s="30" t="inlineStr">
        <is>
          <t>v12_quick_engine.py:3009 x4</t>
        </is>
      </c>
      <c r="IM39" s="30" t="n"/>
    </row>
    <row r="40">
      <c r="A40" s="30" t="inlineStr">
        <is>
          <t>SCALP_V3_K_OB_EXIT_ENABLED</t>
        </is>
      </c>
      <c r="B40" s="30" t="inlineStr">
        <is>
          <t>False</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ez_manage.py:5550 top()</t>
        </is>
      </c>
      <c r="IL40" s="30" t="inlineStr">
        <is>
          <t>v12_quick_engine.py:3178 x4</t>
        </is>
      </c>
      <c r="IM40" s="30" t="n"/>
    </row>
    <row r="41">
      <c r="A41" s="31" t="inlineStr">
        <is>
          <t>SCALP_V3_K_OB_EXIT_ENABLED</t>
        </is>
      </c>
      <c r="B41" s="31" t="inlineStr">
        <is>
          <t>True</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ez_manage.py:5550 top()</t>
        </is>
      </c>
      <c r="IL41" s="30" t="inlineStr">
        <is>
          <t>v12_quick_engine.py:3178 x4</t>
        </is>
      </c>
      <c r="IM41" s="30" t="n"/>
    </row>
    <row r="42">
      <c r="A42" s="30" t="inlineStr">
        <is>
          <t>SCALP_V3_PROTECTIVE_EXIT_ENABLED</t>
        </is>
      </c>
      <c r="B42" s="30" t="inlineStr">
        <is>
          <t>False</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ez_manage.py:5586 top()</t>
        </is>
      </c>
      <c r="IL42" s="30" t="inlineStr">
        <is>
          <t>v12_quick_engine.py:3192 x4</t>
        </is>
      </c>
      <c r="IM42" s="30" t="n"/>
    </row>
    <row r="43">
      <c r="A43" s="31" t="inlineStr">
        <is>
          <t>SCALP_V3_PROTECTIVE_EXIT_ENABLED</t>
        </is>
      </c>
      <c r="B43" s="31" t="inlineStr">
        <is>
          <t>True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ez_manage.py:5586 top()</t>
        </is>
      </c>
      <c r="IL43" s="30" t="inlineStr">
        <is>
          <t>v12_quick_engine.py:3192 x4</t>
        </is>
      </c>
      <c r="IM43" s="30" t="n"/>
    </row>
    <row r="44">
      <c r="A44" s="30" t="inlineStr">
        <is>
          <t>STDEV_REJECT_EXIT_TF</t>
        </is>
      </c>
      <c r="B44" s="30" t="inlineStr">
        <is>
          <t>OFF</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ez_manage.py:4058 top()</t>
        </is>
      </c>
      <c r="IL44" s="30" t="inlineStr">
        <is>
          <t>v12_quick_engine.py:3298 x3</t>
        </is>
      </c>
      <c r="IM44" s="30" t="n"/>
    </row>
    <row r="45">
      <c r="A45" s="31" t="inlineStr">
        <is>
          <t>STDEV_REJECT_EXIT_TF</t>
        </is>
      </c>
      <c r="B45" s="31" t="inlineStr">
        <is>
          <t>D</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ez_manage.py:4058 top()</t>
        </is>
      </c>
      <c r="IL45" s="30" t="inlineStr">
        <is>
          <t>v12_quick_engine.py:3298 x3</t>
        </is>
      </c>
      <c r="IM45" s="30" t="n"/>
    </row>
    <row r="46">
      <c r="A46" s="30" t="inlineStr">
        <is>
          <t>STDEV_REJECT_EXIT_TF</t>
        </is>
      </c>
      <c r="B46" s="30" t="inlineStr">
        <is>
          <t>4h</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ez_manage.py:4058 top()</t>
        </is>
      </c>
      <c r="IL46" s="30" t="inlineStr">
        <is>
          <t>v12_quick_engine.py:3298 x3</t>
        </is>
      </c>
      <c r="IM46" s="30" t="n"/>
    </row>
    <row r="47">
      <c r="A47" s="30" t="inlineStr">
        <is>
          <t>STDEV_REJECT_EXIT_TF</t>
        </is>
      </c>
      <c r="B47" s="30" t="inlineStr">
        <is>
          <t>1h</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ez_manage.py:4058 top()</t>
        </is>
      </c>
      <c r="IL47" s="30" t="inlineStr">
        <is>
          <t>v12_quick_engine.py:3298 x3</t>
        </is>
      </c>
      <c r="IM47" s="30" t="n"/>
    </row>
    <row r="48">
      <c r="A48" s="30" t="inlineStr">
        <is>
          <t>STDEV_REJECT_EXIT_TF</t>
        </is>
      </c>
      <c r="B48" s="30" t="inlineStr">
        <is>
          <t>15m</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ez_manage.py:4058 top()</t>
        </is>
      </c>
      <c r="IL48" s="30" t="inlineStr">
        <is>
          <t>v12_quick_engine.py:3298 x3</t>
        </is>
      </c>
      <c r="IM48" s="30" t="n"/>
    </row>
    <row r="49">
      <c r="A49" s="31" t="inlineStr">
        <is>
          <t>TREND_EXIT_SCORE_FLIP</t>
        </is>
      </c>
      <c r="B49" s="31" t="inlineStr">
        <is>
          <t>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ez_manage.py:4200 top()</t>
        </is>
      </c>
      <c r="IL49" s="30" t="inlineStr">
        <is>
          <t>v12_quick_engine.py:3540 x2</t>
        </is>
      </c>
      <c r="IM49" s="30" t="n"/>
    </row>
    <row r="50">
      <c r="A50" s="30" t="inlineStr">
        <is>
          <t>TREND_EXIT_SCORE_FLIP</t>
        </is>
      </c>
      <c r="B50" s="30" t="inlineStr">
        <is>
          <t>0.5</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ez_manage.py:4200 top()</t>
        </is>
      </c>
      <c r="IL50" s="30" t="inlineStr">
        <is>
          <t>v12_quick_engine.py:3540 x2</t>
        </is>
      </c>
      <c r="IM50" s="30" t="n"/>
    </row>
    <row r="51">
      <c r="A51" s="30" t="inlineStr">
        <is>
          <t>TREND_EXIT_SCORE_FLIP</t>
        </is>
      </c>
      <c r="B51" s="30" t="inlineStr">
        <is>
          <t>1.0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ez_manage.py:4200 top()</t>
        </is>
      </c>
      <c r="IL51" s="30" t="inlineStr">
        <is>
          <t>v12_quick_engine.py:3540 x2</t>
        </is>
      </c>
      <c r="IM51" s="30" t="n"/>
    </row>
    <row r="52">
      <c r="A52" s="30" t="inlineStr">
        <is>
          <t>TREND_EXIT_SCORE_FLIP</t>
        </is>
      </c>
      <c r="B52" s="30" t="inlineStr">
        <is>
          <t>2.0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ez_manage.py:4200 top()</t>
        </is>
      </c>
      <c r="IL52" s="30" t="inlineStr">
        <is>
          <t>v12_quick_engine.py:3540 x2</t>
        </is>
      </c>
      <c r="IM52" s="30" t="n"/>
    </row>
    <row r="53">
      <c r="A53" s="30" t="inlineStr">
        <is>
          <t>WT_4H_VEL_EXIT_ENABLED</t>
        </is>
      </c>
      <c r="B53" s="30" t="inlineStr">
        <is>
          <t>False</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ez_manage.py:5876 top()</t>
        </is>
      </c>
      <c r="IL53" s="30" t="inlineStr">
        <is>
          <t>v12_quick_engine.py:3695 x5</t>
        </is>
      </c>
      <c r="IM53" s="30" t="n"/>
    </row>
    <row r="54">
      <c r="A54" s="31" t="inlineStr">
        <is>
          <t>WT_4H_VEL_EXIT_ENABLED</t>
        </is>
      </c>
      <c r="B54" s="31" t="inlineStr">
        <is>
          <t>True</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ez_manage.py:5876 top()</t>
        </is>
      </c>
      <c r="IL54" s="30" t="inlineStr">
        <is>
          <t>v12_quick_engine.py:3695 x5</t>
        </is>
      </c>
      <c r="IM54" s="30" t="n"/>
    </row>
    <row r="55">
      <c r="A55" s="30" t="inlineStr">
        <is>
          <t>WT_4H_VEL_EXIT_K_EXTREME_HIGH</t>
        </is>
      </c>
      <c r="B55" s="30" t="inlineStr">
        <is>
          <t>0</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ez_manage.py:5877 top()</t>
        </is>
      </c>
      <c r="IL55" s="30" t="inlineStr">
        <is>
          <t>v12_quick_engine.py:3696 x5</t>
        </is>
      </c>
      <c r="IM55" s="30" t="n"/>
    </row>
    <row r="56">
      <c r="A56" s="30" t="inlineStr">
        <is>
          <t>WT_4H_VEL_EXIT_K_EXTREME_HIGH</t>
        </is>
      </c>
      <c r="B56" s="30" t="inlineStr">
        <is>
          <t>0.5</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ez_manage.py:5877 top()</t>
        </is>
      </c>
      <c r="IL56" s="30" t="inlineStr">
        <is>
          <t>v12_quick_engine.py:3696 x5</t>
        </is>
      </c>
      <c r="IM56" s="30" t="n"/>
    </row>
    <row r="57">
      <c r="A57" s="30" t="inlineStr">
        <is>
          <t>WT_4H_VEL_EXIT_K_EXTREME_HIGH</t>
        </is>
      </c>
      <c r="B57" s="30" t="inlineStr">
        <is>
          <t>1.0</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ez_manage.py:5877 top()</t>
        </is>
      </c>
      <c r="IL57" s="30" t="inlineStr">
        <is>
          <t>v12_quick_engine.py:3696 x5</t>
        </is>
      </c>
      <c r="IM57" s="30" t="n"/>
    </row>
    <row r="58">
      <c r="A58" s="30" t="inlineStr">
        <is>
          <t>WT_4H_VEL_EXIT_K_EXTREME_HIGH</t>
        </is>
      </c>
      <c r="B58" s="30" t="inlineStr">
        <is>
          <t>2.0</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ez_manage.py:5877 top()</t>
        </is>
      </c>
      <c r="IL58" s="30" t="inlineStr">
        <is>
          <t>v12_quick_engine.py:3696 x5</t>
        </is>
      </c>
      <c r="IM58" s="30" t="n"/>
    </row>
    <row r="59">
      <c r="A59" s="30" t="inlineStr">
        <is>
          <t>WT_4H_VEL_EXIT_K_EXTREME_LOW</t>
        </is>
      </c>
      <c r="B59" s="30" t="inlineStr">
        <is>
          <t>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ez_manage.py:5878 top()</t>
        </is>
      </c>
      <c r="IL59" s="30" t="inlineStr">
        <is>
          <t>v12_quick_engine.py:3697 x5</t>
        </is>
      </c>
      <c r="IM59" s="30" t="n"/>
    </row>
    <row r="60">
      <c r="A60" s="30" t="inlineStr">
        <is>
          <t>WT_4H_VEL_EXIT_K_EXTREME_LOW</t>
        </is>
      </c>
      <c r="B60" s="30" t="inlineStr">
        <is>
          <t>0.5</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ez_manage.py:5878 top()</t>
        </is>
      </c>
      <c r="IL60" s="30" t="inlineStr">
        <is>
          <t>v12_quick_engine.py:3697 x5</t>
        </is>
      </c>
      <c r="IM60" s="30" t="n"/>
    </row>
    <row r="61">
      <c r="A61" s="30" t="inlineStr">
        <is>
          <t>WT_4H_VEL_EXIT_K_EXTREME_LOW</t>
        </is>
      </c>
      <c r="B61" s="30" t="inlineStr">
        <is>
          <t>1.0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ez_manage.py:5878 top()</t>
        </is>
      </c>
      <c r="IL61" s="30" t="inlineStr">
        <is>
          <t>v12_quick_engine.py:3697 x5</t>
        </is>
      </c>
      <c r="IM61" s="30" t="n"/>
    </row>
    <row r="62">
      <c r="A62" s="30" t="inlineStr">
        <is>
          <t>WT_4H_VEL_EXIT_K_EXTREME_LOW</t>
        </is>
      </c>
      <c r="B62" s="30" t="inlineStr">
        <is>
          <t>2.0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ez_manage.py:5878 top()</t>
        </is>
      </c>
      <c r="IL62" s="30" t="inlineStr">
        <is>
          <t>v12_quick_engine.py:3697 x5</t>
        </is>
      </c>
      <c r="IM62" s="30" t="n"/>
    </row>
    <row r="63">
      <c r="A63" s="30" t="inlineStr">
        <is>
          <t>WT_4H_VEL_EXIT_REQUIRE_K_EXTREME</t>
        </is>
      </c>
      <c r="B63" s="30" t="inlineStr">
        <is>
          <t>0</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ez_manage.py:5880 top()</t>
        </is>
      </c>
      <c r="IL63" s="30" t="inlineStr">
        <is>
          <t>v12_quick_engine.py:3699 x5</t>
        </is>
      </c>
      <c r="IM63" s="30" t="n"/>
    </row>
    <row r="64">
      <c r="A64" s="30" t="inlineStr">
        <is>
          <t>WT_4H_VEL_EXIT_REQUIRE_K_EXTREME</t>
        </is>
      </c>
      <c r="B64" s="30" t="inlineStr">
        <is>
          <t>0.5</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ez_manage.py:5880 top()</t>
        </is>
      </c>
      <c r="IL64" s="30" t="inlineStr">
        <is>
          <t>v12_quick_engine.py:3699 x5</t>
        </is>
      </c>
      <c r="IM64" s="30" t="n"/>
    </row>
    <row r="65">
      <c r="A65" s="30" t="inlineStr">
        <is>
          <t>WT_4H_VEL_EXIT_REQUIRE_K_EXTREME</t>
        </is>
      </c>
      <c r="B65" s="30" t="inlineStr">
        <is>
          <t>1.0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ez_manage.py:5880 top()</t>
        </is>
      </c>
      <c r="IL65" s="30" t="inlineStr">
        <is>
          <t>v12_quick_engine.py:3699 x5</t>
        </is>
      </c>
      <c r="IM65" s="30" t="n"/>
    </row>
    <row r="66">
      <c r="A66" s="30" t="inlineStr">
        <is>
          <t>WT_4H_VEL_EXIT_REQUIRE_K_EXTREME</t>
        </is>
      </c>
      <c r="B66" s="30" t="inlineStr">
        <is>
          <t>2.0</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ez_manage.py:5880 top()</t>
        </is>
      </c>
      <c r="IL66" s="30" t="inlineStr">
        <is>
          <t>v12_quick_engine.py:3699 x5</t>
        </is>
      </c>
      <c r="IM66" s="30" t="n"/>
    </row>
    <row r="67">
      <c r="A67" s="30" t="inlineStr">
        <is>
          <t>WT_4H_VEL_EXIT_REQUIRE_PROFIT</t>
        </is>
      </c>
      <c r="B67" s="30" t="inlineStr">
        <is>
          <t>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ez_manage.py:5881 top()</t>
        </is>
      </c>
      <c r="IL67" s="30" t="inlineStr">
        <is>
          <t>v12_quick_engine.py:3700 x5</t>
        </is>
      </c>
      <c r="IM67" s="30" t="n"/>
    </row>
    <row r="68">
      <c r="A68" s="30" t="inlineStr">
        <is>
          <t>WT_4H_VEL_EXIT_REQUIRE_PROFIT</t>
        </is>
      </c>
      <c r="B68" s="30" t="inlineStr">
        <is>
          <t>0.5</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ez_manage.py:5881 top()</t>
        </is>
      </c>
      <c r="IL68" s="30" t="inlineStr">
        <is>
          <t>v12_quick_engine.py:3700 x5</t>
        </is>
      </c>
      <c r="IM68" s="30" t="n"/>
    </row>
    <row r="69">
      <c r="A69" s="30" t="inlineStr">
        <is>
          <t>WT_4H_VEL_EXIT_REQUIRE_PROFIT</t>
        </is>
      </c>
      <c r="B69" s="30" t="inlineStr">
        <is>
          <t>1.0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ez_manage.py:5881 top()</t>
        </is>
      </c>
      <c r="IL69" s="30" t="inlineStr">
        <is>
          <t>v12_quick_engine.py:3700 x5</t>
        </is>
      </c>
      <c r="IM69" s="30" t="n"/>
    </row>
    <row r="70">
      <c r="A70" s="30" t="inlineStr">
        <is>
          <t>WT_4H_VEL_EXIT_REQUIRE_PROFIT</t>
        </is>
      </c>
      <c r="B70" s="30" t="inlineStr">
        <is>
          <t>2.0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ez_manage.py:5881 top()</t>
        </is>
      </c>
      <c r="IL70" s="30" t="inlineStr">
        <is>
          <t>v12_quick_engine.py:3700 x5</t>
        </is>
      </c>
      <c r="IM70" s="30" t="n"/>
    </row>
    <row r="71">
      <c r="A71" s="30" t="inlineStr">
        <is>
          <t>WT_CROSS_EXIT_APPLIES_TO_WINNERS</t>
        </is>
      </c>
      <c r="B71" s="30" t="inlineStr">
        <is>
          <t>0</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ez_manage.py:5901 top()</t>
        </is>
      </c>
      <c r="IL71" s="30" t="inlineStr">
        <is>
          <t>v12_quick_engine.py:3722 x2</t>
        </is>
      </c>
      <c r="IM71" s="30" t="n"/>
    </row>
    <row r="72">
      <c r="A72" s="30" t="inlineStr">
        <is>
          <t>WT_CROSS_EXIT_APPLIES_TO_WINNERS</t>
        </is>
      </c>
      <c r="B72" s="30" t="inlineStr">
        <is>
          <t>0.5</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ez_manage.py:5901 top()</t>
        </is>
      </c>
      <c r="IL72" s="30" t="inlineStr">
        <is>
          <t>v12_quick_engine.py:3722 x2</t>
        </is>
      </c>
      <c r="IM72" s="30" t="n"/>
    </row>
    <row r="73">
      <c r="A73" s="30" t="inlineStr">
        <is>
          <t>WT_CROSS_EXIT_APPLIES_TO_WINNERS</t>
        </is>
      </c>
      <c r="B73" s="30" t="inlineStr">
        <is>
          <t>1.0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ez_manage.py:5901 top()</t>
        </is>
      </c>
      <c r="IL73" s="30" t="inlineStr">
        <is>
          <t>v12_quick_engine.py:3722 x2</t>
        </is>
      </c>
      <c r="IM73" s="30" t="n"/>
    </row>
    <row r="74">
      <c r="A74" s="30" t="inlineStr">
        <is>
          <t>WT_CROSS_EXIT_APPLIES_TO_WINNERS</t>
        </is>
      </c>
      <c r="B74" s="30" t="inlineStr">
        <is>
          <t>2.0</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ez_manage.py:5901 top()</t>
        </is>
      </c>
      <c r="IL74" s="30" t="inlineStr">
        <is>
          <t>v12_quick_engine.py:3722 x2</t>
        </is>
      </c>
      <c r="IM74" s="30" t="n"/>
    </row>
    <row r="75">
      <c r="A75" s="30" t="inlineStr">
        <is>
          <t>WT_CROSS_EXIT_MIN_AGE_MINUTES</t>
        </is>
      </c>
      <c r="B75" s="30" t="inlineStr">
        <is>
          <t>0</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ez_manage.py:5903 top()</t>
        </is>
      </c>
      <c r="IL75" s="30" t="inlineStr">
        <is>
          <t>v12_quick_engine.py:3724 x2</t>
        </is>
      </c>
      <c r="IM75" s="30" t="n"/>
    </row>
    <row r="76">
      <c r="A76" s="30" t="inlineStr">
        <is>
          <t>WT_CROSS_EXIT_MIN_AGE_MINUTES</t>
        </is>
      </c>
      <c r="B76" s="30" t="inlineStr">
        <is>
          <t>0.5</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ez_manage.py:5903 top()</t>
        </is>
      </c>
      <c r="IL76" s="30" t="inlineStr">
        <is>
          <t>v12_quick_engine.py:3724 x2</t>
        </is>
      </c>
      <c r="IM76" s="30" t="n"/>
    </row>
    <row r="77">
      <c r="A77" s="31" t="inlineStr">
        <is>
          <t>WT_CROSS_EXIT_MIN_AGE_MINUTES</t>
        </is>
      </c>
      <c r="B77" s="31" t="inlineStr">
        <is>
          <t>1.0</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ez_manage.py:5903 top()</t>
        </is>
      </c>
      <c r="IL77" s="30" t="inlineStr">
        <is>
          <t>v12_quick_engine.py:3724 x2</t>
        </is>
      </c>
      <c r="IM77" s="30" t="n"/>
    </row>
    <row r="78">
      <c r="A78" s="30" t="inlineStr">
        <is>
          <t>WT_CROSS_EXIT_MIN_AGE_MINUTES</t>
        </is>
      </c>
      <c r="B78" s="30" t="inlineStr">
        <is>
          <t>2.0</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ez_manage.py:5903 top()</t>
        </is>
      </c>
      <c r="IL78" s="30" t="inlineStr">
        <is>
          <t>v12_quick_engine.py:3724 x2</t>
        </is>
      </c>
      <c r="IM78" s="30" t="n"/>
    </row>
    <row r="79">
      <c r="A79" s="30" t="inlineStr">
        <is>
          <t>WT_CROSS_EXIT_REQUIRE_15M_CONFIRM</t>
        </is>
      </c>
      <c r="B79" s="30" t="inlineStr">
        <is>
          <t>0</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ez_manage.py:5904 top()</t>
        </is>
      </c>
      <c r="IL79" s="30" t="inlineStr">
        <is>
          <t>v12_quick_engine.py:3725 x5</t>
        </is>
      </c>
      <c r="IM79" s="30" t="n"/>
    </row>
    <row r="80">
      <c r="A80" s="30" t="inlineStr">
        <is>
          <t>WT_CROSS_EXIT_REQUIRE_15M_CONFIRM</t>
        </is>
      </c>
      <c r="B80" s="30" t="inlineStr">
        <is>
          <t>0.5</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ez_manage.py:5904 top()</t>
        </is>
      </c>
      <c r="IL80" s="30" t="inlineStr">
        <is>
          <t>v12_quick_engine.py:3725 x5</t>
        </is>
      </c>
      <c r="IM80" s="30" t="n"/>
    </row>
    <row r="81">
      <c r="A81" s="30" t="inlineStr">
        <is>
          <t>WT_CROSS_EXIT_REQUIRE_15M_CONFIRM</t>
        </is>
      </c>
      <c r="B81" s="30" t="inlineStr">
        <is>
          <t>1.0</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ez_manage.py:5904 top()</t>
        </is>
      </c>
      <c r="IL81" s="30" t="inlineStr">
        <is>
          <t>v12_quick_engine.py:3725 x5</t>
        </is>
      </c>
      <c r="IM81" s="30" t="n"/>
    </row>
    <row r="82">
      <c r="A82" s="30" t="inlineStr">
        <is>
          <t>WT_CROSS_EXIT_REQUIRE_15M_CONFIRM</t>
        </is>
      </c>
      <c r="B82" s="30" t="inlineStr">
        <is>
          <t>2.0</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ez_manage.py:5904 top()</t>
        </is>
      </c>
      <c r="IL82" s="30" t="inlineStr">
        <is>
          <t>v12_quick_engine.py:3725 x5</t>
        </is>
      </c>
      <c r="IM82" s="30" t="n"/>
    </row>
    <row r="83">
      <c r="A83" s="37" t="inlineStr">
        <is>
          <t>ADX_RANGING_THRESHOLD</t>
        </is>
      </c>
      <c r="B83" s="38" t="inlineStr">
        <is>
          <t>20</t>
        </is>
      </c>
      <c r="C83" s="38" t="n"/>
      <c r="D83" s="38" t="inlineStr">
        <is>
          <t>ENTRY, GLOBAL_CHECK, STOCKS_EXIT</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c r="A84" s="37" t="inlineStr">
        <is>
          <t>ADX_RANGING_THRESHOLD</t>
        </is>
      </c>
      <c r="B84" s="38" t="inlineStr">
        <is>
          <t>25</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c r="A85" s="37" t="inlineStr">
        <is>
          <t>ADX_RANGING_THRESHOLD</t>
        </is>
      </c>
      <c r="B85" s="38" t="inlineStr">
        <is>
          <t>15</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c r="A86" s="39" t="inlineStr">
        <is>
          <t>ADX_RANGING_THRESHOLD</t>
        </is>
      </c>
      <c r="B86" s="40" t="inlineStr">
        <is>
          <t>10</t>
        </is>
      </c>
      <c r="C86" s="38" t="n"/>
      <c r="D86" s="38" t="inlineStr">
        <is>
          <t>ENTRY, GLOBAL_CHECK, STOCKS_EXIT</t>
        </is>
      </c>
      <c r="E86" s="38" t="n"/>
      <c r="F86" s="30" t="n"/>
      <c r="G86" s="38">
        <f>IFERROR(VLOOKUP($A86&amp;"_"&amp;$B86,Results_Deltas!$A$2:$P$15000,5,FALSE),"")</f>
        <v/>
      </c>
      <c r="H86" s="38" t="inlineStr">
        <is>
          <t>Blanket (page end)</t>
        </is>
      </c>
      <c r="I86" s="30" t="n"/>
      <c r="J86" s="30" t="n"/>
      <c r="K86" s="30" t="n"/>
      <c r="L86" s="30" t="inlineStr">
        <is>
          <t>YES</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c r="A87" s="37" t="inlineStr">
        <is>
          <t>BANDAID_OFF_LOSER_RECOVER_PCT</t>
        </is>
      </c>
      <c r="B87" s="38" t="inlineStr">
        <is>
          <t>0</t>
        </is>
      </c>
      <c r="C87" s="38" t="n"/>
      <c r="D87" s="38" t="inlineStr">
        <is>
          <t>AUGMENT, ENTRY, EXIT, GLOBAL_CHECK, REDUCE, STOCKS_EXIT</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c r="A88" s="37" t="inlineStr">
        <is>
          <t>BANDAID_OFF_LOSER_RECOVER_PCT</t>
        </is>
      </c>
      <c r="B88" s="38" t="inlineStr">
        <is>
          <t>2.0</t>
        </is>
      </c>
      <c r="C88" s="38" t="n"/>
      <c r="D88" s="38" t="inlineStr">
        <is>
          <t>AUGMENT, ENTRY, EXIT, GLOBAL_CHECK, REDUCE,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c r="A89" s="37" t="inlineStr">
        <is>
          <t>BANDAID_OFF_LOSER_RECOVER_PCT</t>
        </is>
      </c>
      <c r="B89" s="38" t="inlineStr">
        <is>
          <t>1.0</t>
        </is>
      </c>
      <c r="C89" s="38" t="n"/>
      <c r="D89" s="38" t="inlineStr">
        <is>
          <t>AUGMENT, ENTRY, EXIT, GLOBAL_CHECK, REDUCE, STOCKS_EXIT</t>
        </is>
      </c>
      <c r="E89" s="38" t="n"/>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c r="A90" s="37" t="inlineStr">
        <is>
          <t>BANDAID_OFF_LOSER_RECOVER_PCT</t>
        </is>
      </c>
      <c r="B90" s="38" t="inlineStr">
        <is>
          <t>0.5</t>
        </is>
      </c>
      <c r="C90" s="38" t="n"/>
      <c r="D90" s="38" t="inlineStr">
        <is>
          <t>AUGMENT, ENTRY, EXIT, GLOBAL_CHECK, REDUCE,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c r="A91" s="39" t="inlineStr">
        <is>
          <t>BAND_ARROW_ENABLED</t>
        </is>
      </c>
      <c r="B91" s="40" t="inlineStr">
        <is>
          <t>False</t>
        </is>
      </c>
      <c r="C91" s="38" t="n"/>
      <c r="D91" s="38" t="inlineStr">
        <is>
          <t>GLOBAL_CHECK, STOCKS_EXIT</t>
        </is>
      </c>
      <c r="E91" s="38" t="n"/>
      <c r="F91" s="30" t="n"/>
      <c r="G91" s="38">
        <f>IFERROR(VLOOKUP($A91&amp;"_"&amp;$B91,Results_Deltas!$A$2:$P$15000,5,FALSE),"")</f>
        <v/>
      </c>
      <c r="H91" s="38" t="inlineStr">
        <is>
          <t>Blanket (page end)</t>
        </is>
      </c>
      <c r="I91" s="30" t="n"/>
      <c r="J91" s="30" t="n"/>
      <c r="K91" s="30" t="n"/>
      <c r="L91" s="30" t="inlineStr">
        <is>
          <t>YES</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c r="A92" s="37" t="inlineStr">
        <is>
          <t>BAND_ARROW_ENABLED</t>
        </is>
      </c>
      <c r="B92" s="38" t="inlineStr">
        <is>
          <t>True</t>
        </is>
      </c>
      <c r="C92" s="38" t="n"/>
      <c r="D92" s="38" t="inlineStr">
        <is>
          <t>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c r="A93" s="37" t="inlineStr">
        <is>
          <t>BTC_ACCEL_RAMP_REQUIRE_POSITIVE</t>
        </is>
      </c>
      <c r="B93" s="38" t="inlineStr">
        <is>
          <t>0.0</t>
        </is>
      </c>
      <c r="C93" s="38" t="n"/>
      <c r="D93" s="38" t="inlineStr">
        <is>
          <t>UNIVERSAL (ex-BTC) — ENTRY/EXIT/REENTRY</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c r="A94" s="37" t="inlineStr">
        <is>
          <t>BTC_ACCEL_RAMP_REQUIRE_POSITIVE</t>
        </is>
      </c>
      <c r="B94" s="38" t="inlineStr">
        <is>
          <t>0.0_ALT</t>
        </is>
      </c>
      <c r="C94" s="38" t="n"/>
      <c r="D94" s="38" t="inlineStr">
        <is>
          <t>UNIVERSAL (ex-BTC) — ENTRY/EXIT/REENTRY</t>
        </is>
      </c>
      <c r="E94" s="38" t="n"/>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c r="A95" s="37" t="inlineStr">
        <is>
          <t>BTC_HARD_BLOCK_OTHER_ACCOUNTS</t>
        </is>
      </c>
      <c r="B95" s="38" t="inlineStr">
        <is>
          <t>0.0</t>
        </is>
      </c>
      <c r="C95" s="38" t="n"/>
      <c r="D95" s="38" t="inlineStr">
        <is>
          <t>UNIVERSAL (ex-BTC) — ENTRY/EXIT/REENTRY</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c r="A96" s="37" t="inlineStr">
        <is>
          <t>BTC_HARD_BLOCK_OTHER_ACCOUNTS</t>
        </is>
      </c>
      <c r="B96" s="38" t="inlineStr">
        <is>
          <t>0.0_ALT</t>
        </is>
      </c>
      <c r="C96" s="38" t="n"/>
      <c r="D96" s="38" t="inlineStr">
        <is>
          <t>UNIVERSAL (ex-BTC) — ENTRY/EXIT/REENTRY</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c r="A97" s="37" t="inlineStr">
        <is>
          <t>BTC_ROUND_BANDS_EACH_SIDE</t>
        </is>
      </c>
      <c r="B97" s="38" t="inlineStr">
        <is>
          <t>0.0</t>
        </is>
      </c>
      <c r="C97" s="38" t="n"/>
      <c r="D97" s="38" t="inlineStr">
        <is>
          <t>UNIVERSAL (ex-BTC) — ENTRY/EXIT/REENTRY</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c r="A98" s="37" t="inlineStr">
        <is>
          <t>BTC_ROUND_BANDS_EACH_SIDE</t>
        </is>
      </c>
      <c r="B98" s="38" t="inlineStr">
        <is>
          <t>0.0_ALT</t>
        </is>
      </c>
      <c r="C98" s="38" t="n"/>
      <c r="D98" s="38" t="inlineStr">
        <is>
          <t>UNIVERSAL (ex-BTC) — ENTRY/EXIT/REENTRY</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c r="A99" s="37" t="inlineStr">
        <is>
          <t>COOLDOWN_LOCKS_FILTER_TF</t>
        </is>
      </c>
      <c r="B99" s="38" t="inlineStr">
        <is>
          <t>OFF</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c r="A100" s="37" t="inlineStr">
        <is>
          <t>COOLDOWN_LOCKS_FILTER_TF</t>
        </is>
      </c>
      <c r="B100" s="38" t="inlineStr">
        <is>
          <t>D</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c r="A101" s="37" t="inlineStr">
        <is>
          <t>COOLDOWN_LOCKS_FILTER_TF</t>
        </is>
      </c>
      <c r="B101" s="38" t="inlineStr">
        <is>
          <t>4h</t>
        </is>
      </c>
      <c r="C101" s="38" t="n"/>
      <c r="D101" s="38" t="inlineStr">
        <is>
          <t>GLOBAL_CHECK</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c r="A102" s="37" t="inlineStr">
        <is>
          <t>COOLDOWN_LOCKS_FILTER_TF</t>
        </is>
      </c>
      <c r="B102" s="38" t="inlineStr">
        <is>
          <t>1h</t>
        </is>
      </c>
      <c r="C102" s="38" t="n"/>
      <c r="D102" s="38" t="inlineStr">
        <is>
          <t>GLOBAL_CHECK</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c r="A103" s="39" t="inlineStr">
        <is>
          <t>COOLDOWN_LOCKS_FILTER_TF</t>
        </is>
      </c>
      <c r="B103" s="40" t="inlineStr">
        <is>
          <t>15m</t>
        </is>
      </c>
      <c r="C103" s="38" t="n"/>
      <c r="D103" s="38" t="inlineStr">
        <is>
          <t>GLOBAL_CHECK</t>
        </is>
      </c>
      <c r="E103" s="38" t="n"/>
      <c r="F103" s="30" t="n"/>
      <c r="G103" s="38">
        <f>IFERROR(VLOOKUP($A103&amp;"_"&amp;$B103,Results_Deltas!$A$2:$P$15000,5,FALSE),"")</f>
        <v/>
      </c>
      <c r="H103" s="38" t="inlineStr">
        <is>
          <t>Blanket (page end)</t>
        </is>
      </c>
      <c r="I103" s="30" t="n"/>
      <c r="J103" s="30" t="n"/>
      <c r="K103" s="30" t="n"/>
      <c r="L103" s="30" t="inlineStr">
        <is>
          <t>YES</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c r="A104" s="39" t="inlineStr">
        <is>
          <t>CRYPTO_SPIKE_FADE_THRESHOLD_PCT</t>
        </is>
      </c>
      <c r="B104" s="40" t="inlineStr">
        <is>
          <t>10</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YES</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c r="A105" s="37" t="inlineStr">
        <is>
          <t>CRYPTO_SPIKE_FADE_THRESHOLD_PCT</t>
        </is>
      </c>
      <c r="B105" s="38" t="inlineStr">
        <is>
          <t>12.5</t>
        </is>
      </c>
      <c r="C105" s="38" t="n"/>
      <c r="D105" s="38" t="inlineStr">
        <is>
          <t>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c r="A106" s="37" t="inlineStr">
        <is>
          <t>CRYPTO_SPIKE_FADE_THRESHOLD_PCT</t>
        </is>
      </c>
      <c r="B106" s="38" t="inlineStr">
        <is>
          <t>7.5</t>
        </is>
      </c>
      <c r="C106" s="38" t="n"/>
      <c r="D106" s="38" t="inlineStr">
        <is>
          <t>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c r="A107" s="37" t="inlineStr">
        <is>
          <t>CRYPTO_SPIKE_FADE_THRESHOLD_PCT</t>
        </is>
      </c>
      <c r="B107" s="38" t="inlineStr">
        <is>
          <t>5</t>
        </is>
      </c>
      <c r="C107" s="38" t="n"/>
      <c r="D107" s="38" t="inlineStr">
        <is>
          <t>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c r="A108" s="39" t="inlineStr">
        <is>
          <t>DC_MOMENT_STRONG_THRESHOLD</t>
        </is>
      </c>
      <c r="B108" s="40" t="inlineStr">
        <is>
          <t>40</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YES</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c r="A109" s="37" t="inlineStr">
        <is>
          <t>DC_MOMENT_STRONG_THRESHOLD</t>
        </is>
      </c>
      <c r="B109" s="38" t="inlineStr">
        <is>
          <t>50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c r="A110" s="37" t="inlineStr">
        <is>
          <t>DC_MOMENT_STRONG_THRESHOLD</t>
        </is>
      </c>
      <c r="B110" s="38" t="inlineStr">
        <is>
          <t>30</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c r="A111" s="37" t="inlineStr">
        <is>
          <t>DC_MOMENT_STRONG_THRESHOLD</t>
        </is>
      </c>
      <c r="B111" s="38" t="inlineStr">
        <is>
          <t>20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c r="A112" s="37" t="inlineStr">
        <is>
          <t>DELTA_HTF_GATE</t>
        </is>
      </c>
      <c r="B112" s="38" t="inlineStr">
        <is>
          <t>4h</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c r="A113" s="37" t="inlineStr">
        <is>
          <t>DELTA_HTF_GATE</t>
        </is>
      </c>
      <c r="B113" s="38" t="inlineStr">
        <is>
          <t>4h_ALT</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c r="A114" s="39" t="inlineStr">
        <is>
          <t>DELTA_REENTRY_FILTER_ENABLED</t>
        </is>
      </c>
      <c r="B114" s="40" t="inlineStr">
        <is>
          <t>False</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c r="A115" s="37" t="inlineStr">
        <is>
          <t>DELTA_REENTRY_FILTER_ENABLED</t>
        </is>
      </c>
      <c r="B115" s="38" t="inlineStr">
        <is>
          <t>True</t>
        </is>
      </c>
      <c r="C115" s="38" t="n"/>
      <c r="D115" s="38" t="inlineStr">
        <is>
          <t>ENTRY, 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c r="A116" s="37" t="inlineStr">
        <is>
          <t>DUP_GUARD_FILTER_TF</t>
        </is>
      </c>
      <c r="B116" s="38" t="inlineStr">
        <is>
          <t>OFF</t>
        </is>
      </c>
      <c r="C116" s="38" t="n"/>
      <c r="D116" s="38" t="inlineStr">
        <is>
          <t>GLOBAL_CHECK</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c r="A117" s="37" t="inlineStr">
        <is>
          <t>DUP_GUARD_FILTER_TF</t>
        </is>
      </c>
      <c r="B117" s="38" t="inlineStr">
        <is>
          <t>D</t>
        </is>
      </c>
      <c r="C117" s="38" t="n"/>
      <c r="D117" s="38" t="inlineStr">
        <is>
          <t>GLOBAL_CHECK</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c r="A118" s="37" t="inlineStr">
        <is>
          <t>DUP_GUARD_FILTER_TF</t>
        </is>
      </c>
      <c r="B118" s="38" t="inlineStr">
        <is>
          <t>4h</t>
        </is>
      </c>
      <c r="C118" s="38" t="n"/>
      <c r="D118" s="38" t="inlineStr">
        <is>
          <t>GLOBAL_CHECK</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c r="A119" s="37" t="inlineStr">
        <is>
          <t>DUP_GUARD_FILTER_TF</t>
        </is>
      </c>
      <c r="B119" s="38" t="inlineStr">
        <is>
          <t>1h</t>
        </is>
      </c>
      <c r="C119" s="38" t="n"/>
      <c r="D119" s="38" t="inlineStr">
        <is>
          <t>GLOBAL_CHECK</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c r="A120" s="39" t="inlineStr">
        <is>
          <t>DUP_GUARD_FILTER_TF</t>
        </is>
      </c>
      <c r="B120" s="40" t="inlineStr">
        <is>
          <t>15m</t>
        </is>
      </c>
      <c r="C120" s="38" t="n"/>
      <c r="D120" s="38" t="inlineStr">
        <is>
          <t>GLOBAL_CHECK</t>
        </is>
      </c>
      <c r="E120" s="38" t="n"/>
      <c r="F120" s="30" t="n"/>
      <c r="G120" s="38">
        <f>IFERROR(VLOOKUP($A120&amp;"_"&amp;$B120,Results_Deltas!$A$2:$P$15000,5,FALSE),"")</f>
        <v/>
      </c>
      <c r="H120" s="38" t="inlineStr">
        <is>
          <t>Blanket (page end)</t>
        </is>
      </c>
      <c r="I120" s="30" t="n"/>
      <c r="J120" s="30" t="n"/>
      <c r="K120" s="30" t="n"/>
      <c r="L120" s="30" t="inlineStr">
        <is>
          <t>YES</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c r="A121" s="37" t="inlineStr">
        <is>
          <t>EMA_9_21_FILTER_MIN_TFS</t>
        </is>
      </c>
      <c r="B121" s="38" t="inlineStr">
        <is>
          <t>0</t>
        </is>
      </c>
      <c r="C121" s="38" t="n"/>
      <c r="D121" s="38" t="inlineStr">
        <is>
          <t>GLOBAL_CHECK</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c r="A122" s="37" t="inlineStr">
        <is>
          <t>EMA_9_21_FILTER_MIN_TFS</t>
        </is>
      </c>
      <c r="B122" s="38" t="inlineStr">
        <is>
          <t>2</t>
        </is>
      </c>
      <c r="C122" s="38" t="n"/>
      <c r="D122" s="38" t="inlineStr">
        <is>
          <t>GLOBAL_CHECK</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c r="A123" s="37" t="inlineStr">
        <is>
          <t>EMA_9_21_FILTER_MIN_TFS</t>
        </is>
      </c>
      <c r="B123" s="38" t="inlineStr">
        <is>
          <t>1</t>
        </is>
      </c>
      <c r="C123" s="38" t="n"/>
      <c r="D123" s="38" t="inlineStr">
        <is>
          <t>GLOBAL_CHECK</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c r="A124" s="37" t="inlineStr">
        <is>
          <t>EMA_BLANKET_FILTER_ENABLED</t>
        </is>
      </c>
      <c r="B124" s="38" t="inlineStr">
        <is>
          <t>False</t>
        </is>
      </c>
      <c r="C124" s="38" t="n"/>
      <c r="D124" s="38" t="inlineStr">
        <is>
          <t>GLOBAL_CHECK</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c r="A125" s="39" t="inlineStr">
        <is>
          <t>EMA_BLANKET_FILTER_ENABLED</t>
        </is>
      </c>
      <c r="B125" s="40" t="inlineStr">
        <is>
          <t>True</t>
        </is>
      </c>
      <c r="C125" s="38" t="n"/>
      <c r="D125" s="38" t="inlineStr">
        <is>
          <t>GLOBAL_CHECK</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c r="A126" s="37" t="inlineStr">
        <is>
          <t>EMA_BLANKET_FILTER_MIN_TFS</t>
        </is>
      </c>
      <c r="B126" s="38" t="inlineStr">
        <is>
          <t>0</t>
        </is>
      </c>
      <c r="C126" s="38" t="n"/>
      <c r="D126" s="38" t="inlineStr">
        <is>
          <t>GLOBAL_CHECK</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c r="A127" s="37" t="inlineStr">
        <is>
          <t>EMA_BLANKET_FILTER_MIN_TFS</t>
        </is>
      </c>
      <c r="B127" s="38" t="inlineStr">
        <is>
          <t>2</t>
        </is>
      </c>
      <c r="C127" s="38" t="n"/>
      <c r="D127" s="38" t="inlineStr">
        <is>
          <t>GLOBAL_CHECK</t>
        </is>
      </c>
      <c r="E127" s="38" t="n"/>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c r="A128" s="37" t="inlineStr">
        <is>
          <t>EMA_BLANKET_FILTER_MIN_TFS</t>
        </is>
      </c>
      <c r="B128" s="38" t="inlineStr">
        <is>
          <t>1</t>
        </is>
      </c>
      <c r="C128" s="38" t="n"/>
      <c r="D128" s="38" t="inlineStr">
        <is>
          <t>GLOBAL_CHECK</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c r="A129" s="37" t="inlineStr">
        <is>
          <t>EXECUTE_NOW_SINGLE_GATE_ENFORCE</t>
        </is>
      </c>
      <c r="B129" s="38" t="inlineStr">
        <is>
          <t>0.0</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c r="A130" s="37" t="inlineStr">
        <is>
          <t>EXECUTE_NOW_SINGLE_GATE_ENFORCE</t>
        </is>
      </c>
      <c r="B130" s="38" t="inlineStr">
        <is>
          <t>0.0_ALT</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c r="A131" s="37" t="inlineStr">
        <is>
          <t>EZ_MANAGE_THROTTLER_RATE</t>
        </is>
      </c>
      <c r="B131" s="38" t="inlineStr">
        <is>
          <t>0.0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c r="A132" s="37" t="inlineStr">
        <is>
          <t>EZ_MANAGE_THROTTLER_RATE</t>
        </is>
      </c>
      <c r="B132" s="38" t="inlineStr">
        <is>
          <t>0.0_ALT</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c r="A133" s="39" t="inlineStr">
        <is>
          <t>FG_FEAR_THRESHOLD</t>
        </is>
      </c>
      <c r="B133" s="40" t="inlineStr">
        <is>
          <t>25</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c r="A134" s="37" t="inlineStr">
        <is>
          <t>FG_FEAR_THRESHOLD</t>
        </is>
      </c>
      <c r="B134" s="38" t="inlineStr">
        <is>
          <t>31.25</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c r="A135" s="37" t="inlineStr">
        <is>
          <t>FG_FEAR_THRESHOLD</t>
        </is>
      </c>
      <c r="B135" s="38" t="inlineStr">
        <is>
          <t>18.75</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c r="A136" s="37" t="inlineStr">
        <is>
          <t>FG_FEAR_THRESHOLD</t>
        </is>
      </c>
      <c r="B136" s="38" t="inlineStr">
        <is>
          <t>12.5</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c r="A137" s="39" t="inlineStr">
        <is>
          <t>FG_GREED_THRESHOLD</t>
        </is>
      </c>
      <c r="B137" s="40" t="inlineStr">
        <is>
          <t>75</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YES</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c r="A138" s="37" t="inlineStr">
        <is>
          <t>FG_GREED_THRESHOLD</t>
        </is>
      </c>
      <c r="B138" s="38" t="inlineStr">
        <is>
          <t>93.75</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NO</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c r="A139" s="37" t="inlineStr">
        <is>
          <t>FG_GREED_THRESHOLD</t>
        </is>
      </c>
      <c r="B139" s="38" t="inlineStr">
        <is>
          <t>56.25</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c r="A140" s="37" t="inlineStr">
        <is>
          <t>FG_GREED_THRESHOLD</t>
        </is>
      </c>
      <c r="B140" s="38" t="inlineStr">
        <is>
          <t>37.5</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c r="A141" s="37" t="inlineStr">
        <is>
          <t>FUNDING_GATE_FILTER_TF</t>
        </is>
      </c>
      <c r="B141" s="38" t="inlineStr">
        <is>
          <t>OFF</t>
        </is>
      </c>
      <c r="C141" s="38" t="n"/>
      <c r="D141" s="38" t="inlineStr">
        <is>
          <t>GLOBAL_CHECK</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c r="A142" s="37" t="inlineStr">
        <is>
          <t>FUNDING_GATE_FILTER_TF</t>
        </is>
      </c>
      <c r="B142" s="38" t="inlineStr">
        <is>
          <t>D</t>
        </is>
      </c>
      <c r="C142" s="38" t="n"/>
      <c r="D142" s="38" t="inlineStr">
        <is>
          <t>GLOBAL_CHECK</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c r="A143" s="37" t="inlineStr">
        <is>
          <t>FUNDING_GATE_FILTER_TF</t>
        </is>
      </c>
      <c r="B143" s="38" t="inlineStr">
        <is>
          <t>4h</t>
        </is>
      </c>
      <c r="C143" s="38" t="n"/>
      <c r="D143" s="38" t="inlineStr">
        <is>
          <t>GLOBAL_CHECK</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c r="A144" s="37" t="inlineStr">
        <is>
          <t>FUNDING_GATE_FILTER_TF</t>
        </is>
      </c>
      <c r="B144" s="38" t="inlineStr">
        <is>
          <t>1h</t>
        </is>
      </c>
      <c r="C144" s="38" t="n"/>
      <c r="D144" s="38" t="inlineStr">
        <is>
          <t>GLOBAL_CHECK</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c r="A145" s="39" t="inlineStr">
        <is>
          <t>FUNDING_GATE_FILTER_TF</t>
        </is>
      </c>
      <c r="B145" s="40" t="inlineStr">
        <is>
          <t>15m</t>
        </is>
      </c>
      <c r="C145" s="38" t="n"/>
      <c r="D145" s="38" t="inlineStr">
        <is>
          <t>GLOBAL_CHECK</t>
        </is>
      </c>
      <c r="E145" s="38" t="n"/>
      <c r="F145" s="30" t="n"/>
      <c r="G145" s="38">
        <f>IFERROR(VLOOKUP($A145&amp;"_"&amp;$B145,Results_Deltas!$A$2:$P$15000,5,FALSE),"")</f>
        <v/>
      </c>
      <c r="H145" s="38" t="inlineStr">
        <is>
          <t>Blanket (page end)</t>
        </is>
      </c>
      <c r="I145" s="30" t="n"/>
      <c r="J145" s="30" t="n"/>
      <c r="K145" s="30" t="n"/>
      <c r="L145" s="30" t="inlineStr">
        <is>
          <t>YES</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c r="A146" s="37" t="inlineStr">
        <is>
          <t>FUNDING_GATE_LONG_MAX</t>
        </is>
      </c>
      <c r="B146" s="38" t="inlineStr">
        <is>
          <t>0.0</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c r="A147" s="37" t="inlineStr">
        <is>
          <t>FUNDING_GATE_LONG_MAX</t>
        </is>
      </c>
      <c r="B147" s="38" t="inlineStr">
        <is>
          <t>0.0_ALT</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c r="A148" s="37" t="inlineStr">
        <is>
          <t>FUNDING_GATE_MTF_REQUIRED</t>
        </is>
      </c>
      <c r="B148" s="38" t="inlineStr">
        <is>
          <t>0.0</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c r="A149" s="37" t="inlineStr">
        <is>
          <t>FUNDING_GATE_MTF_REQUIRED</t>
        </is>
      </c>
      <c r="B149" s="38" t="inlineStr">
        <is>
          <t>0.0_ALT</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c r="A150" s="37" t="inlineStr">
        <is>
          <t>FUNDING_GATE_SHORT_MIN</t>
        </is>
      </c>
      <c r="B150" s="38" t="inlineStr">
        <is>
          <t>0.0</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c r="A151" s="37" t="inlineStr">
        <is>
          <t>FUNDING_GATE_SHORT_MIN</t>
        </is>
      </c>
      <c r="B151" s="38" t="inlineStr">
        <is>
          <t>0.0_ALT</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c r="A152" s="37" t="inlineStr">
        <is>
          <t>GOLDEN_RULE_BASE_USD</t>
        </is>
      </c>
      <c r="B152" s="38" t="inlineStr">
        <is>
          <t>0.0</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c r="A153" s="37" t="inlineStr">
        <is>
          <t>GOLDEN_RULE_BASE_USD</t>
        </is>
      </c>
      <c r="B153" s="38" t="inlineStr">
        <is>
          <t>0.0_ALT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c r="A154" s="37" t="inlineStr">
        <is>
          <t>GR_FILTER_ALL_ENTRIES</t>
        </is>
      </c>
      <c r="B154" s="38" t="inlineStr">
        <is>
          <t>0.0</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c r="A155" s="37" t="inlineStr">
        <is>
          <t>GR_FILTER_ALL_ENTRIES</t>
        </is>
      </c>
      <c r="B155" s="38" t="inlineStr">
        <is>
          <t>0.0_ALT</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c r="A156" s="39" t="inlineStr">
        <is>
          <t>GR_FILTER_VEC_ENABLED</t>
        </is>
      </c>
      <c r="B156" s="40" t="inlineStr">
        <is>
          <t>False</t>
        </is>
      </c>
      <c r="C156" s="38" t="n"/>
      <c r="D156" s="38" t="inlineStr">
        <is>
          <t>GLOBAL_CHECK</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c r="A157" s="37" t="inlineStr">
        <is>
          <t>GR_FILTER_VEC_ENABLED</t>
        </is>
      </c>
      <c r="B157" s="38" t="inlineStr">
        <is>
          <t>True</t>
        </is>
      </c>
      <c r="C157" s="38" t="n"/>
      <c r="D157" s="38" t="inlineStr">
        <is>
          <t>GLOBAL_CHECK</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c r="A158" s="37" t="inlineStr">
        <is>
          <t>GR_FILTER_VEC_MIN_TFS</t>
        </is>
      </c>
      <c r="B158" s="38" t="inlineStr">
        <is>
          <t>0</t>
        </is>
      </c>
      <c r="C158" s="38" t="n"/>
      <c r="D158" s="38" t="inlineStr">
        <is>
          <t>GLOBAL_CHECK</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c r="A159" s="39" t="inlineStr">
        <is>
          <t>GR_FILTER_VEC_MIN_TFS</t>
        </is>
      </c>
      <c r="B159" s="40" t="inlineStr">
        <is>
          <t>2</t>
        </is>
      </c>
      <c r="C159" s="38" t="n"/>
      <c r="D159" s="38" t="inlineStr">
        <is>
          <t>GLOBAL_CHECK</t>
        </is>
      </c>
      <c r="E159" s="38" t="n"/>
      <c r="F159" s="30" t="n"/>
      <c r="G159" s="38">
        <f>IFERROR(VLOOKUP($A159&amp;"_"&amp;$B159,Results_Deltas!$A$2:$P$15000,5,FALSE),"")</f>
        <v/>
      </c>
      <c r="H159" s="38" t="inlineStr">
        <is>
          <t>Blanket (page end)</t>
        </is>
      </c>
      <c r="I159" s="30" t="n"/>
      <c r="J159" s="30" t="n"/>
      <c r="K159" s="30" t="n"/>
      <c r="L159" s="30" t="inlineStr">
        <is>
          <t>YES</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c r="A160" s="37" t="inlineStr">
        <is>
          <t>GR_FILTER_VEC_MIN_TFS</t>
        </is>
      </c>
      <c r="B160" s="38" t="inlineStr">
        <is>
          <t>1</t>
        </is>
      </c>
      <c r="C160" s="38" t="n"/>
      <c r="D160" s="38" t="inlineStr">
        <is>
          <t>GLOBAL_CHECK</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c r="A161" s="39" t="inlineStr">
        <is>
          <t>HA_WICK_QUALITY_ENABLED</t>
        </is>
      </c>
      <c r="B161" s="40" t="inlineStr">
        <is>
          <t>False</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c r="A162" s="37" t="inlineStr">
        <is>
          <t>HA_WICK_QUALITY_ENABLED</t>
        </is>
      </c>
      <c r="B162" s="38" t="inlineStr">
        <is>
          <t>True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YES</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c r="A163" s="39" t="inlineStr">
        <is>
          <t>HA_WICK_QUALITY_SCORE</t>
        </is>
      </c>
      <c r="B163" s="40" t="inlineStr">
        <is>
          <t>15</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c r="A164" s="37" t="inlineStr">
        <is>
          <t>HA_WICK_QUALITY_SCORE</t>
        </is>
      </c>
      <c r="B164" s="38" t="inlineStr">
        <is>
          <t>15_ALT</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c r="A165" s="37" t="inlineStr">
        <is>
          <t>HA_WICK_QUALITY_TF</t>
        </is>
      </c>
      <c r="B165" s="38" t="inlineStr">
        <is>
          <t>OFF</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c r="A166" s="37" t="inlineStr">
        <is>
          <t>HA_WICK_QUALITY_TF</t>
        </is>
      </c>
      <c r="B166" s="38" t="inlineStr">
        <is>
          <t>D</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c r="A167" s="37" t="inlineStr">
        <is>
          <t>HA_WICK_QUALITY_TF</t>
        </is>
      </c>
      <c r="B167" s="38" t="inlineStr">
        <is>
          <t>4h</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c r="A168" s="39" t="inlineStr">
        <is>
          <t>HA_WICK_QUALITY_TF</t>
        </is>
      </c>
      <c r="B168" s="40" t="inlineStr">
        <is>
          <t>1h</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c r="A169" s="37" t="inlineStr">
        <is>
          <t>HA_WICK_QUALITY_TF</t>
        </is>
      </c>
      <c r="B169" s="38" t="inlineStr">
        <is>
          <t>15m</t>
        </is>
      </c>
      <c r="C169" s="38" t="n"/>
      <c r="D169" s="38" t="inlineStr">
        <is>
          <t>ENTRY, GLOBAL_CHECK, STOCKS_EXIT</t>
        </is>
      </c>
      <c r="E169" s="38" t="n"/>
      <c r="F169" s="30" t="n"/>
      <c r="G169" s="38">
        <f>IFERROR(VLOOKUP($A169&amp;"_"&amp;$B169,Results_Deltas!$A$2:$P$15000,5,FALSE),"")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c r="A170" s="37" t="inlineStr">
        <is>
          <t>HLR_SMA_BAND_PCT</t>
        </is>
      </c>
      <c r="B170" s="38" t="inlineStr">
        <is>
          <t>0</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c r="A171" s="37" t="inlineStr">
        <is>
          <t>HLR_SMA_BAND_PCT</t>
        </is>
      </c>
      <c r="B171" s="38" t="inlineStr">
        <is>
          <t>2.0</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c r="A172" s="37" t="inlineStr">
        <is>
          <t>HLR_SMA_BAND_PCT</t>
        </is>
      </c>
      <c r="B172" s="38" t="inlineStr">
        <is>
          <t>1.0</t>
        </is>
      </c>
      <c r="C172" s="38" t="n"/>
      <c r="D172" s="38" t="inlineStr">
        <is>
          <t>ENTRY, 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c r="A173" s="37" t="inlineStr">
        <is>
          <t>HLR_SMA_BAND_PCT</t>
        </is>
      </c>
      <c r="B173" s="38" t="inlineStr">
        <is>
          <t>0.5</t>
        </is>
      </c>
      <c r="C173" s="38" t="n"/>
      <c r="D173" s="38" t="inlineStr">
        <is>
          <t>ENTRY, 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c r="A174" s="37" t="inlineStr">
        <is>
          <t>HLR_TOP_MIN_TFS</t>
        </is>
      </c>
      <c r="B174" s="38" t="inlineStr">
        <is>
          <t>0</t>
        </is>
      </c>
      <c r="C174" s="38" t="n"/>
      <c r="D174" s="38" t="inlineStr">
        <is>
          <t>GLOBAL_CHECK, REENTRY,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c r="A175" s="39" t="inlineStr">
        <is>
          <t>HLR_TOP_MIN_TFS</t>
        </is>
      </c>
      <c r="B175" s="40" t="inlineStr">
        <is>
          <t>2</t>
        </is>
      </c>
      <c r="C175" s="38" t="n"/>
      <c r="D175" s="38" t="inlineStr">
        <is>
          <t>GLOBAL_CHECK, REENTRY, STOCKS_EXIT</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c r="A176" s="37" t="inlineStr">
        <is>
          <t>HLR_TOP_MIN_TFS</t>
        </is>
      </c>
      <c r="B176" s="38" t="inlineStr">
        <is>
          <t>1</t>
        </is>
      </c>
      <c r="C176" s="38" t="n"/>
      <c r="D176" s="38" t="inlineStr">
        <is>
          <t>GLOBAL_CHECK, REENTRY, STOCKS_EXIT</t>
        </is>
      </c>
      <c r="E176" s="38" t="n"/>
      <c r="F176" s="30" t="n"/>
      <c r="G176" s="38">
        <f>IFERROR(VLOOKUP($A176&amp;"_"&amp;$B176,Results_Deltas!$A$2:$P$15000,5,FALSE),"")</f>
        <v/>
      </c>
      <c r="H176" s="38" t="inlineStr">
        <is>
          <t>Blanket (page end)</t>
        </is>
      </c>
      <c r="I176" s="30" t="n"/>
      <c r="J176" s="30" t="n"/>
      <c r="K176" s="30" t="n"/>
      <c r="L176" s="30" t="inlineStr">
        <is>
          <t>YES</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c r="A177" s="37" t="inlineStr">
        <is>
          <t>HTF4_CONF</t>
        </is>
      </c>
      <c r="B177" s="38" t="inlineStr">
        <is>
          <t>False</t>
        </is>
      </c>
      <c r="C177" s="38" t="n"/>
      <c r="D177" s="38" t="inlineStr">
        <is>
          <t>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c r="A178" s="37" t="inlineStr">
        <is>
          <t>HTF4_CONF</t>
        </is>
      </c>
      <c r="B178" s="38" t="inlineStr">
        <is>
          <t>False_ALT</t>
        </is>
      </c>
      <c r="C178" s="38" t="n"/>
      <c r="D178" s="38" t="inlineStr">
        <is>
          <t>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c r="A179" s="39" t="inlineStr">
        <is>
          <t>HTF_DIRECTION_GATE_ENABLED</t>
        </is>
      </c>
      <c r="B179" s="40" t="inlineStr">
        <is>
          <t>False</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c r="A180" s="37" t="inlineStr">
        <is>
          <t>HTF_DIRECTION_GATE_ENABLED</t>
        </is>
      </c>
      <c r="B180" s="38" t="inlineStr">
        <is>
          <t>True</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YES</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c r="A181" s="37" t="inlineStr">
        <is>
          <t>HTF_GATE_BYPASS_RZ</t>
        </is>
      </c>
      <c r="B181" s="38" t="inlineStr">
        <is>
          <t>0.0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c r="A182" s="37" t="inlineStr">
        <is>
          <t>HTF_GATE_BYPASS_RZ</t>
        </is>
      </c>
      <c r="B182" s="38" t="inlineStr">
        <is>
          <t>0.0_ALT</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c r="A183" s="37" t="inlineStr">
        <is>
          <t>HTF_GATE_D_MANDATORY</t>
        </is>
      </c>
      <c r="B183" s="38" t="inlineStr">
        <is>
          <t>0.0</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s="37" t="inlineStr">
        <is>
          <t>HTF_GATE_D_MANDATORY</t>
        </is>
      </c>
      <c r="B184" s="38" t="inlineStr">
        <is>
          <t>0.0_ALT</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c r="A185" s="37" t="inlineStr">
        <is>
          <t>HTF_GATE_MIN_CONFIRMATIONS</t>
        </is>
      </c>
      <c r="B185" s="38" t="inlineStr">
        <is>
          <t>0.0</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c r="A186" s="37" t="inlineStr">
        <is>
          <t>HTF_GATE_MIN_CONFIRMATIONS</t>
        </is>
      </c>
      <c r="B186" s="38" t="inlineStr">
        <is>
          <t>0.0_ALT</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c r="A187" s="37" t="inlineStr">
        <is>
          <t>HTF_TREND_VETO_BYPASS_ENABLED</t>
        </is>
      </c>
      <c r="B187" s="38" t="inlineStr">
        <is>
          <t>False</t>
        </is>
      </c>
      <c r="C187" s="38" t="n"/>
      <c r="D187" s="38" t="inlineStr">
        <is>
          <t>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c r="A188" s="39" t="inlineStr">
        <is>
          <t>HTF_TREND_VETO_BYPASS_ENABLED</t>
        </is>
      </c>
      <c r="B188" s="40" t="inlineStr">
        <is>
          <t>True</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c r="A189" s="37" t="inlineStr">
        <is>
          <t>HTF_TREND_VETO_BYPASS_REASONS</t>
        </is>
      </c>
      <c r="B189" s="38" t="inlineStr">
        <is>
          <t>0.0</t>
        </is>
      </c>
      <c r="C189" s="38" t="n"/>
      <c r="D189" s="38" t="inlineStr">
        <is>
          <t>GLOBAL_CHECK, STOCKS_EXIT</t>
        </is>
      </c>
      <c r="E189" s="38" t="n"/>
      <c r="F189" s="30" t="n"/>
      <c r="G189" s="38">
        <f>IFERROR(VLOOKUP($A189&amp;"_"&amp;$B189,Results_Deltas!$A$2:$P$15000,5,FALSE),"")</f>
        <v/>
      </c>
      <c r="H189" s="38" t="inlineStr">
        <is>
          <t>Blanket (page end)</t>
        </is>
      </c>
      <c r="I189" s="30" t="n"/>
      <c r="J189" s="30" t="n"/>
      <c r="K189" s="30" t="n"/>
      <c r="L189" s="30" t="inlineStr">
        <is>
          <t>YES</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c r="A190" s="37" t="inlineStr">
        <is>
          <t>HTF_TREND_VETO_BYPASS_REASONS</t>
        </is>
      </c>
      <c r="B190" s="38" t="inlineStr">
        <is>
          <t>0.0_ALT</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c r="A191" s="37" t="inlineStr">
        <is>
          <t>LEADERBOARD_FILTER</t>
        </is>
      </c>
      <c r="B191" s="38" t="inlineStr">
        <is>
          <t>False</t>
        </is>
      </c>
      <c r="C191" s="38" t="n"/>
      <c r="D191" s="38" t="inlineStr">
        <is>
          <t>AUGMENT, ENTRY, EXIT, GLOBAL_CHECK, REDUCE, STOCKS_EXIT</t>
        </is>
      </c>
      <c r="E191" s="38" t="n"/>
      <c r="F191" s="30" t="n"/>
      <c r="G191" s="38">
        <f>IFERROR(VLOOKUP($A191&amp;"_"&amp;$B191,Results_Deltas!$A$2:$P$15000,5,FALSE),"")</f>
        <v/>
      </c>
      <c r="H191" s="38" t="inlineStr">
        <is>
          <t>Blanket (page end)</t>
        </is>
      </c>
      <c r="I191" s="30" t="n"/>
      <c r="J191" s="30" t="n"/>
      <c r="K191" s="30" t="n"/>
      <c r="L191" s="30" t="inlineStr">
        <is>
          <t>NO</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c r="A192" s="37" t="inlineStr">
        <is>
          <t>LEADERBOARD_FILTER</t>
        </is>
      </c>
      <c r="B192" s="38" t="inlineStr">
        <is>
          <t>False_ALT</t>
        </is>
      </c>
      <c r="C192" s="38" t="n"/>
      <c r="D192" s="38" t="inlineStr">
        <is>
          <t>AUGMENT, ENTRY, EXIT, GLOBAL_CHECK, REDUCE,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c r="A193" s="39" t="inlineStr">
        <is>
          <t>LH_HL_FILTER_ENABLED</t>
        </is>
      </c>
      <c r="B193" s="40" t="inlineStr">
        <is>
          <t>False</t>
        </is>
      </c>
      <c r="C193" s="38" t="n"/>
      <c r="D193" s="38" t="inlineStr">
        <is>
          <t>ENTRY, 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c r="A194" s="37" t="inlineStr">
        <is>
          <t>LH_HL_FILTER_ENABLED</t>
        </is>
      </c>
      <c r="B194" s="38" t="inlineStr">
        <is>
          <t>True</t>
        </is>
      </c>
      <c r="C194" s="38" t="n"/>
      <c r="D194" s="38" t="inlineStr">
        <is>
          <t>ENTRY, GLOBAL_CHECK, STOCKS_EXIT</t>
        </is>
      </c>
      <c r="E194" s="38" t="n"/>
      <c r="F194" s="30" t="n"/>
      <c r="G194" s="38">
        <f>IFERROR(VLOOKUP($A194&amp;"_"&amp;$B194,Results_Deltas!$A$2:$P$15000,5,FALSE),"")</f>
        <v/>
      </c>
      <c r="H194" s="38" t="inlineStr">
        <is>
          <t>Blanket (page end)</t>
        </is>
      </c>
      <c r="I194" s="30" t="n"/>
      <c r="J194" s="30" t="n"/>
      <c r="K194" s="30" t="n"/>
      <c r="L194" s="30" t="inlineStr">
        <is>
          <t>YES</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c r="A195" s="39" t="inlineStr">
        <is>
          <t>LH_HL_FILTER_MODE</t>
        </is>
      </c>
      <c r="B195" s="40" t="inlineStr">
        <is>
          <t>STRICT_2BAR</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c r="A196" s="37" t="inlineStr">
        <is>
          <t>LH_HL_FILTER_MODE</t>
        </is>
      </c>
      <c r="B196" s="38" t="inlineStr">
        <is>
          <t>STRICT_2BAR_ALT</t>
        </is>
      </c>
      <c r="C196" s="38" t="n"/>
      <c r="D196" s="38" t="inlineStr">
        <is>
          <t>ENTRY, GLOBAL_CHECK, STOCKS_EXIT</t>
        </is>
      </c>
      <c r="E196" s="38" t="n"/>
      <c r="F196" s="30" t="n"/>
      <c r="G196" s="38">
        <f>IFERROR(VLOOKUP($A196&amp;"_"&amp;$B196,Results_Deltas!$A$2:$P$15000,5,FALSE),"")</f>
        <v/>
      </c>
      <c r="H196" s="38" t="inlineStr">
        <is>
          <t>Blanket (page end)</t>
        </is>
      </c>
      <c r="I196" s="30" t="n"/>
      <c r="J196" s="30" t="n"/>
      <c r="K196" s="30" t="n"/>
      <c r="L196" s="30" t="inlineStr">
        <is>
          <t>YES</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c r="A197" s="39" t="inlineStr">
        <is>
          <t>LH_HL_FILTER_REQUIRE_BOTH</t>
        </is>
      </c>
      <c r="B197" s="40" t="inlineStr">
        <is>
          <t>False</t>
        </is>
      </c>
      <c r="C197" s="38" t="n"/>
      <c r="D197" s="38" t="inlineStr">
        <is>
          <t>ENTRY, GLOBAL_CHECK, STOCKS_EXIT</t>
        </is>
      </c>
      <c r="E197" s="38" t="n"/>
      <c r="F197" s="30" t="n"/>
      <c r="G197" s="38">
        <f>IFERROR(VLOOKUP($A197&amp;"_"&amp;$B197,Results_Deltas!$A$2:$P$15000,5,FALSE),"")</f>
        <v/>
      </c>
      <c r="H197" s="38" t="inlineStr">
        <is>
          <t>Blanket (page end)</t>
        </is>
      </c>
      <c r="I197" s="30" t="n"/>
      <c r="J197" s="30" t="n"/>
      <c r="K197" s="30" t="n"/>
      <c r="L197" s="30" t="inlineStr">
        <is>
          <t>NO</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c r="A198" s="37" t="inlineStr">
        <is>
          <t>LH_HL_FILTER_REQUIRE_BOTH</t>
        </is>
      </c>
      <c r="B198" s="38" t="inlineStr">
        <is>
          <t>False_ALT</t>
        </is>
      </c>
      <c r="C198" s="38" t="n"/>
      <c r="D198" s="38" t="inlineStr">
        <is>
          <t>ENTRY, GLOBAL_CHECK, STOCKS_EXIT</t>
        </is>
      </c>
      <c r="E198" s="38" t="n"/>
      <c r="F198" s="30" t="n"/>
      <c r="G198" s="38">
        <f>IFERROR(VLOOKUP($A198&amp;"_"&amp;$B198,Results_Deltas!$A$2:$P$15000,5,FALSE),"")</f>
        <v/>
      </c>
      <c r="H198" s="38" t="inlineStr">
        <is>
          <t>Blanket (page end)</t>
        </is>
      </c>
      <c r="I198" s="30" t="n"/>
      <c r="J198" s="30" t="n"/>
      <c r="K198" s="30" t="n"/>
      <c r="L198" s="30" t="inlineStr">
        <is>
          <t>YES</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c r="A199" s="39" t="inlineStr">
        <is>
          <t>LIVE_VEC_EMERGENCY_BRAKE_ENABLED</t>
        </is>
      </c>
      <c r="B199" s="40" t="inlineStr">
        <is>
          <t>False</t>
        </is>
      </c>
      <c r="C199" s="38" t="n"/>
      <c r="D199" s="38" t="inlineStr">
        <is>
          <t>GLOBAL_CHECK, STOCKS_EXIT</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c r="A200" s="37" t="inlineStr">
        <is>
          <t>LIVE_VEC_EMERGENCY_BRAKE_ENABLED</t>
        </is>
      </c>
      <c r="B200" s="38" t="inlineStr">
        <is>
          <t>True</t>
        </is>
      </c>
      <c r="C200" s="38" t="n"/>
      <c r="D200" s="38" t="inlineStr">
        <is>
          <t>GLOBAL_CHECK, STOCKS_EXIT</t>
        </is>
      </c>
      <c r="E200" s="38" t="n"/>
      <c r="F200" s="30" t="n"/>
      <c r="G200" s="38">
        <f>IFERROR(VLOOKUP($A200&amp;"_"&amp;$B200,Results_Deltas!$A$2:$P$15000,5,FALSE),"")</f>
        <v/>
      </c>
      <c r="H200" s="38" t="inlineStr">
        <is>
          <t>Blanket (page end)</t>
        </is>
      </c>
      <c r="I200" s="30" t="n"/>
      <c r="J200" s="30" t="n"/>
      <c r="K200" s="30" t="n"/>
      <c r="L200" s="30" t="inlineStr">
        <is>
          <t>YES</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c r="A201" s="39" t="inlineStr">
        <is>
          <t>LR_BAND_LADDER_STOCH_EXTREME</t>
        </is>
      </c>
      <c r="B201" s="40" t="inlineStr">
        <is>
          <t>30.0</t>
        </is>
      </c>
      <c r="C201" s="38" t="n"/>
      <c r="D201" s="38" t="inlineStr">
        <is>
          <t>GLOBAL_CHECK, STOCKS_EXIT</t>
        </is>
      </c>
      <c r="E201" s="38" t="n"/>
      <c r="F201" s="30" t="n"/>
      <c r="G201" s="38">
        <f>IFERROR(VLOOKUP($A201&amp;"_"&amp;$B201,Results_Deltas!$A$2:$P$15000,5,FALSE),"")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c r="A202" s="37" t="inlineStr">
        <is>
          <t>LR_BAND_LADDER_STOCH_EXTREME</t>
        </is>
      </c>
      <c r="B202" s="38" t="inlineStr">
        <is>
          <t>30.0_ALT</t>
        </is>
      </c>
      <c r="C202" s="38" t="n"/>
      <c r="D202" s="38" t="inlineStr">
        <is>
          <t>GLOBAL_CHECK, STOCKS_EXIT</t>
        </is>
      </c>
      <c r="E202" s="38" t="n"/>
      <c r="F202" s="30" t="n"/>
      <c r="G202" s="38">
        <f>IFERROR(VLOOKUP($A202&amp;"_"&amp;$B202,Results_Deltas!$A$2:$P$15000,5,FALSE),"")</f>
        <v/>
      </c>
      <c r="H202" s="38" t="inlineStr">
        <is>
          <t>Blanket (page end)</t>
        </is>
      </c>
      <c r="I202" s="30" t="n"/>
      <c r="J202" s="30" t="n"/>
      <c r="K202" s="30" t="n"/>
      <c r="L202" s="30" t="inlineStr">
        <is>
          <t>YES</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c r="A203" s="37" t="inlineStr">
        <is>
          <t>LR_BAND_LADDER_TF_BOTTOM</t>
        </is>
      </c>
      <c r="B203" s="38" t="inlineStr">
        <is>
          <t>0</t>
        </is>
      </c>
      <c r="C203" s="38" t="n"/>
      <c r="D203" s="38" t="inlineStr">
        <is>
          <t>GLOBAL_CHECK,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c r="A204" s="37" t="inlineStr">
        <is>
          <t>LR_BAND_LADDER_TF_BOTTOM</t>
        </is>
      </c>
      <c r="B204" s="38" t="inlineStr">
        <is>
          <t>1</t>
        </is>
      </c>
      <c r="C204" s="38" t="n"/>
      <c r="D204" s="38" t="inlineStr">
        <is>
          <t>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c r="A205" s="37" t="inlineStr">
        <is>
          <t>LR_BAND_LADDER_TF_TOP</t>
        </is>
      </c>
      <c r="B205" s="38" t="inlineStr">
        <is>
          <t>0</t>
        </is>
      </c>
      <c r="C205" s="38" t="n"/>
      <c r="D205" s="38" t="inlineStr">
        <is>
          <t>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c r="A206" s="37" t="inlineStr">
        <is>
          <t>LR_BAND_LADDER_TF_TOP</t>
        </is>
      </c>
      <c r="B206" s="38" t="inlineStr">
        <is>
          <t>1</t>
        </is>
      </c>
      <c r="C206" s="38" t="n"/>
      <c r="D206" s="38" t="inlineStr">
        <is>
          <t>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c r="A207" s="39" t="inlineStr">
        <is>
          <t>MANDATORY_REENTRY_WT_FILTER_MIN_TFS</t>
        </is>
      </c>
      <c r="B207" s="40" t="inlineStr">
        <is>
          <t>1</t>
        </is>
      </c>
      <c r="C207" s="38" t="n"/>
      <c r="D207" s="38" t="inlineStr">
        <is>
          <t>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c r="A208" s="37" t="inlineStr">
        <is>
          <t>MANDATORY_REENTRY_WT_FILTER_MIN_TFS</t>
        </is>
      </c>
      <c r="B208" s="38" t="inlineStr">
        <is>
          <t>3</t>
        </is>
      </c>
      <c r="C208" s="38" t="n"/>
      <c r="D208" s="38" t="inlineStr">
        <is>
          <t>GLOBAL_CHECK, STOCKS_EXIT</t>
        </is>
      </c>
      <c r="E208" s="38" t="n"/>
      <c r="F208" s="30" t="n"/>
      <c r="G208" s="38">
        <f>IFERROR(VLOOKUP($A208&amp;"_"&amp;$B208,Results_Deltas!$A$2:$P$15000,5,FALSE),"")</f>
        <v/>
      </c>
      <c r="H208" s="38" t="inlineStr">
        <is>
          <t>Blanket (page end)</t>
        </is>
      </c>
      <c r="I208" s="30" t="n"/>
      <c r="J208" s="30" t="n"/>
      <c r="K208" s="30" t="n"/>
      <c r="L208" s="30" t="inlineStr">
        <is>
          <t>YES</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c r="A209" s="37" t="inlineStr">
        <is>
          <t>MANDATORY_REENTRY_WT_FILTER_MIN_TFS</t>
        </is>
      </c>
      <c r="B209" s="38" t="inlineStr">
        <is>
          <t>2</t>
        </is>
      </c>
      <c r="C209" s="38" t="n"/>
      <c r="D209" s="38" t="inlineStr">
        <is>
          <t>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c r="A210" s="39" t="inlineStr">
        <is>
          <t>MANDATORY_REENTRY_WT_FILTER_MIN_VELOCITY</t>
        </is>
      </c>
      <c r="B210" s="40" t="inlineStr">
        <is>
          <t>0.0</t>
        </is>
      </c>
      <c r="C210" s="38" t="n"/>
      <c r="D210" s="38" t="inlineStr">
        <is>
          <t>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c r="A211" s="37" t="inlineStr">
        <is>
          <t>MANDATORY_REENTRY_WT_FILTER_MIN_VELOCITY</t>
        </is>
      </c>
      <c r="B211" s="38" t="inlineStr">
        <is>
          <t>0.0_ALT</t>
        </is>
      </c>
      <c r="C211" s="38" t="n"/>
      <c r="D211" s="38" t="inlineStr">
        <is>
          <t>GLOBAL_CHECK, STOCKS_EXIT</t>
        </is>
      </c>
      <c r="E211" s="38" t="n"/>
      <c r="F211" s="30" t="n"/>
      <c r="G211" s="38">
        <f>IFERROR(VLOOKUP($A211&amp;"_"&amp;$B211,Results_Deltas!$A$2:$P$15000,5,FALSE),"")</f>
        <v/>
      </c>
      <c r="H211" s="38" t="inlineStr">
        <is>
          <t>Blanket (page end)</t>
        </is>
      </c>
      <c r="I211" s="30" t="n"/>
      <c r="J211" s="30" t="n"/>
      <c r="K211" s="30" t="n"/>
      <c r="L211" s="30" t="inlineStr">
        <is>
          <t>YES</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c r="A212" s="39" t="inlineStr">
        <is>
          <t>MANDATORY_REENTRY_WT_FILTER_REQUIRE_FLIP</t>
        </is>
      </c>
      <c r="B212" s="40" t="inlineStr">
        <is>
          <t>False</t>
        </is>
      </c>
      <c r="C212" s="38" t="n"/>
      <c r="D212" s="38" t="inlineStr">
        <is>
          <t>GLOBAL_CHECK, STOCKS_EXIT</t>
        </is>
      </c>
      <c r="E212" s="38" t="n"/>
      <c r="F212" s="30" t="n"/>
      <c r="G212" s="38">
        <f>IFERROR(VLOOKUP($A212&amp;"_"&amp;$B212,Results_Deltas!$A$2:$P$15000,5,FALSE),"")</f>
        <v/>
      </c>
      <c r="H212" s="38" t="inlineStr">
        <is>
          <t>Blanket (page end)</t>
        </is>
      </c>
      <c r="I212" s="30" t="n"/>
      <c r="J212" s="30" t="n"/>
      <c r="K212" s="30" t="n"/>
      <c r="L212" s="30" t="inlineStr">
        <is>
          <t>NO</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c r="A213" s="37" t="inlineStr">
        <is>
          <t>MANDATORY_REENTRY_WT_FILTER_REQUIRE_FLIP</t>
        </is>
      </c>
      <c r="B213" s="38" t="inlineStr">
        <is>
          <t>False_ALT</t>
        </is>
      </c>
      <c r="C213" s="38" t="n"/>
      <c r="D213" s="38" t="inlineStr">
        <is>
          <t>GLOBAL_CHECK, STOCKS_EXIT</t>
        </is>
      </c>
      <c r="E213" s="38" t="n"/>
      <c r="F213" s="30" t="n"/>
      <c r="G213" s="38">
        <f>IFERROR(VLOOKUP($A213&amp;"_"&amp;$B213,Results_Deltas!$A$2:$P$15000,5,FALSE),"")</f>
        <v/>
      </c>
      <c r="H213" s="38" t="inlineStr">
        <is>
          <t>Blanket (page end)</t>
        </is>
      </c>
      <c r="I213" s="30" t="n"/>
      <c r="J213" s="30" t="n"/>
      <c r="K213" s="30" t="n"/>
      <c r="L213" s="30" t="inlineStr">
        <is>
          <t>YES</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c r="A214" s="39" t="inlineStr">
        <is>
          <t>MANDATORY_REENTRY_WT_FILTER_VELOCITY_RATIO</t>
        </is>
      </c>
      <c r="B214" s="40" t="inlineStr">
        <is>
          <t>0.90</t>
        </is>
      </c>
      <c r="C214" s="38" t="n"/>
      <c r="D214" s="38" t="inlineStr">
        <is>
          <t>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c r="A215" s="37" t="inlineStr">
        <is>
          <t>MANDATORY_REENTRY_WT_FILTER_VELOCITY_RATIO</t>
        </is>
      </c>
      <c r="B215" s="38" t="inlineStr">
        <is>
          <t>0.90_ALT</t>
        </is>
      </c>
      <c r="C215" s="38" t="n"/>
      <c r="D215" s="38" t="inlineStr">
        <is>
          <t>GLOBAL_CHECK, STOCKS_EXIT</t>
        </is>
      </c>
      <c r="E215" s="38" t="n"/>
      <c r="F215" s="30" t="n"/>
      <c r="G215" s="38">
        <f>IFERROR(VLOOKUP($A215&amp;"_"&amp;$B215,Results_Deltas!$A$2:$P$15000,5,FALSE),"")</f>
        <v/>
      </c>
      <c r="H215" s="38" t="inlineStr">
        <is>
          <t>Blanket (page end)</t>
        </is>
      </c>
      <c r="I215" s="30" t="n"/>
      <c r="J215" s="30" t="n"/>
      <c r="K215" s="30" t="n"/>
      <c r="L215" s="30" t="inlineStr">
        <is>
          <t>YES</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c r="A216" s="39" t="inlineStr">
        <is>
          <t>MARKET_QUALITY_SCORE_ENABLED</t>
        </is>
      </c>
      <c r="B216" s="40" t="inlineStr">
        <is>
          <t>False</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NO</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c r="A217" s="37" t="inlineStr">
        <is>
          <t>MARKET_QUALITY_SCORE_ENABLED</t>
        </is>
      </c>
      <c r="B217" s="38" t="inlineStr">
        <is>
          <t>True</t>
        </is>
      </c>
      <c r="C217" s="38" t="n"/>
      <c r="D217" s="38" t="inlineStr">
        <is>
          <t>ENTRY, GLOBAL_CHECK, STOCKS_EXIT</t>
        </is>
      </c>
      <c r="E217" s="38" t="n"/>
      <c r="F217" s="30" t="n"/>
      <c r="G217" s="38">
        <f>IFERROR(VLOOKUP($A217&amp;"_"&amp;$B217,Results_Deltas!$A$2:$P$15000,5,FALSE),"")</f>
        <v/>
      </c>
      <c r="H217" s="38" t="inlineStr">
        <is>
          <t>Blanket (page end)</t>
        </is>
      </c>
      <c r="I217" s="30" t="n"/>
      <c r="J217" s="30" t="n"/>
      <c r="K217" s="30" t="n"/>
      <c r="L217" s="30" t="inlineStr">
        <is>
          <t>YES</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c r="A218" s="37" t="inlineStr">
        <is>
          <t>MI_TF_AGREE_MIN</t>
        </is>
      </c>
      <c r="B218" s="38" t="inlineStr">
        <is>
          <t>0.0</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NO</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c r="A219" s="37" t="inlineStr">
        <is>
          <t>MI_TF_AGREE_MIN</t>
        </is>
      </c>
      <c r="B219" s="38" t="inlineStr">
        <is>
          <t>0.0_ALT</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NO</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c r="A220" s="39" t="inlineStr">
        <is>
          <t>MOVER_THRESHOLD</t>
        </is>
      </c>
      <c r="B220" s="40" t="inlineStr">
        <is>
          <t>5</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NO</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c r="A221" s="37" t="inlineStr">
        <is>
          <t>MOVER_THRESHOLD</t>
        </is>
      </c>
      <c r="B221" s="38" t="inlineStr">
        <is>
          <t>6.25</t>
        </is>
      </c>
      <c r="C221" s="38" t="n"/>
      <c r="D221" s="38" t="inlineStr">
        <is>
          <t>ENTRY, GLOBAL_CHECK, STOCKS_EXIT</t>
        </is>
      </c>
      <c r="E221" s="38" t="n"/>
      <c r="F221" s="30" t="n"/>
      <c r="G221" s="38">
        <f>IFERROR(VLOOKUP($A221&amp;"_"&amp;$B221,Results_Deltas!$A$2:$P$15000,5,FALSE),"")</f>
        <v/>
      </c>
      <c r="H221" s="38" t="inlineStr">
        <is>
          <t>Blanket (page end)</t>
        </is>
      </c>
      <c r="I221" s="30" t="n"/>
      <c r="J221" s="30" t="n"/>
      <c r="K221" s="30" t="n"/>
      <c r="L221" s="30" t="inlineStr">
        <is>
          <t>YES</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c r="A222" s="37" t="inlineStr">
        <is>
          <t>MOVER_THRESHOLD</t>
        </is>
      </c>
      <c r="B222" s="38" t="inlineStr">
        <is>
          <t>3.75</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c r="A223" s="37" t="inlineStr">
        <is>
          <t>MOVER_THRESHOLD</t>
        </is>
      </c>
      <c r="B223" s="38" t="inlineStr">
        <is>
          <t>2.5</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c r="A224" s="37" t="inlineStr">
        <is>
          <t>MTF_FILTER_STRONG_BUY_QUICK_BYPASS</t>
        </is>
      </c>
      <c r="B224" s="38" t="inlineStr">
        <is>
          <t>0.0</t>
        </is>
      </c>
      <c r="C224" s="38" t="n"/>
      <c r="D224" s="38" t="inlineStr">
        <is>
          <t>GLOBAL_CHECK, STOCKS_EXIT</t>
        </is>
      </c>
      <c r="E224" s="38" t="n"/>
      <c r="F224" s="30" t="n"/>
      <c r="G224" s="38">
        <f>IFERROR(VLOOKUP($A224&amp;"_"&amp;$B224,Results_Deltas!$A$2:$P$15000,5,FALSE),"")</f>
        <v/>
      </c>
      <c r="H224" s="38" t="inlineStr">
        <is>
          <t>Blanket (page end)</t>
        </is>
      </c>
      <c r="I224" s="30" t="n"/>
      <c r="J224" s="30" t="n"/>
      <c r="K224" s="30" t="n"/>
      <c r="L224" s="30" t="inlineStr">
        <is>
          <t>NO</t>
        </is>
      </c>
      <c r="M224" s="30" t="n"/>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c r="A225" s="37" t="inlineStr">
        <is>
          <t>MTF_FILTER_STRONG_BUY_QUICK_BYPASS</t>
        </is>
      </c>
      <c r="B225" s="38" t="inlineStr">
        <is>
          <t>0.0_ALT</t>
        </is>
      </c>
      <c r="C225" s="38" t="n"/>
      <c r="D225" s="38" t="inlineStr">
        <is>
          <t>GLOBAL_CHECK, STOCKS_EXIT</t>
        </is>
      </c>
      <c r="E225" s="38" t="n"/>
      <c r="F225" s="30" t="n"/>
      <c r="G225" s="38">
        <f>IFERROR(VLOOKUP($A225&amp;"_"&amp;$B225,Results_Deltas!$A$2:$P$15000,5,FALSE),"")</f>
        <v/>
      </c>
      <c r="H225" s="38" t="inlineStr">
        <is>
          <t>Blanket (page end)</t>
        </is>
      </c>
      <c r="I225" s="30" t="n"/>
      <c r="J225" s="30" t="n"/>
      <c r="K225" s="30" t="n"/>
      <c r="L225" s="30" t="inlineStr">
        <is>
          <t>NO</t>
        </is>
      </c>
      <c r="M225" s="30" t="n"/>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c r="A226" s="37" t="inlineStr">
        <is>
          <t>MTF_GR_MIN_IND</t>
        </is>
      </c>
      <c r="B226" s="38" t="inlineStr">
        <is>
          <t>5</t>
        </is>
      </c>
      <c r="C226" s="38" t="n"/>
      <c r="D226" s="38" t="inlineStr">
        <is>
          <t>GLOBAL_CHECK, STOCKS_EXIT</t>
        </is>
      </c>
      <c r="E226" s="38" t="n"/>
      <c r="F226" s="30" t="n"/>
      <c r="G226" s="38">
        <f>IFERROR(VLOOKUP($A226&amp;"_"&amp;$B226,Results_Deltas!$A$2:$P$15000,5,FALSE),"")</f>
        <v/>
      </c>
      <c r="H226" s="38" t="inlineStr">
        <is>
          <t>Blanket (page end)</t>
        </is>
      </c>
      <c r="I226" s="30" t="n"/>
      <c r="J226" s="30" t="n"/>
      <c r="K226" s="30" t="n"/>
      <c r="L226" s="30" t="inlineStr">
        <is>
          <t>NO</t>
        </is>
      </c>
      <c r="M226" s="30" t="n"/>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c r="A227" s="37" t="inlineStr">
        <is>
          <t>MTF_GR_MIN_IND</t>
        </is>
      </c>
      <c r="B227" s="38" t="inlineStr">
        <is>
          <t>5_ALT</t>
        </is>
      </c>
      <c r="C227" s="38" t="n"/>
      <c r="D227" s="38" t="inlineStr">
        <is>
          <t>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row r="228">
      <c r="A228" s="39" t="inlineStr">
        <is>
          <t>MTS_BOTTOM_BONUS_THRESHOLD</t>
        </is>
      </c>
      <c r="B228" s="40" t="inlineStr">
        <is>
          <t>25</t>
        </is>
      </c>
      <c r="C228" s="38" t="n"/>
      <c r="D228" s="38" t="inlineStr">
        <is>
          <t>ENTRY, GLOBAL_CHECK, STOCKS_EXIT</t>
        </is>
      </c>
      <c r="E228" s="38" t="n"/>
      <c r="F228" s="30" t="n"/>
      <c r="G228" s="38">
        <f>IFERROR(VLOOKUP($A228&amp;"_"&amp;$B228,Results_Deltas!$A$2:$P$15000,5,FALSE),"")</f>
        <v/>
      </c>
      <c r="H228" s="38" t="inlineStr">
        <is>
          <t>Blanket (page end)</t>
        </is>
      </c>
      <c r="I228" s="30" t="n"/>
      <c r="J228" s="30" t="n"/>
      <c r="K228" s="30" t="n"/>
      <c r="L228" s="30" t="inlineStr">
        <is>
          <t>NO</t>
        </is>
      </c>
      <c r="M228" s="30" t="n"/>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row>
    <row r="229">
      <c r="A229" s="37" t="inlineStr">
        <is>
          <t>MTS_BOTTOM_BONUS_THRESHOLD</t>
        </is>
      </c>
      <c r="B229" s="38" t="inlineStr">
        <is>
          <t>31.25</t>
        </is>
      </c>
      <c r="C229" s="38" t="n"/>
      <c r="D229" s="38" t="inlineStr">
        <is>
          <t>ENTRY, GLOBAL_CHECK, STOCKS_EXIT</t>
        </is>
      </c>
      <c r="E229" s="38" t="n"/>
      <c r="F229" s="30" t="n"/>
      <c r="G229" s="38">
        <f>IFERROR(VLOOKUP($A229&amp;"_"&amp;$B229,Results_Deltas!$A$2:$P$15000,5,FALSE),"")</f>
        <v/>
      </c>
      <c r="H229" s="38" t="inlineStr">
        <is>
          <t>Blanket (page end)</t>
        </is>
      </c>
      <c r="I229" s="30" t="n"/>
      <c r="J229" s="30" t="n"/>
      <c r="K229" s="30" t="n"/>
      <c r="L229" s="30" t="inlineStr">
        <is>
          <t>YES</t>
        </is>
      </c>
      <c r="M229" s="30" t="n"/>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row>
    <row r="230">
      <c r="A230" s="37" t="inlineStr">
        <is>
          <t>MTS_BOTTOM_BONUS_THRESHOLD</t>
        </is>
      </c>
      <c r="B230" s="38" t="inlineStr">
        <is>
          <t>18.75</t>
        </is>
      </c>
      <c r="C230" s="38" t="n"/>
      <c r="D230" s="38" t="inlineStr">
        <is>
          <t>ENTRY, GLOBAL_CHECK, STOCKS_EXIT</t>
        </is>
      </c>
      <c r="E230" s="38" t="n"/>
      <c r="F230" s="30" t="n"/>
      <c r="G230" s="38">
        <f>IFERROR(VLOOKUP($A230&amp;"_"&amp;$B230,Results_Deltas!$A$2:$P$15000,5,FALSE),"")</f>
        <v/>
      </c>
      <c r="H230" s="38" t="inlineStr">
        <is>
          <t>Blanket (page end)</t>
        </is>
      </c>
      <c r="I230" s="30" t="n"/>
      <c r="J230" s="30" t="n"/>
      <c r="K230" s="30" t="n"/>
      <c r="L230" s="30" t="inlineStr">
        <is>
          <t>NO</t>
        </is>
      </c>
      <c r="M230" s="30" t="n"/>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row>
    <row r="231">
      <c r="A231" s="37" t="inlineStr">
        <is>
          <t>MTS_BOTTOM_BONUS_THRESHOLD</t>
        </is>
      </c>
      <c r="B231" s="38" t="inlineStr">
        <is>
          <t>12.5</t>
        </is>
      </c>
      <c r="C231" s="38" t="n"/>
      <c r="D231" s="38" t="inlineStr">
        <is>
          <t>ENTRY, GLOBAL_CHECK, STOCKS_EXIT</t>
        </is>
      </c>
      <c r="E231" s="38" t="n"/>
      <c r="F231" s="30" t="n"/>
      <c r="G231" s="38">
        <f>IFERROR(VLOOKUP($A231&amp;"_"&amp;$B231,Results_Deltas!$A$2:$P$15000,5,FALSE),"")</f>
        <v/>
      </c>
      <c r="H231" s="38" t="inlineStr">
        <is>
          <t>Blanket (page end)</t>
        </is>
      </c>
      <c r="I231" s="30" t="n"/>
      <c r="J231" s="30" t="n"/>
      <c r="K231" s="30" t="n"/>
      <c r="L231" s="30" t="inlineStr">
        <is>
          <t>NO</t>
        </is>
      </c>
      <c r="M231" s="30" t="n"/>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row>
    <row r="232">
      <c r="A232" s="39" t="inlineStr">
        <is>
          <t>MTS_BOTTOM_STRONG_THRESHOLD</t>
        </is>
      </c>
      <c r="B232" s="40" t="inlineStr">
        <is>
          <t>40</t>
        </is>
      </c>
      <c r="C232" s="38" t="n"/>
      <c r="D232" s="38" t="inlineStr">
        <is>
          <t>ENTRY, GLOBAL_CHECK, STOCKS_EXIT</t>
        </is>
      </c>
      <c r="E232" s="38" t="n"/>
      <c r="F232" s="30" t="n"/>
      <c r="G232" s="38">
        <f>IFERROR(VLOOKUP($A232&amp;"_"&amp;$B232,Results_Deltas!$A$2:$P$15000,5,FALSE),"")</f>
        <v/>
      </c>
      <c r="H232" s="38" t="inlineStr">
        <is>
          <t>Blanket (page end)</t>
        </is>
      </c>
      <c r="I232" s="30" t="n"/>
      <c r="J232" s="30" t="n"/>
      <c r="K232" s="30" t="n"/>
      <c r="L232" s="30" t="inlineStr">
        <is>
          <t>NO</t>
        </is>
      </c>
      <c r="M232" s="30" t="n"/>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row>
    <row r="233">
      <c r="A233" s="37" t="inlineStr">
        <is>
          <t>MTS_BOTTOM_STRONG_THRESHOLD</t>
        </is>
      </c>
      <c r="B233" s="38" t="inlineStr">
        <is>
          <t>50</t>
        </is>
      </c>
      <c r="C233" s="38" t="n"/>
      <c r="D233" s="38" t="inlineStr">
        <is>
          <t>ENTRY, GLOBAL_CHECK, STOCKS_EXIT</t>
        </is>
      </c>
      <c r="E233" s="38" t="n"/>
      <c r="F233" s="30" t="n"/>
      <c r="G233" s="38">
        <f>IFERROR(VLOOKUP($A233&amp;"_"&amp;$B233,Results_Deltas!$A$2:$P$15000,5,FALSE),"")</f>
        <v/>
      </c>
      <c r="H233" s="38" t="inlineStr">
        <is>
          <t>Blanket (page end)</t>
        </is>
      </c>
      <c r="I233" s="30" t="n"/>
      <c r="J233" s="30" t="n"/>
      <c r="K233" s="30" t="n"/>
      <c r="L233" s="30" t="inlineStr">
        <is>
          <t>YES</t>
        </is>
      </c>
      <c r="M233" s="30" t="n"/>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row>
    <row r="234">
      <c r="A234" s="37" t="inlineStr">
        <is>
          <t>MTS_BOTTOM_STRONG_THRESHOLD</t>
        </is>
      </c>
      <c r="B234" s="38" t="inlineStr">
        <is>
          <t>30</t>
        </is>
      </c>
      <c r="C234" s="38" t="n"/>
      <c r="D234" s="38" t="inlineStr">
        <is>
          <t>ENTRY, GLOBAL_CHECK, STOCKS_EXIT</t>
        </is>
      </c>
      <c r="E234" s="38" t="n"/>
      <c r="F234" s="30" t="n"/>
      <c r="G234" s="38">
        <f>IFERROR(VLOOKUP($A234&amp;"_"&amp;$B234,Results_Deltas!$A$2:$P$15000,5,FALSE),"")</f>
        <v/>
      </c>
      <c r="H234" s="38" t="inlineStr">
        <is>
          <t>Blanket (page end)</t>
        </is>
      </c>
      <c r="I234" s="30" t="n"/>
      <c r="J234" s="30" t="n"/>
      <c r="K234" s="30" t="n"/>
      <c r="L234" s="30" t="inlineStr">
        <is>
          <t>NO</t>
        </is>
      </c>
      <c r="M234" s="30" t="n"/>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c r="A235" s="37" t="inlineStr">
        <is>
          <t>MTS_BOTTOM_STRONG_THRESHOLD</t>
        </is>
      </c>
      <c r="B235" s="38" t="inlineStr">
        <is>
          <t>20</t>
        </is>
      </c>
      <c r="C235" s="38" t="n"/>
      <c r="D235" s="38" t="inlineStr">
        <is>
          <t>ENTRY, GLOBAL_CHECK, STOCKS_EXIT</t>
        </is>
      </c>
      <c r="E235" s="38" t="n"/>
      <c r="F235" s="30" t="n"/>
      <c r="G235" s="38">
        <f>IFERROR(VLOOKUP($A235&amp;"_"&amp;$B235,Results_Deltas!$A$2:$P$15000,5,FALSE),"")</f>
        <v/>
      </c>
      <c r="H235" s="38" t="inlineStr">
        <is>
          <t>Blanket (page end)</t>
        </is>
      </c>
      <c r="I235" s="30" t="n"/>
      <c r="J235" s="30" t="n"/>
      <c r="K235" s="30" t="n"/>
      <c r="L235" s="30" t="inlineStr">
        <is>
          <t>NO</t>
        </is>
      </c>
      <c r="M235" s="30" t="n"/>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row>
    <row r="236">
      <c r="A236" s="37" t="inlineStr">
        <is>
          <t>MTS_GATE_ENABLED</t>
        </is>
      </c>
      <c r="B236" s="38" t="inlineStr">
        <is>
          <t>False</t>
        </is>
      </c>
      <c r="C236" s="38" t="n"/>
      <c r="D236" s="38" t="inlineStr">
        <is>
          <t>ENTRY, GLOBAL_CHECK, STOCKS_EXIT</t>
        </is>
      </c>
      <c r="E236" s="38" t="n"/>
      <c r="F236" s="30" t="n"/>
      <c r="G236" s="38">
        <f>IFERROR(VLOOKUP($A236&amp;"_"&amp;$B236,Results_Deltas!$A$2:$P$15000,5,FALSE),"")</f>
        <v/>
      </c>
      <c r="H236" s="38" t="inlineStr">
        <is>
          <t>Blanket (page end)</t>
        </is>
      </c>
      <c r="I236" s="30" t="n"/>
      <c r="J236" s="30" t="n"/>
      <c r="K236" s="30" t="n"/>
      <c r="L236" s="30" t="inlineStr">
        <is>
          <t>NO</t>
        </is>
      </c>
      <c r="M236" s="30" t="n"/>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row>
    <row r="237">
      <c r="A237" s="39" t="inlineStr">
        <is>
          <t>MTS_GATE_ENABLED</t>
        </is>
      </c>
      <c r="B237" s="40" t="inlineStr">
        <is>
          <t>True</t>
        </is>
      </c>
      <c r="C237" s="38" t="n"/>
      <c r="D237" s="38" t="inlineStr">
        <is>
          <t>ENTRY, GLOBAL_CHECK, STOCKS_EXIT</t>
        </is>
      </c>
      <c r="E237" s="38" t="n"/>
      <c r="F237" s="30" t="n"/>
      <c r="G237" s="38">
        <f>IFERROR(VLOOKUP($A237&amp;"_"&amp;$B237,Results_Deltas!$A$2:$P$15000,5,FALSE),"")</f>
        <v/>
      </c>
      <c r="H237" s="38" t="inlineStr">
        <is>
          <t>Blanket (page end)</t>
        </is>
      </c>
      <c r="I237" s="30" t="n"/>
      <c r="J237" s="30" t="n"/>
      <c r="K237" s="30" t="n"/>
      <c r="L237" s="30" t="inlineStr">
        <is>
          <t>NO</t>
        </is>
      </c>
      <c r="M237" s="30" t="n"/>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c r="A238" s="39" t="inlineStr">
        <is>
          <t>NEWBORN_LOSS_KILL_GAIN_THRESHOLD_PCT</t>
        </is>
      </c>
      <c r="B238" s="40" t="inlineStr">
        <is>
          <t>0</t>
        </is>
      </c>
      <c r="C238" s="38" t="n"/>
      <c r="D238" s="38" t="inlineStr">
        <is>
          <t>AUGMENT, EXIT, GLOBAL_CHECK, REDUCE, STOCKS_EXIT</t>
        </is>
      </c>
      <c r="E238" s="38" t="n"/>
      <c r="F238" s="30" t="n"/>
      <c r="G238" s="38">
        <f>IFERROR(VLOOKUP($A238&amp;"_"&amp;$B238,Results_Deltas!$A$2:$P$15000,5,FALSE),"")</f>
        <v/>
      </c>
      <c r="H238" s="38" t="inlineStr">
        <is>
          <t>Blanket (page end)</t>
        </is>
      </c>
      <c r="I238" s="30" t="n"/>
      <c r="J238" s="30" t="n"/>
      <c r="K238" s="30" t="n"/>
      <c r="L238" s="30" t="inlineStr">
        <is>
          <t>YES</t>
        </is>
      </c>
      <c r="M238" s="30" t="n"/>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row>
    <row r="239">
      <c r="A239" s="37" t="inlineStr">
        <is>
          <t>NEWBORN_LOSS_KILL_GAIN_THRESHOLD_PCT</t>
        </is>
      </c>
      <c r="B239" s="38" t="inlineStr">
        <is>
          <t>2.0</t>
        </is>
      </c>
      <c r="C239" s="38" t="n"/>
      <c r="D239" s="38" t="inlineStr">
        <is>
          <t>AUGMENT, EXIT, GLOBAL_CHECK, REDUCE, STOCKS_EXIT</t>
        </is>
      </c>
      <c r="E239" s="38" t="n"/>
      <c r="F239" s="30" t="n"/>
      <c r="G239" s="38">
        <f>IFERROR(VLOOKUP($A239&amp;"_"&amp;$B239,Results_Deltas!$A$2:$P$15000,5,FALSE),"")</f>
        <v/>
      </c>
      <c r="H239" s="38" t="inlineStr">
        <is>
          <t>Blanket (page end)</t>
        </is>
      </c>
      <c r="I239" s="30" t="n"/>
      <c r="J239" s="30" t="n"/>
      <c r="K239" s="30" t="n"/>
      <c r="L239" s="30" t="inlineStr">
        <is>
          <t>YES</t>
        </is>
      </c>
      <c r="M239" s="30" t="n"/>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c r="A240" s="37" t="inlineStr">
        <is>
          <t>NEWBORN_LOSS_KILL_GAIN_THRESHOLD_PCT</t>
        </is>
      </c>
      <c r="B240" s="38" t="inlineStr">
        <is>
          <t>1.0</t>
        </is>
      </c>
      <c r="C240" s="38" t="n"/>
      <c r="D240" s="38" t="inlineStr">
        <is>
          <t>AUGMENT, EXIT, GLOBAL_CHECK, REDUCE, STOCKS_EXIT</t>
        </is>
      </c>
      <c r="E240" s="38" t="n"/>
      <c r="F240" s="30" t="n"/>
      <c r="G240" s="38">
        <f>IFERROR(VLOOKUP($A240&amp;"_"&amp;$B240,Results_Deltas!$A$2:$P$15000,5,FALSE),"")</f>
        <v/>
      </c>
      <c r="H240" s="38" t="inlineStr">
        <is>
          <t>Blanket (page end)</t>
        </is>
      </c>
      <c r="I240" s="30" t="n"/>
      <c r="J240" s="30" t="n"/>
      <c r="K240" s="30" t="n"/>
      <c r="L240" s="30" t="inlineStr">
        <is>
          <t>NO</t>
        </is>
      </c>
      <c r="M240" s="30" t="n"/>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row>
    <row r="241">
      <c r="A241" s="37" t="inlineStr">
        <is>
          <t>NEWBORN_LOSS_KILL_GAIN_THRESHOLD_PCT</t>
        </is>
      </c>
      <c r="B241" s="38" t="inlineStr">
        <is>
          <t>0.5</t>
        </is>
      </c>
      <c r="C241" s="38" t="n"/>
      <c r="D241" s="38" t="inlineStr">
        <is>
          <t>AUGMENT, EXIT, GLOBAL_CHECK, REDUCE, STOCKS_EXIT</t>
        </is>
      </c>
      <c r="E241" s="38" t="n"/>
      <c r="F241" s="30" t="n"/>
      <c r="G241" s="38">
        <f>IFERROR(VLOOKUP($A241&amp;"_"&amp;$B241,Results_Deltas!$A$2:$P$15000,5,FALSE),"")</f>
        <v/>
      </c>
      <c r="H241" s="38" t="inlineStr">
        <is>
          <t>Blanket (page end)</t>
        </is>
      </c>
      <c r="I241" s="30" t="n"/>
      <c r="J241" s="30" t="n"/>
      <c r="K241" s="30" t="n"/>
      <c r="L241" s="30" t="inlineStr">
        <is>
          <t>NO</t>
        </is>
      </c>
      <c r="M241" s="30" t="n"/>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c r="A242" s="37" t="inlineStr">
        <is>
          <t>NEWBORN_LOSS_KILL_REQUIRE_VEL_AGAINST</t>
        </is>
      </c>
      <c r="B242" s="38" t="inlineStr">
        <is>
          <t>0.0</t>
        </is>
      </c>
      <c r="C242" s="38" t="n"/>
      <c r="D242" s="38" t="inlineStr">
        <is>
          <t>AUGMENT, EXIT, GLOBAL_CHECK, REDUCE, STOCKS_EXIT</t>
        </is>
      </c>
      <c r="E242" s="38" t="n"/>
      <c r="F242" s="30" t="n"/>
      <c r="G242" s="38">
        <f>IFERROR(VLOOKUP($A242&amp;"_"&amp;$B242,Results_Deltas!$A$2:$P$15000,5,FALSE),"")</f>
        <v/>
      </c>
      <c r="H242" s="38" t="inlineStr">
        <is>
          <t>Blanket (page end)</t>
        </is>
      </c>
      <c r="I242" s="30" t="n"/>
      <c r="J242" s="30" t="n"/>
      <c r="K242" s="30" t="n"/>
      <c r="L242" s="30" t="inlineStr">
        <is>
          <t>NO</t>
        </is>
      </c>
      <c r="M242" s="30" t="n"/>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row>
    <row r="243">
      <c r="A243" s="37" t="inlineStr">
        <is>
          <t>NEWBORN_LOSS_KILL_REQUIRE_VEL_AGAINST</t>
        </is>
      </c>
      <c r="B243" s="38" t="inlineStr">
        <is>
          <t>0.0_ALT</t>
        </is>
      </c>
      <c r="C243" s="38" t="n"/>
      <c r="D243" s="38" t="inlineStr">
        <is>
          <t>AUGMENT, EXIT, GLOBAL_CHECK, REDUCE, STOCKS_EXIT</t>
        </is>
      </c>
      <c r="E243" s="38" t="n"/>
      <c r="F243" s="30" t="n"/>
      <c r="G243" s="38">
        <f>IFERROR(VLOOKUP($A243&amp;"_"&amp;$B243,Results_Deltas!$A$2:$P$15000,5,FALSE),"")</f>
        <v/>
      </c>
      <c r="H243" s="38" t="inlineStr">
        <is>
          <t>Blanket (page end)</t>
        </is>
      </c>
      <c r="I243" s="30" t="n"/>
      <c r="J243" s="30" t="n"/>
      <c r="K243" s="30" t="n"/>
      <c r="L243" s="30" t="inlineStr">
        <is>
          <t>NO</t>
        </is>
      </c>
      <c r="M243" s="30" t="n"/>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c r="A244" s="37" t="inlineStr">
        <is>
          <t>NEW_POSITION_MAX_LOSS_THRESHOLD</t>
        </is>
      </c>
      <c r="B244" s="38" t="inlineStr">
        <is>
          <t>0</t>
        </is>
      </c>
      <c r="C244" s="38" t="n"/>
      <c r="D244" s="38" t="inlineStr">
        <is>
          <t>AUGMENT, EXIT, GLOBAL_CHECK, REDUCE, STOCKS_EXIT</t>
        </is>
      </c>
      <c r="E244" s="38" t="n"/>
      <c r="F244" s="30" t="n"/>
      <c r="G244" s="38">
        <f>IFERROR(VLOOKUP($A244&amp;"_"&amp;$B244,Results_Deltas!$A$2:$P$15000,5,FALSE),"")</f>
        <v/>
      </c>
      <c r="H244" s="38" t="inlineStr">
        <is>
          <t>Blanket (page end)</t>
        </is>
      </c>
      <c r="I244" s="30" t="n"/>
      <c r="J244" s="30" t="n"/>
      <c r="K244" s="30" t="n"/>
      <c r="L244" s="30" t="inlineStr">
        <is>
          <t>NO</t>
        </is>
      </c>
      <c r="M244" s="30" t="n"/>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c r="A245" s="37" t="inlineStr">
        <is>
          <t>NEW_POSITION_MAX_LOSS_THRESHOLD</t>
        </is>
      </c>
      <c r="B245" s="38" t="inlineStr">
        <is>
          <t>2.0</t>
        </is>
      </c>
      <c r="C245" s="38" t="n"/>
      <c r="D245" s="38" t="inlineStr">
        <is>
          <t>AUGMENT, EXIT, GLOBAL_CHECK, REDUCE, STOCKS_EXIT</t>
        </is>
      </c>
      <c r="E245" s="38" t="n"/>
      <c r="F245" s="30" t="n"/>
      <c r="G245" s="38">
        <f>IFERROR(VLOOKUP($A245&amp;"_"&amp;$B245,Results_Deltas!$A$2:$P$15000,5,FALSE),"")</f>
        <v/>
      </c>
      <c r="H245" s="38" t="inlineStr">
        <is>
          <t>Blanket (page end)</t>
        </is>
      </c>
      <c r="I245" s="30" t="n"/>
      <c r="J245" s="30" t="n"/>
      <c r="K245" s="30" t="n"/>
      <c r="L245" s="30" t="inlineStr">
        <is>
          <t>NO</t>
        </is>
      </c>
      <c r="M245" s="30" t="n"/>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c r="A246" s="37" t="inlineStr">
        <is>
          <t>NEW_POSITION_MAX_LOSS_THRESHOLD</t>
        </is>
      </c>
      <c r="B246" s="38" t="inlineStr">
        <is>
          <t>1.0</t>
        </is>
      </c>
      <c r="C246" s="38" t="n"/>
      <c r="D246" s="38" t="inlineStr">
        <is>
          <t>AUGMENT, EXIT, GLOBAL_CHECK, REDUCE, STOCKS_EXIT</t>
        </is>
      </c>
      <c r="E246" s="38" t="n"/>
      <c r="F246" s="30" t="n"/>
      <c r="G246" s="38">
        <f>IFERROR(VLOOKUP($A246&amp;"_"&amp;$B246,Results_Deltas!$A$2:$P$15000,5,FALSE),"")</f>
        <v/>
      </c>
      <c r="H246" s="38" t="inlineStr">
        <is>
          <t>Blanket (page end)</t>
        </is>
      </c>
      <c r="I246" s="30" t="n"/>
      <c r="J246" s="30" t="n"/>
      <c r="K246" s="30" t="n"/>
      <c r="L246" s="30" t="inlineStr">
        <is>
          <t>NO</t>
        </is>
      </c>
      <c r="M246" s="30" t="n"/>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c r="A247" s="37" t="inlineStr">
        <is>
          <t>NEW_POSITION_MAX_LOSS_THRESHOLD</t>
        </is>
      </c>
      <c r="B247" s="38" t="inlineStr">
        <is>
          <t>0.5</t>
        </is>
      </c>
      <c r="C247" s="38" t="n"/>
      <c r="D247" s="38" t="inlineStr">
        <is>
          <t>AUGMENT, EXIT, GLOBAL_CHECK, REDUCE, STOCKS_EXIT</t>
        </is>
      </c>
      <c r="E247" s="38" t="n"/>
      <c r="F247" s="30" t="n"/>
      <c r="G247" s="38">
        <f>IFERROR(VLOOKUP($A247&amp;"_"&amp;$B247,Results_Deltas!$A$2:$P$15000,5,FALSE),"")</f>
        <v/>
      </c>
      <c r="H247" s="38" t="inlineStr">
        <is>
          <t>Blanket (page end)</t>
        </is>
      </c>
      <c r="I247" s="30" t="n"/>
      <c r="J247" s="30" t="n"/>
      <c r="K247" s="30" t="n"/>
      <c r="L247" s="30" t="inlineStr">
        <is>
          <t>NO</t>
        </is>
      </c>
      <c r="M247" s="30" t="n"/>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c r="A248" s="37" t="inlineStr">
        <is>
          <t>OI_CONFIRM_ENABLED</t>
        </is>
      </c>
      <c r="B248" s="38" t="inlineStr">
        <is>
          <t>False</t>
        </is>
      </c>
      <c r="C248" s="38" t="n"/>
      <c r="D248" s="38" t="inlineStr">
        <is>
          <t>ENTRY, GLOBAL_CHECK, STOCKS_EXIT</t>
        </is>
      </c>
      <c r="E248" s="38" t="n"/>
      <c r="F248" s="30" t="n"/>
      <c r="G248" s="38">
        <f>IFERROR(VLOOKUP($A248&amp;"_"&amp;$B248,Results_Deltas!$A$2:$P$15000,5,FALSE),"")</f>
        <v/>
      </c>
      <c r="H248" s="38" t="inlineStr">
        <is>
          <t>Blanket (page end)</t>
        </is>
      </c>
      <c r="I248" s="30" t="n"/>
      <c r="J248" s="30" t="n"/>
      <c r="K248" s="30" t="n"/>
      <c r="L248" s="30" t="inlineStr">
        <is>
          <t>NO</t>
        </is>
      </c>
      <c r="M248" s="30" t="n"/>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c r="A249" s="39" t="inlineStr">
        <is>
          <t>OI_CONFIRM_ENABLED</t>
        </is>
      </c>
      <c r="B249" s="40" t="inlineStr">
        <is>
          <t>True</t>
        </is>
      </c>
      <c r="C249" s="38" t="n"/>
      <c r="D249" s="38" t="inlineStr">
        <is>
          <t>ENTRY, GLOBAL_CHECK, STOCKS_EXIT</t>
        </is>
      </c>
      <c r="E249" s="38" t="n"/>
      <c r="F249" s="30" t="n"/>
      <c r="G249" s="38">
        <f>IFERROR(VLOOKUP($A249&amp;"_"&amp;$B249,Results_Deltas!$A$2:$P$15000,5,FALSE),"")</f>
        <v/>
      </c>
      <c r="H249" s="38" t="inlineStr">
        <is>
          <t>Blanket (page end)</t>
        </is>
      </c>
      <c r="I249" s="30" t="n"/>
      <c r="J249" s="30" t="n"/>
      <c r="K249" s="30" t="n"/>
      <c r="L249" s="30" t="inlineStr">
        <is>
          <t>NO</t>
        </is>
      </c>
      <c r="M249" s="30" t="n"/>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c r="A250" s="37" t="inlineStr">
        <is>
          <t>OI_CONFIRM_MIN_CHANGE_PCT</t>
        </is>
      </c>
      <c r="B250" s="38" t="inlineStr">
        <is>
          <t>0</t>
        </is>
      </c>
      <c r="C250" s="38" t="n"/>
      <c r="D250" s="38" t="inlineStr">
        <is>
          <t>ENTRY, GLOBAL_CHECK, STOCKS_EXIT</t>
        </is>
      </c>
      <c r="E250" s="38" t="n"/>
      <c r="F250" s="30" t="n"/>
      <c r="G250" s="38">
        <f>IFERROR(VLOOKUP($A250&amp;"_"&amp;$B250,Results_Deltas!$A$2:$P$15000,5,FALSE),"")</f>
        <v/>
      </c>
      <c r="H250" s="38" t="inlineStr">
        <is>
          <t>Blanket (page end)</t>
        </is>
      </c>
      <c r="I250" s="30" t="n"/>
      <c r="J250" s="30" t="n"/>
      <c r="K250" s="30" t="n"/>
      <c r="L250" s="30" t="inlineStr">
        <is>
          <t>YES</t>
        </is>
      </c>
      <c r="M250" s="30" t="n"/>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c r="A251" s="37" t="inlineStr">
        <is>
          <t>OI_CONFIRM_MIN_CHANGE_PCT</t>
        </is>
      </c>
      <c r="B251" s="38" t="inlineStr">
        <is>
          <t>2.0</t>
        </is>
      </c>
      <c r="C251" s="38" t="n"/>
      <c r="D251" s="38" t="inlineStr">
        <is>
          <t>ENTRY, GLOBAL_CHECK, STOCKS_EXIT</t>
        </is>
      </c>
      <c r="E251" s="38" t="n"/>
      <c r="F251" s="30" t="n"/>
      <c r="G251" s="38">
        <f>IFERROR(VLOOKUP($A251&amp;"_"&amp;$B251,Results_Deltas!$A$2:$P$15000,5,FALSE),"")</f>
        <v/>
      </c>
      <c r="H251" s="38" t="inlineStr">
        <is>
          <t>Blanket (page end)</t>
        </is>
      </c>
      <c r="I251" s="30" t="n"/>
      <c r="J251" s="30" t="n"/>
      <c r="K251" s="30" t="n"/>
      <c r="L251" s="30" t="inlineStr">
        <is>
          <t>NO</t>
        </is>
      </c>
      <c r="M251" s="30" t="n"/>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c r="A252" s="37" t="inlineStr">
        <is>
          <t>OI_CONFIRM_MIN_CHANGE_PCT</t>
        </is>
      </c>
      <c r="B252" s="38" t="inlineStr">
        <is>
          <t>1.0</t>
        </is>
      </c>
      <c r="C252" s="38" t="n"/>
      <c r="D252" s="38" t="inlineStr">
        <is>
          <t>ENTRY, GLOBAL_CHECK, STOCKS_EXIT</t>
        </is>
      </c>
      <c r="E252" s="38" t="n"/>
      <c r="F252" s="30" t="n"/>
      <c r="G252" s="38">
        <f>IFERROR(VLOOKUP($A252&amp;"_"&amp;$B252,Results_Deltas!$A$2:$P$15000,5,FALSE),"")</f>
        <v/>
      </c>
      <c r="H252" s="38" t="inlineStr">
        <is>
          <t>Blanket (page end)</t>
        </is>
      </c>
      <c r="I252" s="30" t="n"/>
      <c r="J252" s="30" t="n"/>
      <c r="K252" s="30" t="n"/>
      <c r="L252" s="30" t="inlineStr">
        <is>
          <t>NO</t>
        </is>
      </c>
      <c r="M252" s="30" t="n"/>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c r="A253" s="39" t="inlineStr">
        <is>
          <t>OI_CONFIRM_MIN_CHANGE_PCT</t>
        </is>
      </c>
      <c r="B253" s="40" t="inlineStr">
        <is>
          <t>0.5</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NO</t>
        </is>
      </c>
      <c r="M253" s="30" t="n"/>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c r="A254" s="37" t="inlineStr">
        <is>
          <t>OI_CONFIRM_MIN_PRICE_PCT</t>
        </is>
      </c>
      <c r="B254" s="38" t="inlineStr">
        <is>
          <t>0</t>
        </is>
      </c>
      <c r="C254" s="38" t="n"/>
      <c r="D254" s="38" t="inlineStr">
        <is>
          <t>ENTRY, GLOBAL_CHECK, STOCKS_EXIT</t>
        </is>
      </c>
      <c r="E254" s="38" t="n"/>
      <c r="F254" s="30" t="n"/>
      <c r="G254" s="38">
        <f>IFERROR(VLOOKUP($A254&amp;"_"&amp;$B254,Results_Deltas!$A$2:$P$15000,5,FALSE),"")</f>
        <v/>
      </c>
      <c r="H254" s="38" t="inlineStr">
        <is>
          <t>Blanket (page end)</t>
        </is>
      </c>
      <c r="I254" s="30" t="n"/>
      <c r="J254" s="30" t="n"/>
      <c r="K254" s="30" t="n"/>
      <c r="L254" s="30" t="inlineStr">
        <is>
          <t>YES</t>
        </is>
      </c>
      <c r="M254" s="30" t="n"/>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c r="A255" s="37" t="inlineStr">
        <is>
          <t>OI_CONFIRM_MIN_PRICE_PCT</t>
        </is>
      </c>
      <c r="B255" s="38" t="inlineStr">
        <is>
          <t>2.0</t>
        </is>
      </c>
      <c r="C255" s="38" t="n"/>
      <c r="D255" s="38" t="inlineStr">
        <is>
          <t>ENTRY, GLOBAL_CHECK, STOCKS_EXIT</t>
        </is>
      </c>
      <c r="E255" s="38" t="n"/>
      <c r="F255" s="30" t="n"/>
      <c r="G255" s="38">
        <f>IFERROR(VLOOKUP($A255&amp;"_"&amp;$B255,Results_Deltas!$A$2:$P$15000,5,FALSE),"")</f>
        <v/>
      </c>
      <c r="H255" s="38" t="inlineStr">
        <is>
          <t>Blanket (page end)</t>
        </is>
      </c>
      <c r="I255" s="30" t="n"/>
      <c r="J255" s="30" t="n"/>
      <c r="K255" s="30" t="n"/>
      <c r="L255" s="30" t="inlineStr">
        <is>
          <t>NO</t>
        </is>
      </c>
      <c r="M255" s="30" t="n"/>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c r="A256" s="37" t="inlineStr">
        <is>
          <t>OI_CONFIRM_MIN_PRICE_PCT</t>
        </is>
      </c>
      <c r="B256" s="38" t="inlineStr">
        <is>
          <t>1.0</t>
        </is>
      </c>
      <c r="C256" s="38" t="n"/>
      <c r="D256" s="38" t="inlineStr">
        <is>
          <t>ENTRY, GLOBAL_CHECK, STOCKS_EXIT</t>
        </is>
      </c>
      <c r="E256" s="38" t="n"/>
      <c r="F256" s="30" t="n"/>
      <c r="G256" s="38">
        <f>IFERROR(VLOOKUP($A256&amp;"_"&amp;$B256,Results_Deltas!$A$2:$P$15000,5,FALSE),"")</f>
        <v/>
      </c>
      <c r="H256" s="38" t="inlineStr">
        <is>
          <t>Blanket (page end)</t>
        </is>
      </c>
      <c r="I256" s="30" t="n"/>
      <c r="J256" s="30" t="n"/>
      <c r="K256" s="30" t="n"/>
      <c r="L256" s="30" t="inlineStr">
        <is>
          <t>NO</t>
        </is>
      </c>
      <c r="M256" s="30" t="n"/>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c r="A257" s="37" t="inlineStr">
        <is>
          <t>OI_CONFIRM_MIN_PRICE_PCT</t>
        </is>
      </c>
      <c r="B257" s="38" t="inlineStr">
        <is>
          <t>0.5</t>
        </is>
      </c>
      <c r="C257" s="38" t="n"/>
      <c r="D257" s="38" t="inlineStr">
        <is>
          <t>ENTRY, GLOBAL_CHECK, STOCKS_EXIT</t>
        </is>
      </c>
      <c r="E257" s="38" t="n"/>
      <c r="F257" s="30" t="n"/>
      <c r="G257" s="38">
        <f>IFERROR(VLOOKUP($A257&amp;"_"&amp;$B257,Results_Deltas!$A$2:$P$15000,5,FALSE),"")</f>
        <v/>
      </c>
      <c r="H257" s="38" t="inlineStr">
        <is>
          <t>Blanket (page end)</t>
        </is>
      </c>
      <c r="I257" s="30" t="n"/>
      <c r="J257" s="30" t="n"/>
      <c r="K257" s="30" t="n"/>
      <c r="L257" s="30" t="inlineStr">
        <is>
          <t>NO</t>
        </is>
      </c>
      <c r="M257" s="30" t="n"/>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c r="A258" s="30" t="inlineStr">
        <is>
          <t>WT_CROSS_EXIT_ENABLED</t>
        </is>
      </c>
      <c r="B258" s="30" t="inlineStr">
        <is>
          <t>False</t>
        </is>
      </c>
      <c r="C258" s="30" t="n"/>
      <c r="D258" s="30" t="n"/>
      <c r="E258" s="30" t="n"/>
      <c r="F258" s="30" t="n"/>
      <c r="G258" s="30">
        <f>IFERROR(VLOOKUP($A258&amp;"_"&amp;$B258,Results_Deltas!$A$2:$P$15000,5,FALSE),"")</f>
        <v/>
      </c>
      <c r="H258" s="30">
        <f>IFERROR(VLOOKUP($A259,Results_30d_Deltas!$A$2:$H$5000,7,FALSE)-E3,"")</f>
        <v/>
      </c>
      <c r="I258" s="30">
        <f>IFERROR(VLOOKUP($A259,Results_30d_Deltas!$A$2:$H$5000,6,FALSE),"")</f>
        <v/>
      </c>
      <c r="J258" s="30" t="n"/>
      <c r="K258" s="30" t="n"/>
      <c r="L258" s="30"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5" t="n"/>
      <c r="AW258" s="35" t="n"/>
      <c r="AX258" s="35" t="n"/>
      <c r="AY258" s="35" t="n"/>
      <c r="AZ258" s="35"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5" t="n"/>
      <c r="CU258" s="35" t="n"/>
      <c r="CV258" s="35" t="n"/>
      <c r="CW258" s="35" t="n"/>
      <c r="CX258" s="35" t="n"/>
      <c r="CY258" s="35" t="n"/>
      <c r="CZ258" s="35" t="n"/>
      <c r="DA258" s="35" t="n"/>
      <c r="DB258" s="35" t="n"/>
      <c r="DC258" s="35" t="n"/>
      <c r="DD258" s="35" t="n"/>
      <c r="DE258" s="35" t="n"/>
      <c r="DF258" s="35" t="n"/>
      <c r="DG258" s="35" t="n"/>
      <c r="DH258" s="35" t="n"/>
      <c r="DI258" s="35" t="n"/>
      <c r="DJ258" s="35" t="n"/>
      <c r="DK258" s="35" t="n"/>
      <c r="DL258" s="35" t="n"/>
      <c r="DM258" s="35"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30" t="n"/>
      <c r="IK258" s="30" t="inlineStr">
        <is>
          <t>ez_manage.py:1751 top()</t>
        </is>
      </c>
      <c r="IL258" s="30" t="inlineStr">
        <is>
          <t>v12_quick_engine.py:2439 x5</t>
        </is>
      </c>
      <c r="IM258" s="30" t="n"/>
    </row>
    <row r="259">
      <c r="A259" s="0" t="inlineStr">
        <is>
          <t>WT_15M_LH_WAIT_EXIT_ENABLED</t>
        </is>
      </c>
      <c r="B259" s="0" t="inlineStr">
        <is>
          <t>False</t>
        </is>
      </c>
      <c r="D259" s="0" t="inlineStr">
        <is>
          <t>WT_WAIT</t>
        </is>
      </c>
      <c r="E259" s="0">
        <f>IF(G259="",E258,IF(G259&gt;0,E258+G259,E258))</f>
        <v/>
      </c>
      <c r="F259" s="0">
        <f>IFERROR(VLOOKUP($A259&amp;"_"&amp;$B259,Results_Deltas!$A$2:$P$15000,5,FALSE),"")</f>
        <v/>
      </c>
      <c r="G259" s="0">
        <f>IFERROR(VLOOKUP($A259&amp;"_"&amp;$B259,Results_Deltas!$A$2:$P$15000,5,FALSE),"")</f>
        <v/>
      </c>
    </row>
    <row r="260">
      <c r="A260" s="0" t="inlineStr">
        <is>
          <t>WT_DIVERGENCE_VV_SHORT_EXIT_ENABLED</t>
        </is>
      </c>
      <c r="B260" s="0" t="inlineStr">
        <is>
          <t>False</t>
        </is>
      </c>
      <c r="D260" s="0" t="inlineStr">
        <is>
          <t>WT_WAIT</t>
        </is>
      </c>
      <c r="E260" s="0">
        <f>IF(G260="",E259,IF(G260&gt;0,E259+G260,E259))</f>
        <v/>
      </c>
      <c r="F260" s="0">
        <f>IFERROR(VLOOKUP($A260&amp;"_"&amp;$B260,Results_Deltas!$A$2:$P$15000,5,FALSE),"")</f>
        <v/>
      </c>
      <c r="G260" s="0">
        <f>IFERROR(VLOOKUP($A260&amp;"_"&amp;$B260,Results_Deltas!$A$2:$P$15000,5,FALSE),"")</f>
        <v/>
      </c>
    </row>
    <row r="261">
      <c r="A261" s="0" t="inlineStr">
        <is>
          <t>EXIT_BLOCKER_REQUIRE_LH_LL_ENABLED</t>
        </is>
      </c>
      <c r="B261" s="0" t="inlineStr">
        <is>
          <t>False</t>
        </is>
      </c>
      <c r="D261" s="0" t="inlineStr">
        <is>
          <t>EXIT_BLOCKER</t>
        </is>
      </c>
      <c r="E261" s="0">
        <f>IF(G261="",E260,IF(G261&gt;0,E260+G261,E260))</f>
        <v/>
      </c>
      <c r="F261" s="0">
        <f>IFERROR(VLOOKUP($A261&amp;"_"&amp;$B261,Results_Deltas!$A$2:$P$15000,5,FALSE),"")</f>
        <v/>
      </c>
      <c r="G261" s="0">
        <f>IFERROR(VLOOKUP($A261&amp;"_"&amp;$B261,Results_Deltas!$A$2:$P$15000,5,FALSE),"")</f>
        <v/>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3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06 REENTRY_WINDOWED - 68 bases -&gt; 249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GUARANTEED_REENTRY_TIGHT_STOP_ENABLED</t>
        </is>
      </c>
      <c r="B3" s="72" t="inlineStr">
        <is>
          <t>False</t>
        </is>
      </c>
      <c r="C3" s="30" t="n"/>
      <c r="D3" s="30" t="n"/>
      <c r="E3" s="30" t="n"/>
      <c r="F3" s="30" t="n"/>
      <c r="G3" s="30">
        <f>IFERROR(VLOOKUP($A14&amp;"_"&amp;$B14,Results_Deltas!$A$2:$P$15000,5,FALSE),"")</f>
        <v/>
      </c>
      <c r="H3" s="30">
        <f>IFERROR(VLOOKUP($A14,Results_30d_Deltas!$A$2:$H$5000,7,FALSE)-E13,"")</f>
        <v/>
      </c>
      <c r="I3" s="30">
        <f>IFERROR(VLOOKUP($A14,Results_30d_Deltas!$A$2:$H$5000,6,FALSE),"")</f>
        <v/>
      </c>
      <c r="J3" s="30" t="n"/>
      <c r="K3" s="30" t="n"/>
      <c r="L3" s="30" t="inlineStr">
        <is>
          <t>NO</t>
        </is>
      </c>
      <c r="M3" s="33" t="n">
        <v>-4.863960206727952</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4" t="n"/>
      <c r="CZ3" s="34" t="n"/>
      <c r="DA3" s="34" t="n"/>
      <c r="DB3" s="34" t="n"/>
      <c r="DC3" s="34"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4" t="n"/>
      <c r="ED3" s="34" t="n"/>
      <c r="EE3" s="34" t="n"/>
      <c r="EF3" s="34" t="n"/>
      <c r="EG3" s="34"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4" t="n"/>
      <c r="FT3" s="34"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ez_manage.py:4779 top()</t>
        </is>
      </c>
      <c r="IL3" s="30" t="inlineStr">
        <is>
          <t>v12_quick_engine.py:1947 x3</t>
        </is>
      </c>
      <c r="IM3" s="30" t="n"/>
    </row>
    <row r="4" ht="10.5" customHeight="1" s="67">
      <c r="A4" s="30" t="inlineStr">
        <is>
          <t>REENTRY2_DC_BREAK_FILTER_TF</t>
        </is>
      </c>
      <c r="B4" s="72" t="inlineStr">
        <is>
          <t>1h</t>
        </is>
      </c>
      <c r="C4" s="30" t="n"/>
      <c r="D4" s="30" t="n"/>
      <c r="E4" s="30" t="n"/>
      <c r="F4" s="30" t="n"/>
      <c r="G4" s="30">
        <f>IFERROR(VLOOKUP($A15&amp;"_"&amp;$B15,Results_Deltas!$A$2:$P$15000,5,FALSE),"")</f>
        <v/>
      </c>
      <c r="H4" s="30">
        <f>IFERROR(VLOOKUP($A15,Results_30d_Deltas!$A$2:$H$5000,7,FALSE)-E14,"")</f>
        <v/>
      </c>
      <c r="I4" s="30">
        <f>IFERROR(VLOOKUP($A15,Results_30d_Deltas!$A$2:$H$5000,6,FALSE),"")</f>
        <v/>
      </c>
      <c r="J4" s="30" t="n"/>
      <c r="K4" s="30" t="n"/>
      <c r="L4" s="30" t="inlineStr">
        <is>
          <t>NO</t>
        </is>
      </c>
      <c r="M4" s="33" t="n">
        <v>-3.632750228457604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ez_manage.py:5280 top()</t>
        </is>
      </c>
      <c r="IL4" s="30" t="inlineStr">
        <is>
          <t>v12_quick_engine.py:2837 x5</t>
        </is>
      </c>
      <c r="IM4" s="30" t="n"/>
      <c r="IN4" s="77" t="inlineStr">
        <is>
          <t>SUSPICIOUS n=0 for stocks_short — keep, needs S1 fills (backtest-expert: &lt;30 trades, seek plateaus, punish)</t>
        </is>
      </c>
    </row>
    <row r="5" ht="10.5" customHeight="1" s="67">
      <c r="A5" s="30" t="inlineStr">
        <is>
          <t>REENTRY2_DC_BREAK_ALLOW_15M</t>
        </is>
      </c>
      <c r="B5" s="72" t="inlineStr">
        <is>
          <t>2.0</t>
        </is>
      </c>
      <c r="C5" s="30" t="n"/>
      <c r="D5" s="30" t="n"/>
      <c r="E5" s="30" t="n"/>
      <c r="F5" s="30" t="n"/>
      <c r="G5" s="30">
        <f>IFERROR(VLOOKUP($A16&amp;"_"&amp;$B16,Results_Deltas!$A$2:$P$15000,5,FALSE),"")</f>
        <v/>
      </c>
      <c r="H5" s="30">
        <f>IFERROR(VLOOKUP($A16,Results_30d_Deltas!$A$2:$H$5000,7,FALSE)-E15,"")</f>
        <v/>
      </c>
      <c r="I5" s="30">
        <f>IFERROR(VLOOKUP($A16,Results_30d_Deltas!$A$2:$H$5000,6,FALSE),"")</f>
        <v/>
      </c>
      <c r="J5" s="30" t="n"/>
      <c r="K5" s="30" t="n"/>
      <c r="L5" s="30" t="inlineStr">
        <is>
          <t>NO</t>
        </is>
      </c>
      <c r="M5" s="33" t="n">
        <v>-3.484117504355503</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ez_manage.py:5278 top()</t>
        </is>
      </c>
      <c r="IL5" s="30" t="inlineStr">
        <is>
          <t>v12_quick_engine.py:2835 x5</t>
        </is>
      </c>
      <c r="IM5" s="30" t="n"/>
    </row>
    <row r="6" ht="10.5" customHeight="1" s="67">
      <c r="A6" s="30" t="inlineStr">
        <is>
          <t>REENTRY2_DC_BREAK_REQUIRE_K_FILTER</t>
        </is>
      </c>
      <c r="B6" s="72" t="inlineStr">
        <is>
          <t>0.5</t>
        </is>
      </c>
      <c r="C6" s="30" t="n"/>
      <c r="D6" s="30" t="n"/>
      <c r="E6" s="30" t="n"/>
      <c r="F6" s="30" t="n"/>
      <c r="G6" s="30">
        <f>IFERROR(VLOOKUP($A17&amp;"_"&amp;$B17,Results_Deltas!$A$2:$P$15000,5,FALSE),"")</f>
        <v/>
      </c>
      <c r="H6" s="30">
        <f>IFERROR(VLOOKUP($A17,Results_30d_Deltas!$A$2:$H$5000,7,FALSE)-E16,"")</f>
        <v/>
      </c>
      <c r="I6" s="30">
        <f>IFERROR(VLOOKUP($A17,Results_30d_Deltas!$A$2:$H$5000,6,FALSE),"")</f>
        <v/>
      </c>
      <c r="J6" s="30" t="n"/>
      <c r="K6" s="30" t="n"/>
      <c r="L6" s="30" t="inlineStr">
        <is>
          <t>NO</t>
        </is>
      </c>
      <c r="M6" s="33" t="n">
        <v>-3.479798564927629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ez_manage.py:5281 top()</t>
        </is>
      </c>
      <c r="IL6" s="30" t="inlineStr">
        <is>
          <t>v12_quick_engine.py:2838 x5</t>
        </is>
      </c>
      <c r="IM6" s="30" t="n"/>
    </row>
    <row r="7" ht="10.5" customHeight="1" s="67">
      <c r="A7" s="31" t="inlineStr">
        <is>
          <t>REENTRY2_DIR_FAV_ENABLED</t>
        </is>
      </c>
      <c r="B7" s="72" t="inlineStr">
        <is>
          <t>True</t>
        </is>
      </c>
      <c r="C7" s="30" t="n"/>
      <c r="D7" s="30" t="n"/>
      <c r="E7" s="30" t="n"/>
      <c r="F7" s="30" t="n"/>
      <c r="G7" s="30">
        <f>IFERROR(VLOOKUP($A18&amp;"_"&amp;$B18,Results_Deltas!$A$2:$P$15000,5,FALSE),"")</f>
        <v/>
      </c>
      <c r="H7" s="30">
        <f>IFERROR(VLOOKUP($A18,Results_30d_Deltas!$A$2:$H$5000,7,FALSE)-E17,"")</f>
        <v/>
      </c>
      <c r="I7" s="30">
        <f>IFERROR(VLOOKUP($A18,Results_30d_Deltas!$A$2:$H$5000,6,FALSE),"")</f>
        <v/>
      </c>
      <c r="J7" s="30" t="n"/>
      <c r="K7" s="30" t="n"/>
      <c r="L7" s="30" t="inlineStr">
        <is>
          <t>NO</t>
        </is>
      </c>
      <c r="M7" s="33" t="n">
        <v>-3.216011843966462</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ez_manage.py:5283 top()</t>
        </is>
      </c>
      <c r="IL7" s="30" t="inlineStr">
        <is>
          <t>v12_quick_engine.py:2840 x5</t>
        </is>
      </c>
      <c r="IM7" s="30" t="n"/>
    </row>
    <row r="8" ht="10.5" customHeight="1" s="67">
      <c r="A8" s="30" t="inlineStr">
        <is>
          <t>REENTRY2_DC_BREAK_FILTER_TF</t>
        </is>
      </c>
      <c r="B8" s="72" t="inlineStr">
        <is>
          <t>OFF</t>
        </is>
      </c>
      <c r="C8" s="30" t="n"/>
      <c r="D8" s="30" t="n"/>
      <c r="E8" s="30" t="n"/>
      <c r="F8" s="30" t="n"/>
      <c r="G8" s="30">
        <f>IFERROR(VLOOKUP($A19&amp;"_"&amp;$B19,Results_Deltas!$A$2:$P$15000,5,FALSE),"")</f>
        <v/>
      </c>
      <c r="H8" s="30">
        <f>IFERROR(VLOOKUP($A19,Results_30d_Deltas!$A$2:$H$5000,7,FALSE)-E18,"")</f>
        <v/>
      </c>
      <c r="I8" s="30">
        <f>IFERROR(VLOOKUP($A19,Results_30d_Deltas!$A$2:$H$5000,6,FALSE),"")</f>
        <v/>
      </c>
      <c r="J8" s="30" t="n"/>
      <c r="K8" s="30" t="n"/>
      <c r="L8" s="30" t="inlineStr">
        <is>
          <t>NO</t>
        </is>
      </c>
      <c r="M8" s="33" t="n">
        <v>-3.198470532749717</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ez_manage.py:5280 top()</t>
        </is>
      </c>
      <c r="IL8" s="30" t="inlineStr">
        <is>
          <t>v12_quick_engine.py:2837 x5</t>
        </is>
      </c>
      <c r="IM8" s="30" t="n"/>
      <c r="IN8" s="77" t="inlineStr">
        <is>
          <t>SUSPICIOUS n=0 for stocks_short — keep, needs S1 fills (backtest-expert: &lt;30 trades, seek plateaus, punish)</t>
        </is>
      </c>
    </row>
    <row r="9" ht="10.5" customHeight="1" s="67">
      <c r="A9" s="30" t="inlineStr">
        <is>
          <t>OBLIGATORY_REENTRY_SCORE_TIER3</t>
        </is>
      </c>
      <c r="B9" s="72" t="inlineStr">
        <is>
          <t>2.0</t>
        </is>
      </c>
      <c r="C9" s="30" t="n"/>
      <c r="D9" s="30" t="n"/>
      <c r="E9" s="30" t="n"/>
      <c r="F9" s="30" t="n"/>
      <c r="G9" s="30">
        <f>IFERROR(VLOOKUP($A20&amp;"_"&amp;$B20,Results_Deltas!$A$2:$P$15000,5,FALSE),"")</f>
        <v/>
      </c>
      <c r="H9" s="30">
        <f>IFERROR(VLOOKUP($A20,Results_30d_Deltas!$A$2:$H$5000,7,FALSE)-E19,"")</f>
        <v/>
      </c>
      <c r="I9" s="30">
        <f>IFERROR(VLOOKUP($A20,Results_30d_Deltas!$A$2:$H$5000,6,FALSE),"")</f>
        <v/>
      </c>
      <c r="J9" s="30" t="n"/>
      <c r="K9" s="30" t="n"/>
      <c r="L9" s="30" t="inlineStr">
        <is>
          <t>NO</t>
        </is>
      </c>
      <c r="M9" s="33" t="n">
        <v>-3.17331944564239</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ez_manage.py:5115 top()</t>
        </is>
      </c>
      <c r="IL9" s="30" t="inlineStr">
        <is>
          <t>v12_quick_engine.py:2506 x4</t>
        </is>
      </c>
      <c r="IM9" s="30" t="n"/>
      <c r="IN9" s="77" t="inlineStr">
        <is>
          <t>SUSPICIOUS n=0 for stocks_short — keep, needs S1 fills (backtest-expert: &lt;30 trades, seek plateaus, punish)</t>
        </is>
      </c>
    </row>
    <row r="10" ht="10.5" customHeight="1" s="67">
      <c r="A10" s="30" t="inlineStr">
        <is>
          <t>OBLIGATORY_REENTRY_SCORE_TIER2</t>
        </is>
      </c>
      <c r="B10" s="72" t="inlineStr">
        <is>
          <t>0.5</t>
        </is>
      </c>
      <c r="C10" s="30" t="n"/>
      <c r="D10" s="30" t="n"/>
      <c r="E10" s="30" t="n"/>
      <c r="F10" s="30" t="n"/>
      <c r="G10" s="30">
        <f>IFERROR(VLOOKUP($A21&amp;"_"&amp;$B21,Results_Deltas!$A$2:$P$15000,5,FALSE),"")</f>
        <v/>
      </c>
      <c r="H10" s="30">
        <f>IFERROR(VLOOKUP($A21,Results_30d_Deltas!$A$2:$H$5000,7,FALSE)-E20,"")</f>
        <v/>
      </c>
      <c r="I10" s="30">
        <f>IFERROR(VLOOKUP($A21,Results_30d_Deltas!$A$2:$H$5000,6,FALSE),"")</f>
        <v/>
      </c>
      <c r="J10" s="30" t="n"/>
      <c r="K10" s="30" t="n"/>
      <c r="L10" s="30" t="inlineStr">
        <is>
          <t>NO</t>
        </is>
      </c>
      <c r="M10" s="33" t="n">
        <v>-3.132282611755898</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4" t="n"/>
      <c r="FT10" s="34"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ez_manage.py:5114 top()</t>
        </is>
      </c>
      <c r="IL10" s="30" t="inlineStr">
        <is>
          <t>v12_quick_engine.py:2505 x4</t>
        </is>
      </c>
      <c r="IM10" s="30" t="n"/>
      <c r="IN10" s="77" t="inlineStr">
        <is>
          <t>SUSPICIOUS n=0 for stocks_short — keep, needs S1 fills (backtest-expert: &lt;30 trades, seek plateaus, punish)</t>
        </is>
      </c>
    </row>
    <row r="11" ht="10.5" customHeight="1" s="67">
      <c r="A11" s="30" t="inlineStr">
        <is>
          <t>OBLIGATORY_REENTRY_SCORE_TIER3</t>
        </is>
      </c>
      <c r="B11" s="72" t="inlineStr">
        <is>
          <t>0.5</t>
        </is>
      </c>
      <c r="C11" s="30" t="n"/>
      <c r="D11" s="30" t="n"/>
      <c r="E11" s="30" t="n"/>
      <c r="F11" s="30" t="n"/>
      <c r="G11" s="30">
        <f>IFERROR(VLOOKUP($A22&amp;"_"&amp;$B22,Results_Deltas!$A$2:$P$15000,5,FALSE),"")</f>
        <v/>
      </c>
      <c r="H11" s="30">
        <f>IFERROR(VLOOKUP($A22,Results_30d_Deltas!$A$2:$H$5000,7,FALSE)-E21,"")</f>
        <v/>
      </c>
      <c r="I11" s="30">
        <f>IFERROR(VLOOKUP($A22,Results_30d_Deltas!$A$2:$H$5000,6,FALSE),"")</f>
        <v/>
      </c>
      <c r="J11" s="30" t="n"/>
      <c r="K11" s="30" t="n"/>
      <c r="L11" s="30" t="inlineStr">
        <is>
          <t>NO</t>
        </is>
      </c>
      <c r="M11" s="33" t="n">
        <v>-3.09834885994944</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ez_manage.py:5115 top()</t>
        </is>
      </c>
      <c r="IL11" s="30" t="inlineStr">
        <is>
          <t>v12_quick_engine.py:2506 x4</t>
        </is>
      </c>
      <c r="IM11" s="30" t="n"/>
      <c r="IN11" s="77" t="inlineStr">
        <is>
          <t>SUSPICIOUS n=0 for stocks_short — keep, needs S1 fills (backtest-expert: &lt;30 trades, seek plateaus, punish)</t>
        </is>
      </c>
    </row>
    <row r="12" ht="10.5" customHeight="1" s="67">
      <c r="A12" s="30" t="inlineStr">
        <is>
          <t>OBLIGATORY_REENTRY_SCORE_TIER2</t>
        </is>
      </c>
      <c r="B12" s="72" t="inlineStr">
        <is>
          <t>2.0</t>
        </is>
      </c>
      <c r="C12" s="30" t="n"/>
      <c r="D12" s="30" t="n"/>
      <c r="E12" s="30" t="n"/>
      <c r="F12" s="30" t="n"/>
      <c r="G12" s="30">
        <f>IFERROR(VLOOKUP($A23&amp;"_"&amp;$B23,Results_Deltas!$A$2:$P$15000,5,FALSE),"")</f>
        <v/>
      </c>
      <c r="H12" s="30">
        <f>IFERROR(VLOOKUP($A23,Results_30d_Deltas!$A$2:$H$5000,7,FALSE)-E22,"")</f>
        <v/>
      </c>
      <c r="I12" s="30">
        <f>IFERROR(VLOOKUP($A23,Results_30d_Deltas!$A$2:$H$5000,6,FALSE),"")</f>
        <v/>
      </c>
      <c r="J12" s="30" t="n"/>
      <c r="K12" s="30" t="n"/>
      <c r="L12" s="30" t="inlineStr">
        <is>
          <t>NO</t>
        </is>
      </c>
      <c r="M12" s="33" t="n">
        <v>-3.064667460605135</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4" t="n"/>
      <c r="FT12" s="34"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ez_manage.py:5114 top()</t>
        </is>
      </c>
      <c r="IL12" s="30" t="inlineStr">
        <is>
          <t>v12_quick_engine.py:2505 x4</t>
        </is>
      </c>
      <c r="IM12" s="30" t="n"/>
      <c r="IN12" s="77" t="inlineStr">
        <is>
          <t>SUSPICIOUS n=0 for stocks_short — keep, needs S1 fills (backtest-expert: &lt;30 trades, seek plateaus, punish)</t>
        </is>
      </c>
    </row>
    <row r="13" ht="10.5" customHeight="1" s="67">
      <c r="A13" s="30" t="inlineStr">
        <is>
          <t>OBLIGATORY_REENTRY_SCORE_TIER2</t>
        </is>
      </c>
      <c r="B13" s="72" t="inlineStr">
        <is>
          <t>1.0</t>
        </is>
      </c>
      <c r="C13" s="30" t="n"/>
      <c r="D13" s="30" t="n"/>
      <c r="E13" s="30" t="n"/>
      <c r="F13" s="30" t="n"/>
      <c r="G13" s="30">
        <f>IFERROR(VLOOKUP($A24&amp;"_"&amp;$B24,Results_Deltas!$A$2:$P$15000,5,FALSE),"")</f>
        <v/>
      </c>
      <c r="H13" s="30">
        <f>IFERROR(VLOOKUP($A24,Results_30d_Deltas!$A$2:$H$5000,7,FALSE)-E23,"")</f>
        <v/>
      </c>
      <c r="I13" s="30">
        <f>IFERROR(VLOOKUP($A24,Results_30d_Deltas!$A$2:$H$5000,6,FALSE),"")</f>
        <v/>
      </c>
      <c r="J13" s="30" t="n"/>
      <c r="K13" s="30" t="n"/>
      <c r="L13" s="30" t="inlineStr">
        <is>
          <t>NO</t>
        </is>
      </c>
      <c r="M13" s="33" t="n">
        <v>-3.043971233116918</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ez_manage.py:5114 top()</t>
        </is>
      </c>
      <c r="IL13" s="30" t="inlineStr">
        <is>
          <t>v12_quick_engine.py:2505 x4</t>
        </is>
      </c>
      <c r="IM13" s="30" t="n"/>
      <c r="IN13" s="77" t="inlineStr">
        <is>
          <t>SUSPICIOUS n=0 for stocks_short — keep, needs S1 fills (backtest-expert: &lt;30 trades, seek plateaus, punish)</t>
        </is>
      </c>
    </row>
    <row r="14" ht="10.5" customHeight="1" s="67">
      <c r="A14" s="30" t="inlineStr">
        <is>
          <t>REENTRY_B16_SMA200_PROX_PCT</t>
        </is>
      </c>
      <c r="B14" s="72" t="inlineStr">
        <is>
          <t>0.5</t>
        </is>
      </c>
      <c r="C14" s="30" t="n"/>
      <c r="D14" s="30" t="n"/>
      <c r="E14" s="30" t="n"/>
      <c r="F14" s="30" t="n"/>
      <c r="G14" s="30">
        <f>IFERROR(VLOOKUP($A25&amp;"_"&amp;$B25,Results_Deltas!$A$2:$P$15000,5,FALSE),"")</f>
        <v/>
      </c>
      <c r="H14" s="30">
        <f>IFERROR(VLOOKUP($A25,Results_30d_Deltas!$A$2:$H$5000,7,FALSE)-E24,"")</f>
        <v/>
      </c>
      <c r="I14" s="30">
        <f>IFERROR(VLOOKUP($A25,Results_30d_Deltas!$A$2:$H$5000,6,FALSE),"")</f>
        <v/>
      </c>
      <c r="J14" s="30" t="n"/>
      <c r="K14" s="30" t="n"/>
      <c r="L14" s="30" t="inlineStr">
        <is>
          <t>NO</t>
        </is>
      </c>
      <c r="M14" s="33" t="n">
        <v>-2.983342138198201</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4" t="n"/>
      <c r="FT14" s="34"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ez_manage.py:5299 top()</t>
        </is>
      </c>
      <c r="IL14" s="30" t="inlineStr">
        <is>
          <t>v12_quick_engine.py:2860 x4</t>
        </is>
      </c>
      <c r="IM14" s="30" t="n"/>
      <c r="IN14" s="77" t="inlineStr">
        <is>
          <t>SUSPICIOUS n=0 for stocks_short — keep, needs S1 fills (backtest-expert: &lt;30 trades, seek plateaus, punish)</t>
        </is>
      </c>
    </row>
    <row r="15" ht="10.5" customHeight="1" s="67">
      <c r="A15" s="30" t="inlineStr">
        <is>
          <t>REENTRY_TIER2_MAX_MINUTES</t>
        </is>
      </c>
      <c r="B15" s="72" t="inlineStr">
        <is>
          <t>2.0</t>
        </is>
      </c>
      <c r="C15" s="30" t="n"/>
      <c r="D15" s="30" t="n"/>
      <c r="E15" s="30" t="n"/>
      <c r="F15" s="30" t="n"/>
      <c r="G15" s="30">
        <f>IFERROR(VLOOKUP($A26&amp;"_"&amp;$B26,Results_Deltas!$A$2:$P$15000,5,FALSE),"")</f>
        <v/>
      </c>
      <c r="H15" s="30">
        <f>IFERROR(VLOOKUP($A26,Results_30d_Deltas!$A$2:$H$5000,7,FALSE)-E25,"")</f>
        <v/>
      </c>
      <c r="I15" s="30">
        <f>IFERROR(VLOOKUP($A26,Results_30d_Deltas!$A$2:$H$5000,6,FALSE),"")</f>
        <v/>
      </c>
      <c r="J15" s="30" t="n"/>
      <c r="K15" s="30" t="n"/>
      <c r="L15" s="30" t="inlineStr">
        <is>
          <t>NO</t>
        </is>
      </c>
      <c r="M15" s="33" t="n">
        <v>-2.916159562895261</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ez_manage.py:3879 top()</t>
        </is>
      </c>
      <c r="IL15" s="30" t="inlineStr">
        <is>
          <t>v12_quick_engine.py:2914 x10</t>
        </is>
      </c>
      <c r="IM15" s="30" t="n"/>
      <c r="IN15" s="77" t="inlineStr">
        <is>
          <t>SUSPICIOUS n=0 for stocks_short — keep, needs S1 fills (backtest-expert: &lt;30 trades, seek plateaus, punish)</t>
        </is>
      </c>
    </row>
    <row r="16" ht="10.5" customHeight="1" s="67">
      <c r="A16" s="30" t="inlineStr">
        <is>
          <t>REENTRY2_DC_BREAK_REQUIRE_K_FILTER</t>
        </is>
      </c>
      <c r="B16" s="72" t="inlineStr">
        <is>
          <t>1.0</t>
        </is>
      </c>
      <c r="C16" s="30" t="n"/>
      <c r="D16" s="30" t="n"/>
      <c r="E16" s="30" t="n"/>
      <c r="F16" s="30" t="n"/>
      <c r="G16" s="30">
        <f>IFERROR(VLOOKUP($A27&amp;"_"&amp;$B27,Results_Deltas!$A$2:$P$15000,5,FALSE),"")</f>
        <v/>
      </c>
      <c r="H16" s="30">
        <f>IFERROR(VLOOKUP($A27,Results_30d_Deltas!$A$2:$H$5000,7,FALSE)-E26,"")</f>
        <v/>
      </c>
      <c r="I16" s="30">
        <f>IFERROR(VLOOKUP($A27,Results_30d_Deltas!$A$2:$H$5000,6,FALSE),"")</f>
        <v/>
      </c>
      <c r="J16" s="30" t="n"/>
      <c r="K16" s="30" t="n"/>
      <c r="L16" s="30" t="inlineStr">
        <is>
          <t>NO</t>
        </is>
      </c>
      <c r="M16" s="33" t="n">
        <v>-2.894214782433338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4" t="n"/>
      <c r="CF16" s="34" t="n"/>
      <c r="CG16" s="34" t="n"/>
      <c r="CH16" s="34" t="n"/>
      <c r="CI16" s="34" t="n"/>
      <c r="CJ16" s="34" t="n"/>
      <c r="CK16" s="34" t="n"/>
      <c r="CL16" s="34" t="n"/>
      <c r="CM16" s="34" t="n"/>
      <c r="CN16" s="34"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4" t="n"/>
      <c r="ES16" s="34" t="n"/>
      <c r="ET16" s="34" t="n"/>
      <c r="EU16" s="34" t="n"/>
      <c r="EV16" s="34" t="n"/>
      <c r="EW16" s="33" t="n"/>
      <c r="EX16" s="33" t="n"/>
      <c r="EY16" s="33" t="n"/>
      <c r="EZ16" s="33" t="n"/>
      <c r="FA16" s="33" t="n"/>
      <c r="FB16" s="33" t="n"/>
      <c r="FC16" s="33" t="n"/>
      <c r="FD16" s="33" t="n"/>
      <c r="FE16" s="33" t="n"/>
      <c r="FF16" s="33" t="n"/>
      <c r="FG16" s="34" t="n"/>
      <c r="FH16" s="34"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ez_manage.py:5281 top()</t>
        </is>
      </c>
      <c r="IL16" s="30" t="inlineStr">
        <is>
          <t>v12_quick_engine.py:2838 x5</t>
        </is>
      </c>
      <c r="IM16" s="30" t="n"/>
    </row>
    <row r="17" ht="10.5" customHeight="1" s="67">
      <c r="A17" s="30" t="inlineStr">
        <is>
          <t>GUARANTEED_REENTRY_K_LOW_BLOCK</t>
        </is>
      </c>
      <c r="B17" s="72" t="inlineStr">
        <is>
          <t>15.0</t>
        </is>
      </c>
      <c r="C17" s="30" t="n"/>
      <c r="D17" s="30" t="n"/>
      <c r="E17" s="30" t="n"/>
      <c r="F17" s="30" t="n"/>
      <c r="G17" s="30">
        <f>IFERROR(VLOOKUP($A28&amp;"_"&amp;$B28,Results_Deltas!$A$2:$P$15000,5,FALSE),"")</f>
        <v/>
      </c>
      <c r="H17" s="30">
        <f>IFERROR(VLOOKUP($A28,Results_30d_Deltas!$A$2:$H$5000,7,FALSE)-E27,"")</f>
        <v/>
      </c>
      <c r="I17" s="30">
        <f>IFERROR(VLOOKUP($A28,Results_30d_Deltas!$A$2:$H$5000,6,FALSE),"")</f>
        <v/>
      </c>
      <c r="J17" s="30" t="n"/>
      <c r="K17" s="30" t="n"/>
      <c r="L17" s="30" t="inlineStr">
        <is>
          <t>NO</t>
        </is>
      </c>
      <c r="M17" s="33" t="n">
        <v>-2.890318402683765</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ez_manage.py:4777 top()</t>
        </is>
      </c>
      <c r="IL17" s="30" t="inlineStr">
        <is>
          <t>v12_quick_engine.py:1944 x4</t>
        </is>
      </c>
      <c r="IM17" s="30" t="n"/>
      <c r="IN17" s="77" t="inlineStr">
        <is>
          <t>SUSPICIOUS n=0 for stocks_short — keep, needs S1 fills (backtest-expert: &lt;30 trades, seek plateaus, punish)</t>
        </is>
      </c>
    </row>
    <row r="18" ht="10.5" customHeight="1" s="67">
      <c r="A18" s="30" t="inlineStr">
        <is>
          <t>REENTRY2_DC_BREAK_ALLOW_15M</t>
        </is>
      </c>
      <c r="B18" s="72" t="inlineStr">
        <is>
          <t>0.5</t>
        </is>
      </c>
      <c r="C18" s="30" t="n"/>
      <c r="D18" s="30" t="n"/>
      <c r="E18" s="30" t="n"/>
      <c r="F18" s="30" t="n"/>
      <c r="G18" s="30">
        <f>IFERROR(VLOOKUP($A29&amp;"_"&amp;$B29,Results_Deltas!$A$2:$P$15000,5,FALSE),"")</f>
        <v/>
      </c>
      <c r="H18" s="30">
        <f>IFERROR(VLOOKUP($A29,Results_30d_Deltas!$A$2:$H$5000,7,FALSE)-E28,"")</f>
        <v/>
      </c>
      <c r="I18" s="30">
        <f>IFERROR(VLOOKUP($A29,Results_30d_Deltas!$A$2:$H$5000,6,FALSE),"")</f>
        <v/>
      </c>
      <c r="J18" s="30" t="n"/>
      <c r="K18" s="30" t="n"/>
      <c r="L18" s="30" t="inlineStr">
        <is>
          <t>YES</t>
        </is>
      </c>
      <c r="M18" s="33" t="n">
        <v>-2.870521114369978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ez_manage.py:5278 top()</t>
        </is>
      </c>
      <c r="IL18" s="30" t="inlineStr">
        <is>
          <t>v12_quick_engine.py:2835 x5</t>
        </is>
      </c>
      <c r="IM18" s="30" t="n"/>
    </row>
    <row r="19" ht="10.5" customHeight="1" s="67">
      <c r="A19" s="30" t="inlineStr">
        <is>
          <t>REENTRY2_DC_BREAK_REQUIRE_WT_FILTER</t>
        </is>
      </c>
      <c r="B19" s="72" t="inlineStr">
        <is>
          <t>1.0</t>
        </is>
      </c>
      <c r="C19" s="30" t="n"/>
      <c r="D19" s="30" t="n"/>
      <c r="E19" s="30" t="n"/>
      <c r="F19" s="30" t="n"/>
      <c r="G19" s="30">
        <f>IFERROR(VLOOKUP($A30&amp;"_"&amp;$B30,Results_Deltas!$A$2:$P$15000,5,FALSE),"")</f>
        <v/>
      </c>
      <c r="H19" s="30">
        <f>IFERROR(VLOOKUP($A30,Results_30d_Deltas!$A$2:$H$5000,7,FALSE)-E29,"")</f>
        <v/>
      </c>
      <c r="I19" s="30">
        <f>IFERROR(VLOOKUP($A30,Results_30d_Deltas!$A$2:$H$5000,6,FALSE),"")</f>
        <v/>
      </c>
      <c r="J19" s="30" t="n"/>
      <c r="K19" s="30" t="n"/>
      <c r="L19" s="30" t="inlineStr">
        <is>
          <t>NO</t>
        </is>
      </c>
      <c r="M19" s="33" t="n">
        <v>-2.862926774243392</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4" t="n"/>
      <c r="CF19" s="34" t="n"/>
      <c r="CG19" s="34" t="n"/>
      <c r="CH19" s="34" t="n"/>
      <c r="CI19" s="34" t="n"/>
      <c r="CJ19" s="34" t="n"/>
      <c r="CK19" s="34" t="n"/>
      <c r="CL19" s="34" t="n"/>
      <c r="CM19" s="34" t="n"/>
      <c r="CN19" s="34"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4" t="n"/>
      <c r="ES19" s="34" t="n"/>
      <c r="ET19" s="34" t="n"/>
      <c r="EU19" s="34" t="n"/>
      <c r="EV19" s="34" t="n"/>
      <c r="EW19" s="33" t="n"/>
      <c r="EX19" s="33" t="n"/>
      <c r="EY19" s="33" t="n"/>
      <c r="EZ19" s="33" t="n"/>
      <c r="FA19" s="33" t="n"/>
      <c r="FB19" s="33" t="n"/>
      <c r="FC19" s="33" t="n"/>
      <c r="FD19" s="33" t="n"/>
      <c r="FE19" s="33" t="n"/>
      <c r="FF19" s="33" t="n"/>
      <c r="FG19" s="34" t="n"/>
      <c r="FH19" s="34"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ez_manage.py:5282 top()</t>
        </is>
      </c>
      <c r="IL19" s="30" t="inlineStr">
        <is>
          <t>v12_quick_engine.py:2839 x5</t>
        </is>
      </c>
      <c r="IM19" s="30" t="n"/>
    </row>
    <row r="20" ht="10.5" customHeight="1" s="67">
      <c r="A20" s="30" t="inlineStr">
        <is>
          <t>REENTRY2_DC_BREAK_FILTER_TF</t>
        </is>
      </c>
      <c r="B20" s="72" t="inlineStr">
        <is>
          <t>4h</t>
        </is>
      </c>
      <c r="C20" s="30" t="n"/>
      <c r="D20" s="30" t="n"/>
      <c r="E20" s="30" t="n"/>
      <c r="F20" s="30" t="n"/>
      <c r="G20" s="30">
        <f>IFERROR(VLOOKUP($A31&amp;"_"&amp;$B31,Results_Deltas!$A$2:$P$15000,5,FALSE),"")</f>
        <v/>
      </c>
      <c r="H20" s="30">
        <f>IFERROR(VLOOKUP($A31,Results_30d_Deltas!$A$2:$H$5000,7,FALSE)-E30,"")</f>
        <v/>
      </c>
      <c r="I20" s="30">
        <f>IFERROR(VLOOKUP($A31,Results_30d_Deltas!$A$2:$H$5000,6,FALSE),"")</f>
        <v/>
      </c>
      <c r="J20" s="30" t="n"/>
      <c r="K20" s="30" t="n"/>
      <c r="L20" s="30" t="inlineStr">
        <is>
          <t>NO</t>
        </is>
      </c>
      <c r="M20" s="33" t="n">
        <v>-2.862387650086286</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4" t="n"/>
      <c r="CF20" s="34" t="n"/>
      <c r="CG20" s="34" t="n"/>
      <c r="CH20" s="34" t="n"/>
      <c r="CI20" s="34" t="n"/>
      <c r="CJ20" s="34" t="n"/>
      <c r="CK20" s="34" t="n"/>
      <c r="CL20" s="34" t="n"/>
      <c r="CM20" s="34" t="n"/>
      <c r="CN20" s="34"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4" t="n"/>
      <c r="ES20" s="34" t="n"/>
      <c r="ET20" s="34" t="n"/>
      <c r="EU20" s="34" t="n"/>
      <c r="EV20" s="34" t="n"/>
      <c r="EW20" s="33" t="n"/>
      <c r="EX20" s="33" t="n"/>
      <c r="EY20" s="33" t="n"/>
      <c r="EZ20" s="33" t="n"/>
      <c r="FA20" s="33" t="n"/>
      <c r="FB20" s="33" t="n"/>
      <c r="FC20" s="33" t="n"/>
      <c r="FD20" s="33" t="n"/>
      <c r="FE20" s="33" t="n"/>
      <c r="FF20" s="33" t="n"/>
      <c r="FG20" s="34" t="n"/>
      <c r="FH20" s="34"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ez_manage.py:5280 top()</t>
        </is>
      </c>
      <c r="IL20" s="30" t="inlineStr">
        <is>
          <t>v12_quick_engine.py:2837 x5</t>
        </is>
      </c>
      <c r="IM20" s="30" t="n"/>
      <c r="IN20" s="77" t="inlineStr">
        <is>
          <t>SUSPICIOUS n=0 for stocks_short — keep, needs S1 fills (backtest-expert: &lt;30 trades, seek plateaus, punish)</t>
        </is>
      </c>
    </row>
    <row r="21" ht="10.5" customHeight="1" s="67">
      <c r="A21" s="30" t="inlineStr">
        <is>
          <t>REENTRY_POST_CONSOL_MULT</t>
        </is>
      </c>
      <c r="B21" s="72" t="inlineStr">
        <is>
          <t>1.0</t>
        </is>
      </c>
      <c r="C21" s="30" t="n"/>
      <c r="D21" s="30" t="n"/>
      <c r="E21" s="30" t="n"/>
      <c r="F21" s="30" t="n"/>
      <c r="G21" s="30">
        <f>IFERROR(VLOOKUP($A32&amp;"_"&amp;$B32,Results_Deltas!$A$2:$P$15000,5,FALSE),"")</f>
        <v/>
      </c>
      <c r="H21" s="30">
        <f>IFERROR(VLOOKUP($A32,Results_30d_Deltas!$A$2:$H$5000,7,FALSE)-E31,"")</f>
        <v/>
      </c>
      <c r="I21" s="30">
        <f>IFERROR(VLOOKUP($A32,Results_30d_Deltas!$A$2:$H$5000,6,FALSE),"")</f>
        <v/>
      </c>
      <c r="J21" s="30" t="n"/>
      <c r="K21" s="30" t="n"/>
      <c r="L21" s="30" t="inlineStr">
        <is>
          <t>NO</t>
        </is>
      </c>
      <c r="M21" s="33" t="n">
        <v>-2.847586753217433</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ez_manage.py:5319 top()</t>
        </is>
      </c>
      <c r="IL21" s="30" t="inlineStr">
        <is>
          <t>v12_quick_engine.py:2898 x3</t>
        </is>
      </c>
      <c r="IM21" s="30" t="n"/>
      <c r="IN21" s="77" t="inlineStr">
        <is>
          <t>SUSPICIOUS n=0 for stocks_short — keep, needs S1 fills (backtest-expert: &lt;30 trades, seek plateaus, punish)</t>
        </is>
      </c>
    </row>
    <row r="22" ht="10.5" customHeight="1" s="67">
      <c r="A22" s="30" t="inlineStr">
        <is>
          <t>REENTRY2_DC_BREAK_ALLOW_15M</t>
        </is>
      </c>
      <c r="B22" s="72" t="inlineStr">
        <is>
          <t>1.0</t>
        </is>
      </c>
      <c r="C22" s="30" t="n"/>
      <c r="D22" s="30" t="n"/>
      <c r="E22" s="30" t="n"/>
      <c r="F22" s="30" t="n"/>
      <c r="G22" s="30">
        <f>IFERROR(VLOOKUP($A33&amp;"_"&amp;$B33,Results_Deltas!$A$2:$P$15000,5,FALSE),"")</f>
        <v/>
      </c>
      <c r="H22" s="30">
        <f>IFERROR(VLOOKUP($A33,Results_30d_Deltas!$A$2:$H$5000,7,FALSE)-E32,"")</f>
        <v/>
      </c>
      <c r="I22" s="30">
        <f>IFERROR(VLOOKUP($A33,Results_30d_Deltas!$A$2:$H$5000,6,FALSE),"")</f>
        <v/>
      </c>
      <c r="J22" s="30" t="n"/>
      <c r="K22" s="30" t="n"/>
      <c r="L22" s="30" t="inlineStr">
        <is>
          <t>NO</t>
        </is>
      </c>
      <c r="M22" s="33" t="n">
        <v>-2.839821183088205</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ez_manage.py:5278 top()</t>
        </is>
      </c>
      <c r="IL22" s="30" t="inlineStr">
        <is>
          <t>v12_quick_engine.py:2835 x5</t>
        </is>
      </c>
      <c r="IM22" s="30" t="n"/>
    </row>
    <row r="23" ht="10.5" customHeight="1" s="67">
      <c r="A23" s="30" t="inlineStr">
        <is>
          <t>REENTRY_TIER2_MAX_MINUTES</t>
        </is>
      </c>
      <c r="B23" s="72" t="inlineStr">
        <is>
          <t>1.0</t>
        </is>
      </c>
      <c r="C23" s="30" t="n"/>
      <c r="D23" s="30" t="n"/>
      <c r="E23" s="30" t="n"/>
      <c r="F23" s="30" t="n"/>
      <c r="G23" s="30">
        <f>IFERROR(VLOOKUP($A34&amp;"_"&amp;$B34,Results_Deltas!$A$2:$P$15000,5,FALSE),"")</f>
        <v/>
      </c>
      <c r="H23" s="30">
        <f>IFERROR(VLOOKUP($A34,Results_30d_Deltas!$A$2:$H$5000,7,FALSE)-E33,"")</f>
        <v/>
      </c>
      <c r="I23" s="30">
        <f>IFERROR(VLOOKUP($A34,Results_30d_Deltas!$A$2:$H$5000,6,FALSE),"")</f>
        <v/>
      </c>
      <c r="J23" s="30" t="n"/>
      <c r="K23" s="30" t="n"/>
      <c r="L23" s="30" t="inlineStr">
        <is>
          <t>NO</t>
        </is>
      </c>
      <c r="M23" s="33" t="n">
        <v>-2.834160694864212</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ez_manage.py:3879 top()</t>
        </is>
      </c>
      <c r="IL23" s="30" t="inlineStr">
        <is>
          <t>v12_quick_engine.py:2914 x10</t>
        </is>
      </c>
      <c r="IM23" s="30" t="n"/>
      <c r="IN23" s="77" t="inlineStr">
        <is>
          <t>SUSPICIOUS n=0 for stocks_short — keep, needs S1 fills (backtest-expert: &lt;30 trades, seek plateaus, punish)</t>
        </is>
      </c>
    </row>
    <row r="24" ht="10.5" customHeight="1" s="67">
      <c r="A24" s="30" t="inlineStr">
        <is>
          <t>OBLIGATORY_REENTRY_TIER1_HTF_REQUIRED</t>
        </is>
      </c>
      <c r="B24" s="72" t="inlineStr">
        <is>
          <t>2.0</t>
        </is>
      </c>
      <c r="C24" s="30" t="n"/>
      <c r="D24" s="30" t="n"/>
      <c r="E24" s="30" t="n"/>
      <c r="F24" s="30" t="n"/>
      <c r="G24" s="30">
        <f>IFERROR(VLOOKUP($A35&amp;"_"&amp;$B35,Results_Deltas!$A$2:$P$15000,5,FALSE),"")</f>
        <v/>
      </c>
      <c r="H24" s="30">
        <f>IFERROR(VLOOKUP($A35,Results_30d_Deltas!$A$2:$H$5000,7,FALSE)-E34,"")</f>
        <v/>
      </c>
      <c r="I24" s="30">
        <f>IFERROR(VLOOKUP($A35,Results_30d_Deltas!$A$2:$H$5000,6,FALSE),"")</f>
        <v/>
      </c>
      <c r="J24" s="30" t="n"/>
      <c r="K24" s="30" t="n"/>
      <c r="L24" s="30" t="inlineStr">
        <is>
          <t>NO</t>
        </is>
      </c>
      <c r="M24" s="33" t="n">
        <v>-2.803540769551101</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4" t="n"/>
      <c r="EN24" s="34" t="n"/>
      <c r="EO24" s="34" t="n"/>
      <c r="EP24" s="34" t="n"/>
      <c r="EQ24" s="34"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ez_manage.py:5123 top()</t>
        </is>
      </c>
      <c r="IL24" s="30" t="inlineStr">
        <is>
          <t>v12_quick_engine.py:2514 x4</t>
        </is>
      </c>
      <c r="IM24" s="30" t="n"/>
      <c r="IN24" s="77" t="inlineStr">
        <is>
          <t>SUSPICIOUS n=0 for stocks_short — keep, needs S1 fills (backtest-expert: &lt;30 trades, seek plateaus, punish)</t>
        </is>
      </c>
    </row>
    <row r="25" ht="10.5" customHeight="1" s="67">
      <c r="A25" s="30" t="inlineStr">
        <is>
          <t>REENTRY_POST_CONSOL_TFS_REQUIRED</t>
        </is>
      </c>
      <c r="B25" s="72" t="inlineStr">
        <is>
          <t>1.0</t>
        </is>
      </c>
      <c r="C25" s="30" t="n"/>
      <c r="D25" s="30" t="n"/>
      <c r="E25" s="30" t="n"/>
      <c r="F25" s="30" t="n"/>
      <c r="G25" s="30">
        <f>IFERROR(VLOOKUP($A36&amp;"_"&amp;$B36,Results_Deltas!$A$2:$P$15000,5,FALSE),"")</f>
        <v/>
      </c>
      <c r="H25" s="30">
        <f>IFERROR(VLOOKUP($A36,Results_30d_Deltas!$A$2:$H$5000,7,FALSE)-E35,"")</f>
        <v/>
      </c>
      <c r="I25" s="30">
        <f>IFERROR(VLOOKUP($A36,Results_30d_Deltas!$A$2:$H$5000,6,FALSE),"")</f>
        <v/>
      </c>
      <c r="J25" s="30" t="n"/>
      <c r="K25" s="30" t="n"/>
      <c r="L25" s="30" t="inlineStr">
        <is>
          <t>YES</t>
        </is>
      </c>
      <c r="M25" s="33" t="n">
        <v>-2.798821123250184</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ez_manage.py:5320 top()</t>
        </is>
      </c>
      <c r="IL25" s="30" t="inlineStr">
        <is>
          <t>v12_quick_engine.py:2899 x3</t>
        </is>
      </c>
      <c r="IM25" s="30" t="n"/>
      <c r="IN25" s="77" t="inlineStr">
        <is>
          <t>SUSPICIOUS n=0 for stocks_short — keep, needs S1 fills (backtest-expert: &lt;30 trades, seek plateaus, punish)</t>
        </is>
      </c>
    </row>
    <row r="26" ht="10.5" customHeight="1" s="67">
      <c r="A26" s="30" t="inlineStr">
        <is>
          <t>REENTRY_PRICE_IMPROVE_PCT</t>
        </is>
      </c>
      <c r="B26" s="72" t="inlineStr">
        <is>
          <t>1.0</t>
        </is>
      </c>
      <c r="C26" s="30" t="n"/>
      <c r="D26" s="30" t="n"/>
      <c r="E26" s="30" t="n"/>
      <c r="F26" s="30" t="n"/>
      <c r="G26" s="30">
        <f>IFERROR(VLOOKUP($A37&amp;"_"&amp;$B37,Results_Deltas!$A$2:$P$15000,5,FALSE),"")</f>
        <v/>
      </c>
      <c r="H26" s="30">
        <f>IFERROR(VLOOKUP($A37,Results_30d_Deltas!$A$2:$H$5000,7,FALSE)-E36,"")</f>
        <v/>
      </c>
      <c r="I26" s="30">
        <f>IFERROR(VLOOKUP($A37,Results_30d_Deltas!$A$2:$H$5000,6,FALSE),"")</f>
        <v/>
      </c>
      <c r="J26" s="30" t="n"/>
      <c r="K26" s="30" t="n"/>
      <c r="L26" s="30" t="inlineStr">
        <is>
          <t>NO</t>
        </is>
      </c>
      <c r="M26" s="33" t="n">
        <v>-2.788631725627734</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ez_manage.py:5321 top()</t>
        </is>
      </c>
      <c r="IL26" s="30" t="inlineStr">
        <is>
          <t>v12_quick_engine.py:2900 x3</t>
        </is>
      </c>
      <c r="IM26" s="30" t="n"/>
      <c r="IN26" s="77" t="inlineStr">
        <is>
          <t>SUSPICIOUS n=0 for stocks_short — keep, needs S1 fills (backtest-expert: &lt;30 trades, seek plateaus, punish)</t>
        </is>
      </c>
    </row>
    <row r="27" ht="10.5" customHeight="1" s="67">
      <c r="A27" s="31" t="inlineStr">
        <is>
          <t>OBLIGATORY_REENTRY_ENABLED</t>
        </is>
      </c>
      <c r="B27" s="72" t="inlineStr">
        <is>
          <t>True</t>
        </is>
      </c>
      <c r="C27" s="30" t="n"/>
      <c r="D27" s="30" t="n"/>
      <c r="E27" s="30" t="n"/>
      <c r="F27" s="30" t="n"/>
      <c r="G27" s="30">
        <f>IFERROR(VLOOKUP($A38&amp;"_"&amp;$B38,Results_Deltas!$A$2:$P$15000,5,FALSE),"")</f>
        <v/>
      </c>
      <c r="H27" s="30">
        <f>IFERROR(VLOOKUP($A38,Results_30d_Deltas!$A$2:$H$5000,7,FALSE)-E37,"")</f>
        <v/>
      </c>
      <c r="I27" s="30">
        <f>IFERROR(VLOOKUP($A38,Results_30d_Deltas!$A$2:$H$5000,6,FALSE),"")</f>
        <v/>
      </c>
      <c r="J27" s="30" t="n"/>
      <c r="K27" s="30" t="n"/>
      <c r="L27" s="30" t="inlineStr">
        <is>
          <t>NO</t>
        </is>
      </c>
      <c r="M27" s="33" t="n">
        <v>-2.787848201966932</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ez_manage.py:5109 top()</t>
        </is>
      </c>
      <c r="IL27" s="30" t="inlineStr">
        <is>
          <t>v12_quick_engine.py:2500 x2</t>
        </is>
      </c>
      <c r="IM27" s="30" t="n"/>
    </row>
    <row r="28" ht="10.5" customHeight="1" s="67">
      <c r="A28" s="30" t="inlineStr">
        <is>
          <t>REENTRY_POST_CONSOL_MULT</t>
        </is>
      </c>
      <c r="B28" s="72" t="inlineStr">
        <is>
          <t>0.5</t>
        </is>
      </c>
      <c r="C28" s="30" t="n"/>
      <c r="D28" s="30" t="n"/>
      <c r="E28" s="30" t="n"/>
      <c r="F28" s="30" t="n"/>
      <c r="G28" s="30">
        <f>IFERROR(VLOOKUP($A39&amp;"_"&amp;$B39,Results_Deltas!$A$2:$P$15000,5,FALSE),"")</f>
        <v/>
      </c>
      <c r="H28" s="30">
        <f>IFERROR(VLOOKUP($A39,Results_30d_Deltas!$A$2:$H$5000,7,FALSE)-E38,"")</f>
        <v/>
      </c>
      <c r="I28" s="30">
        <f>IFERROR(VLOOKUP($A39,Results_30d_Deltas!$A$2:$H$5000,6,FALSE),"")</f>
        <v/>
      </c>
      <c r="J28" s="30" t="n"/>
      <c r="K28" s="30" t="n"/>
      <c r="L28" s="30" t="inlineStr">
        <is>
          <t>NO</t>
        </is>
      </c>
      <c r="M28" s="33" t="n">
        <v>-2.784642111227913</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ez_manage.py:5319 top()</t>
        </is>
      </c>
      <c r="IL28" s="30" t="inlineStr">
        <is>
          <t>v12_quick_engine.py:2898 x3</t>
        </is>
      </c>
      <c r="IM28" s="30" t="n"/>
      <c r="IN28" s="77" t="inlineStr">
        <is>
          <t>SUSPICIOUS n=0 for stocks_short — keep, needs S1 fills (backtest-expert: &lt;30 trades, seek plateaus, punish)</t>
        </is>
      </c>
    </row>
    <row r="29" ht="10.5" customHeight="1" s="67">
      <c r="A29" s="30" t="inlineStr">
        <is>
          <t>BOUNCE_REENTRY_K_RESET_LONG</t>
        </is>
      </c>
      <c r="B29" s="72"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v>-2.766426745397641</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ez_manage.py:2986 top()</t>
        </is>
      </c>
      <c r="IL29" s="30" t="inlineStr">
        <is>
          <t>v12_quick_engine.py:321 x13</t>
        </is>
      </c>
      <c r="IM29" s="30" t="n"/>
      <c r="IN29" s="77" t="inlineStr">
        <is>
          <t>SUSPICIOUS n=0 for stocks_short — keep, needs S1 fills (backtest-expert: &lt;30 trades, seek plateaus, punish)</t>
        </is>
      </c>
    </row>
    <row r="30" ht="10.5" customHeight="1" s="67">
      <c r="A30" s="30" t="inlineStr">
        <is>
          <t>REENTRY_TIER2_MAX_MINUTES</t>
        </is>
      </c>
      <c r="B30" s="72" t="inlineStr">
        <is>
          <t>0.5</t>
        </is>
      </c>
      <c r="C30" s="30" t="n"/>
      <c r="D30" s="30" t="n"/>
      <c r="E30" s="30" t="n"/>
      <c r="F30" s="30" t="n"/>
      <c r="G30" s="30">
        <f>IFERROR(VLOOKUP($A41&amp;"_"&amp;$B41,Results_Deltas!$A$2:$P$15000,5,FALSE),"")</f>
        <v/>
      </c>
      <c r="H30" s="30">
        <f>IFERROR(VLOOKUP($A41,Results_30d_Deltas!$A$2:$H$5000,7,FALSE)-E40,"")</f>
        <v/>
      </c>
      <c r="I30" s="30">
        <f>IFERROR(VLOOKUP($A41,Results_30d_Deltas!$A$2:$H$5000,6,FALSE),"")</f>
        <v/>
      </c>
      <c r="J30" s="30" t="n"/>
      <c r="K30" s="30" t="n"/>
      <c r="L30" s="30" t="inlineStr">
        <is>
          <t>YES</t>
        </is>
      </c>
      <c r="M30" s="33" t="n">
        <v>-2.764768635665143</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ez_manage.py:3879 top()</t>
        </is>
      </c>
      <c r="IL30" s="30" t="inlineStr">
        <is>
          <t>v12_quick_engine.py:2914 x10</t>
        </is>
      </c>
      <c r="IM30" s="30" t="n"/>
      <c r="IN30" s="77" t="inlineStr">
        <is>
          <t>SUSPICIOUS n=0 for stocks_short — keep, needs S1 fills (backtest-expert: &lt;30 trades, seek plateaus, punish)</t>
        </is>
      </c>
    </row>
    <row r="31" ht="10.5" customHeight="1" s="67">
      <c r="A31" s="30" t="inlineStr">
        <is>
          <t>OBLIGATORY_REENTRY_SMA_TF</t>
        </is>
      </c>
      <c r="B31" s="72" t="inlineStr">
        <is>
          <t>4h</t>
        </is>
      </c>
      <c r="C31" s="30" t="n"/>
      <c r="D31" s="30" t="n"/>
      <c r="E31" s="30" t="n"/>
      <c r="F31" s="30" t="n"/>
      <c r="G31" s="30">
        <f>IFERROR(VLOOKUP($A42&amp;"_"&amp;$B42,Results_Deltas!$A$2:$P$15000,5,FALSE),"")</f>
        <v/>
      </c>
      <c r="H31" s="30">
        <f>IFERROR(VLOOKUP($A42,Results_30d_Deltas!$A$2:$H$5000,7,FALSE)-E41,"")</f>
        <v/>
      </c>
      <c r="I31" s="30">
        <f>IFERROR(VLOOKUP($A42,Results_30d_Deltas!$A$2:$H$5000,6,FALSE),"")</f>
        <v/>
      </c>
      <c r="J31" s="30" t="n"/>
      <c r="K31" s="30" t="n"/>
      <c r="L31" s="30" t="inlineStr">
        <is>
          <t>NO</t>
        </is>
      </c>
      <c r="M31" s="33" t="n">
        <v>-2.738348832355803</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ez_manage.py:5122 top()</t>
        </is>
      </c>
      <c r="IL31" s="30" t="inlineStr">
        <is>
          <t>v12_quick_engine.py:2513 x2</t>
        </is>
      </c>
      <c r="IM31" s="30" t="n"/>
    </row>
    <row r="32" ht="10.5" customHeight="1" s="67">
      <c r="A32" s="30" t="inlineStr">
        <is>
          <t>MANDATORY_REENTRY_K_LOW_BLOCK</t>
        </is>
      </c>
      <c r="B32" s="72" t="inlineStr">
        <is>
          <t>1.0</t>
        </is>
      </c>
      <c r="C32" s="30" t="n"/>
      <c r="D32" s="30" t="n"/>
      <c r="E32" s="30" t="n"/>
      <c r="F32" s="30" t="n"/>
      <c r="G32" s="30">
        <f>IFERROR(VLOOKUP($A43&amp;"_"&amp;$B43,Results_Deltas!$A$2:$P$15000,5,FALSE),"")</f>
        <v/>
      </c>
      <c r="H32" s="30">
        <f>IFERROR(VLOOKUP($A43,Results_30d_Deltas!$A$2:$H$5000,7,FALSE)-E42,"")</f>
        <v/>
      </c>
      <c r="I32" s="30">
        <f>IFERROR(VLOOKUP($A43,Results_30d_Deltas!$A$2:$H$5000,6,FALSE),"")</f>
        <v/>
      </c>
      <c r="J32" s="30" t="n"/>
      <c r="K32" s="30" t="n"/>
      <c r="L32" s="30" t="inlineStr">
        <is>
          <t>NO</t>
        </is>
      </c>
      <c r="M32" s="33" t="n">
        <v>-2.730879908422166</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ez_manage.py:4962 top()</t>
        </is>
      </c>
      <c r="IL32" s="30" t="inlineStr">
        <is>
          <t>v12_quick_engine.py:2248 x2</t>
        </is>
      </c>
      <c r="IM32" s="30" t="n"/>
      <c r="IN32" s="77" t="inlineStr">
        <is>
          <t>SUSPICIOUS n=0 for stocks_short — keep, needs S1 fills (backtest-expert: &lt;30 trades, seek plateaus, punish)</t>
        </is>
      </c>
    </row>
    <row r="33" ht="10.5" customHeight="1" s="67">
      <c r="A33" s="31" t="inlineStr">
        <is>
          <t>OBLIGATORY_REENTRY_TIER2_HTF_REQUIRED</t>
        </is>
      </c>
      <c r="B33" s="72" t="inlineStr">
        <is>
          <t>1.0</t>
        </is>
      </c>
      <c r="C33" s="30" t="n"/>
      <c r="D33" s="30" t="n"/>
      <c r="E33" s="30" t="n"/>
      <c r="F33" s="30" t="n"/>
      <c r="G33" s="30">
        <f>IFERROR(VLOOKUP($A44&amp;"_"&amp;$B44,Results_Deltas!$A$2:$P$15000,5,FALSE),"")</f>
        <v/>
      </c>
      <c r="H33" s="30">
        <f>IFERROR(VLOOKUP($A44,Results_30d_Deltas!$A$2:$H$5000,7,FALSE)-E43,"")</f>
        <v/>
      </c>
      <c r="I33" s="30">
        <f>IFERROR(VLOOKUP($A44,Results_30d_Deltas!$A$2:$H$5000,6,FALSE),"")</f>
        <v/>
      </c>
      <c r="J33" s="30" t="n"/>
      <c r="K33" s="30" t="n"/>
      <c r="L33" s="30" t="inlineStr">
        <is>
          <t>NO</t>
        </is>
      </c>
      <c r="M33" s="33" t="n">
        <v>-2.730223608226515</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ez_manage.py:5124 top()</t>
        </is>
      </c>
      <c r="IL33" s="30" t="inlineStr">
        <is>
          <t>v12_quick_engine.py:2515 x4</t>
        </is>
      </c>
      <c r="IM33" s="30" t="n"/>
    </row>
    <row r="34" ht="10.5" customHeight="1" s="67">
      <c r="A34" s="30" t="inlineStr">
        <is>
          <t>MANDATORY_REENTRY_K_HIGH_BLOCK</t>
        </is>
      </c>
      <c r="B34" s="72" t="inlineStr">
        <is>
          <t>0.5</t>
        </is>
      </c>
      <c r="C34" s="30" t="n"/>
      <c r="D34" s="30" t="n"/>
      <c r="E34" s="30" t="n"/>
      <c r="F34" s="30" t="n"/>
      <c r="G34" s="30">
        <f>IFERROR(VLOOKUP($A45&amp;"_"&amp;$B45,Results_Deltas!$A$2:$P$15000,5,FALSE),"")</f>
        <v/>
      </c>
      <c r="H34" s="30">
        <f>IFERROR(VLOOKUP($A45,Results_30d_Deltas!$A$2:$H$5000,7,FALSE)-E44,"")</f>
        <v/>
      </c>
      <c r="I34" s="30">
        <f>IFERROR(VLOOKUP($A45,Results_30d_Deltas!$A$2:$H$5000,6,FALSE),"")</f>
        <v/>
      </c>
      <c r="J34" s="30" t="n"/>
      <c r="K34" s="30" t="n"/>
      <c r="L34" s="30" t="inlineStr">
        <is>
          <t>NO</t>
        </is>
      </c>
      <c r="M34" s="33" t="n">
        <v>-2.72986839917335</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ez_manage.py:4961 top()</t>
        </is>
      </c>
      <c r="IL34" s="30" t="inlineStr">
        <is>
          <t>v12_quick_engine.py:2247 x2</t>
        </is>
      </c>
      <c r="IM34" s="30" t="n"/>
      <c r="IN34" s="77" t="inlineStr">
        <is>
          <t>SUSPICIOUS n=0 for stocks_short — keep, needs S1 fills (backtest-expert: &lt;30 trades, seek plateaus, punish)</t>
        </is>
      </c>
    </row>
    <row r="35" ht="10.5" customHeight="1" s="67">
      <c r="A35" s="30" t="inlineStr">
        <is>
          <t>REENTRY_B16_SMA200_PROX_PCT</t>
        </is>
      </c>
      <c r="B35" s="72" t="inlineStr">
        <is>
          <t>2.0</t>
        </is>
      </c>
      <c r="C35" s="30" t="n"/>
      <c r="D35" s="30" t="n"/>
      <c r="E35" s="30" t="n"/>
      <c r="F35" s="30" t="n"/>
      <c r="G35" s="30">
        <f>IFERROR(VLOOKUP($A46&amp;"_"&amp;$B46,Results_Deltas!$A$2:$P$15000,5,FALSE),"")</f>
        <v/>
      </c>
      <c r="H35" s="30">
        <f>IFERROR(VLOOKUP($A46,Results_30d_Deltas!$A$2:$H$5000,7,FALSE)-E45,"")</f>
        <v/>
      </c>
      <c r="I35" s="30">
        <f>IFERROR(VLOOKUP($A46,Results_30d_Deltas!$A$2:$H$5000,6,FALSE),"")</f>
        <v/>
      </c>
      <c r="J35" s="30" t="n"/>
      <c r="K35" s="30" t="n"/>
      <c r="L35" s="30" t="inlineStr">
        <is>
          <t>YES</t>
        </is>
      </c>
      <c r="M35" s="33" t="n">
        <v>-2.728244304684986</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ez_manage.py:5299 top()</t>
        </is>
      </c>
      <c r="IL35" s="30" t="inlineStr">
        <is>
          <t>v12_quick_engine.py:2860 x4</t>
        </is>
      </c>
      <c r="IM35" s="30" t="n"/>
      <c r="IN35" s="77" t="inlineStr">
        <is>
          <t>SUSPICIOUS n=0 for stocks_short — keep, needs S1 fills (backtest-expert: &lt;30 trades, seek plateaus, punish)</t>
        </is>
      </c>
    </row>
    <row r="36" ht="10.5" customHeight="1" s="67">
      <c r="A36" s="30" t="inlineStr">
        <is>
          <t>OBLIGATORY_REENTRY_SCORE_TIER3</t>
        </is>
      </c>
      <c r="B36" s="72" t="inlineStr">
        <is>
          <t>1.0</t>
        </is>
      </c>
      <c r="C36" s="30" t="n"/>
      <c r="D36" s="30" t="n"/>
      <c r="E36" s="30" t="n"/>
      <c r="F36" s="30" t="n"/>
      <c r="G36" s="30">
        <f>IFERROR(VLOOKUP($A47&amp;"_"&amp;$B47,Results_Deltas!$A$2:$P$15000,5,FALSE),"")</f>
        <v/>
      </c>
      <c r="H36" s="30">
        <f>IFERROR(VLOOKUP($A47,Results_30d_Deltas!$A$2:$H$5000,7,FALSE)-E46,"")</f>
        <v/>
      </c>
      <c r="I36" s="30">
        <f>IFERROR(VLOOKUP($A47,Results_30d_Deltas!$A$2:$H$5000,6,FALSE),"")</f>
        <v/>
      </c>
      <c r="J36" s="30" t="n"/>
      <c r="K36" s="30" t="n"/>
      <c r="L36" s="30" t="inlineStr">
        <is>
          <t>NO</t>
        </is>
      </c>
      <c r="M36" s="33" t="n">
        <v>-2.713539180490356</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4" t="n"/>
      <c r="FT36" s="34"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ez_manage.py:5115 top()</t>
        </is>
      </c>
      <c r="IL36" s="30" t="inlineStr">
        <is>
          <t>v12_quick_engine.py:2506 x4</t>
        </is>
      </c>
      <c r="IM36" s="30" t="n"/>
      <c r="IN36" s="77" t="inlineStr">
        <is>
          <t>SUSPICIOUS n=0 for stocks_short — keep, needs S1 fills (backtest-expert: &lt;30 trades, seek plateaus, punish)</t>
        </is>
      </c>
    </row>
    <row r="37" ht="10.5" customHeight="1" s="67">
      <c r="A37" s="30" t="inlineStr">
        <is>
          <t>OBLIGATORY_REENTRY_TIER1_HTF_REQUIRED</t>
        </is>
      </c>
      <c r="B37" s="72" t="inlineStr">
        <is>
          <t>1.0</t>
        </is>
      </c>
      <c r="C37" s="30" t="n"/>
      <c r="D37" s="30" t="n"/>
      <c r="E37" s="30" t="n"/>
      <c r="F37" s="30" t="n"/>
      <c r="G37" s="30">
        <f>IFERROR(VLOOKUP($A48&amp;"_"&amp;$B48,Results_Deltas!$A$2:$P$15000,5,FALSE),"")</f>
        <v/>
      </c>
      <c r="H37" s="30">
        <f>IFERROR(VLOOKUP($A48,Results_30d_Deltas!$A$2:$H$5000,7,FALSE)-E47,"")</f>
        <v/>
      </c>
      <c r="I37" s="30">
        <f>IFERROR(VLOOKUP($A48,Results_30d_Deltas!$A$2:$H$5000,6,FALSE),"")</f>
        <v/>
      </c>
      <c r="J37" s="30" t="n"/>
      <c r="K37" s="30" t="n"/>
      <c r="L37" s="30" t="inlineStr">
        <is>
          <t>NO</t>
        </is>
      </c>
      <c r="M37" s="33" t="n">
        <v>-2.709671960854958</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4" t="n"/>
      <c r="EN37" s="34" t="n"/>
      <c r="EO37" s="34" t="n"/>
      <c r="EP37" s="34" t="n"/>
      <c r="EQ37" s="34"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4" t="n"/>
      <c r="FT37" s="34"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ez_manage.py:5123 top()</t>
        </is>
      </c>
      <c r="IL37" s="30" t="inlineStr">
        <is>
          <t>v12_quick_engine.py:2514 x4</t>
        </is>
      </c>
      <c r="IM37" s="30" t="n"/>
      <c r="IN37" s="77" t="inlineStr">
        <is>
          <t>SUSPICIOUS n=0 for stocks_short — keep, needs S1 fills (backtest-expert: &lt;30 trades, seek plateaus, punish)</t>
        </is>
      </c>
    </row>
    <row r="38" ht="10.5" customHeight="1" s="67">
      <c r="A38" s="30" t="inlineStr">
        <is>
          <t>MANDATORY_REENTRY_K_HIGH_BLOCK</t>
        </is>
      </c>
      <c r="B38" s="72" t="inlineStr">
        <is>
          <t>2.0</t>
        </is>
      </c>
      <c r="C38" s="30" t="n"/>
      <c r="D38" s="30" t="n"/>
      <c r="E38" s="30" t="n"/>
      <c r="F38" s="30" t="n"/>
      <c r="G38" s="30">
        <f>IFERROR(VLOOKUP($A49&amp;"_"&amp;$B49,Results_Deltas!$A$2:$P$15000,5,FALSE),"")</f>
        <v/>
      </c>
      <c r="H38" s="30">
        <f>IFERROR(VLOOKUP($A49,Results_30d_Deltas!$A$2:$H$5000,7,FALSE)-E48,"")</f>
        <v/>
      </c>
      <c r="I38" s="30">
        <f>IFERROR(VLOOKUP($A49,Results_30d_Deltas!$A$2:$H$5000,6,FALSE),"")</f>
        <v/>
      </c>
      <c r="J38" s="30" t="n"/>
      <c r="K38" s="30" t="n"/>
      <c r="L38" s="30" t="inlineStr">
        <is>
          <t>NO</t>
        </is>
      </c>
      <c r="M38" s="33" t="n">
        <v>-2.708811208060302</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4" t="n"/>
      <c r="FT38" s="34"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ez_manage.py:4961 top()</t>
        </is>
      </c>
      <c r="IL38" s="30" t="inlineStr">
        <is>
          <t>v12_quick_engine.py:2247 x2</t>
        </is>
      </c>
      <c r="IM38" s="30" t="n"/>
      <c r="IN38" s="77" t="inlineStr">
        <is>
          <t>SUSPICIOUS n=0 for stocks_short — keep, needs S1 fills (backtest-expert: &lt;30 trades, seek plateaus, punish)</t>
        </is>
      </c>
    </row>
    <row r="39" ht="10.5" customHeight="1" s="67">
      <c r="A39" s="30" t="inlineStr">
        <is>
          <t>REENTRY_POST_CONSOL_MULT</t>
        </is>
      </c>
      <c r="B39" s="72" t="inlineStr">
        <is>
          <t>2.0</t>
        </is>
      </c>
      <c r="C39" s="30" t="n"/>
      <c r="D39" s="30" t="n"/>
      <c r="E39" s="30" t="n"/>
      <c r="F39" s="30" t="n"/>
      <c r="G39" s="30">
        <f>IFERROR(VLOOKUP($A50&amp;"_"&amp;$B50,Results_Deltas!$A$2:$P$15000,5,FALSE),"")</f>
        <v/>
      </c>
      <c r="H39" s="30">
        <f>IFERROR(VLOOKUP($A50,Results_30d_Deltas!$A$2:$H$5000,7,FALSE)-E49,"")</f>
        <v/>
      </c>
      <c r="I39" s="30">
        <f>IFERROR(VLOOKUP($A50,Results_30d_Deltas!$A$2:$H$5000,6,FALSE),"")</f>
        <v/>
      </c>
      <c r="J39" s="30" t="n"/>
      <c r="K39" s="30" t="n"/>
      <c r="L39" s="30" t="inlineStr">
        <is>
          <t>NO</t>
        </is>
      </c>
      <c r="M39" s="33" t="n">
        <v>-2.702083330445655</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ez_manage.py:5319 top()</t>
        </is>
      </c>
      <c r="IL39" s="30" t="inlineStr">
        <is>
          <t>v12_quick_engine.py:2898 x3</t>
        </is>
      </c>
      <c r="IM39" s="30" t="n"/>
      <c r="IN39" s="77" t="inlineStr">
        <is>
          <t>SUSPICIOUS n=0 for stocks_short — keep, needs S1 fills (backtest-expert: &lt;30 trades, seek plateaus, punish)</t>
        </is>
      </c>
    </row>
    <row r="40" ht="10.5" customHeight="1" s="67">
      <c r="A40" s="30" t="inlineStr">
        <is>
          <t>GUARANTEED_REENTRY_STRICT_CONFIRMATION</t>
        </is>
      </c>
      <c r="B40" s="72" t="inlineStr">
        <is>
          <t>False</t>
        </is>
      </c>
      <c r="C40" s="30" t="n"/>
      <c r="D40" s="30" t="n"/>
      <c r="E40" s="30" t="n"/>
      <c r="F40" s="30" t="n"/>
      <c r="G40" s="30">
        <f>IFERROR(VLOOKUP($A51&amp;"_"&amp;$B51,Results_Deltas!$A$2:$P$15000,5,FALSE),"")</f>
        <v/>
      </c>
      <c r="H40" s="30">
        <f>IFERROR(VLOOKUP($A51,Results_30d_Deltas!$A$2:$H$5000,7,FALSE)-E50,"")</f>
        <v/>
      </c>
      <c r="I40" s="30">
        <f>IFERROR(VLOOKUP($A51,Results_30d_Deltas!$A$2:$H$5000,6,FALSE),"")</f>
        <v/>
      </c>
      <c r="J40" s="30" t="n"/>
      <c r="K40" s="30" t="n"/>
      <c r="L40" s="30" t="inlineStr">
        <is>
          <t>NO</t>
        </is>
      </c>
      <c r="M40" s="33" t="n">
        <v>-2.695473949561443</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ez_manage.py:4778 top()</t>
        </is>
      </c>
      <c r="IL40" s="30" t="inlineStr">
        <is>
          <t>v12_quick_engine.py:1946 x6</t>
        </is>
      </c>
      <c r="IM40" s="30" t="n"/>
    </row>
    <row r="41" ht="10.5" customHeight="1" s="67">
      <c r="A41" s="30" t="inlineStr">
        <is>
          <t>REENTRY_PRICE_IMPROVE_PCT</t>
        </is>
      </c>
      <c r="B41" s="72" t="inlineStr">
        <is>
          <t>0.5</t>
        </is>
      </c>
      <c r="C41" s="30" t="n"/>
      <c r="D41" s="30" t="n"/>
      <c r="E41" s="30" t="n"/>
      <c r="F41" s="30" t="n"/>
      <c r="G41" s="30">
        <f>IFERROR(VLOOKUP($A52&amp;"_"&amp;$B52,Results_Deltas!$A$2:$P$15000,5,FALSE),"")</f>
        <v/>
      </c>
      <c r="H41" s="30">
        <f>IFERROR(VLOOKUP($A52,Results_30d_Deltas!$A$2:$H$5000,7,FALSE)-E51,"")</f>
        <v/>
      </c>
      <c r="I41" s="30">
        <f>IFERROR(VLOOKUP($A52,Results_30d_Deltas!$A$2:$H$5000,6,FALSE),"")</f>
        <v/>
      </c>
      <c r="J41" s="30" t="n"/>
      <c r="K41" s="30" t="n"/>
      <c r="L41" s="30" t="inlineStr">
        <is>
          <t>NO</t>
        </is>
      </c>
      <c r="M41" s="33" t="n">
        <v>-2.69194392777239</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ez_manage.py:5321 top()</t>
        </is>
      </c>
      <c r="IL41" s="30" t="inlineStr">
        <is>
          <t>v12_quick_engine.py:2900 x3</t>
        </is>
      </c>
      <c r="IM41" s="30" t="n"/>
      <c r="IN41" s="77" t="inlineStr">
        <is>
          <t>SUSPICIOUS n=0 for stocks_short — keep, needs S1 fills (backtest-expert: &lt;30 trades, seek plateaus, punish)</t>
        </is>
      </c>
    </row>
    <row r="42" ht="10.5" customHeight="1" s="67">
      <c r="A42" s="30" t="inlineStr">
        <is>
          <t>BOUNCE_REENTRY_K_RESET_SHORT</t>
        </is>
      </c>
      <c r="B42" s="72" t="inlineStr">
        <is>
          <t>2.0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v>-2.690654304180189</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ez_manage.py:2987 top()</t>
        </is>
      </c>
      <c r="IL42" s="30" t="inlineStr">
        <is>
          <t>v12_quick_engine.py:327 x13</t>
        </is>
      </c>
      <c r="IM42" s="30" t="n"/>
      <c r="IN42" s="77" t="inlineStr">
        <is>
          <t>SUSPICIOUS n=0 for stocks_short — keep, needs S1 fills (backtest-expert: &lt;30 trades, seek plateaus, punish)</t>
        </is>
      </c>
    </row>
    <row r="43" ht="10.5" customHeight="1" s="67">
      <c r="A43" s="30" t="inlineStr">
        <is>
          <t>REENTRY2_DC_BREAK_FILTER_TF</t>
        </is>
      </c>
      <c r="B43" s="72" t="inlineStr">
        <is>
          <t>D</t>
        </is>
      </c>
      <c r="C43" s="30" t="n"/>
      <c r="D43" s="30" t="n"/>
      <c r="E43" s="30" t="n"/>
      <c r="F43" s="30" t="n"/>
      <c r="G43" s="30">
        <f>IFERROR(VLOOKUP($A54&amp;"_"&amp;$B54,Results_Deltas!$A$2:$P$15000,5,FALSE),"")</f>
        <v/>
      </c>
      <c r="H43" s="30">
        <f>IFERROR(VLOOKUP($A54,Results_30d_Deltas!$A$2:$H$5000,7,FALSE)-E53,"")</f>
        <v/>
      </c>
      <c r="I43" s="30">
        <f>IFERROR(VLOOKUP($A54,Results_30d_Deltas!$A$2:$H$5000,6,FALSE),"")</f>
        <v/>
      </c>
      <c r="J43" s="30" t="n"/>
      <c r="K43" s="30" t="n"/>
      <c r="L43" s="30" t="inlineStr">
        <is>
          <t>NO</t>
        </is>
      </c>
      <c r="M43" s="33" t="n">
        <v>-2.688385213527638</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4" t="n"/>
      <c r="CF43" s="34" t="n"/>
      <c r="CG43" s="34" t="n"/>
      <c r="CH43" s="34" t="n"/>
      <c r="CI43" s="34" t="n"/>
      <c r="CJ43" s="34" t="n"/>
      <c r="CK43" s="34" t="n"/>
      <c r="CL43" s="34" t="n"/>
      <c r="CM43" s="34" t="n"/>
      <c r="CN43" s="34"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4" t="n"/>
      <c r="ES43" s="34" t="n"/>
      <c r="ET43" s="34" t="n"/>
      <c r="EU43" s="34" t="n"/>
      <c r="EV43" s="34" t="n"/>
      <c r="EW43" s="33" t="n"/>
      <c r="EX43" s="33" t="n"/>
      <c r="EY43" s="33" t="n"/>
      <c r="EZ43" s="33" t="n"/>
      <c r="FA43" s="33" t="n"/>
      <c r="FB43" s="33" t="n"/>
      <c r="FC43" s="33" t="n"/>
      <c r="FD43" s="33" t="n"/>
      <c r="FE43" s="33" t="n"/>
      <c r="FF43" s="33" t="n"/>
      <c r="FG43" s="34" t="n"/>
      <c r="FH43" s="34"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ez_manage.py:5280 top()</t>
        </is>
      </c>
      <c r="IL43" s="30" t="inlineStr">
        <is>
          <t>v12_quick_engine.py:2837 x5</t>
        </is>
      </c>
      <c r="IM43" s="30" t="n"/>
      <c r="IN43" s="77" t="inlineStr">
        <is>
          <t>SUSPICIOUS n=0 for stocks_short — keep, needs S1 fills (backtest-expert: &lt;30 trades, seek plateaus, punish)</t>
        </is>
      </c>
    </row>
    <row r="44" ht="10.5" customHeight="1" s="67">
      <c r="A44" s="30" t="inlineStr">
        <is>
          <t>MANDATORY_REENTRY_K_HIGH_BLOCK</t>
        </is>
      </c>
      <c r="B44" s="72" t="inlineStr">
        <is>
          <t>1.0</t>
        </is>
      </c>
      <c r="C44" s="30" t="n"/>
      <c r="D44" s="30" t="n"/>
      <c r="E44" s="30" t="n"/>
      <c r="F44" s="30" t="n"/>
      <c r="G44" s="30">
        <f>IFERROR(VLOOKUP($A55&amp;"_"&amp;$B55,Results_Deltas!$A$2:$P$15000,5,FALSE),"")</f>
        <v/>
      </c>
      <c r="H44" s="30">
        <f>IFERROR(VLOOKUP($A55,Results_30d_Deltas!$A$2:$H$5000,7,FALSE)-E54,"")</f>
        <v/>
      </c>
      <c r="I44" s="30">
        <f>IFERROR(VLOOKUP($A55,Results_30d_Deltas!$A$2:$H$5000,6,FALSE),"")</f>
        <v/>
      </c>
      <c r="J44" s="30" t="n"/>
      <c r="K44" s="30" t="n"/>
      <c r="L44" s="30" t="inlineStr">
        <is>
          <t>NO</t>
        </is>
      </c>
      <c r="M44" s="33" t="n">
        <v>-2.686178351823301</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ez_manage.py:4961 top()</t>
        </is>
      </c>
      <c r="IL44" s="30" t="inlineStr">
        <is>
          <t>v12_quick_engine.py:2247 x2</t>
        </is>
      </c>
      <c r="IM44" s="30" t="n"/>
      <c r="IN44" s="77" t="inlineStr">
        <is>
          <t>SUSPICIOUS n=0 for stocks_short — keep, needs S1 fills (backtest-expert: &lt;30 trades, seek plateaus, punish)</t>
        </is>
      </c>
    </row>
    <row r="45" ht="10.5" customHeight="1" s="67">
      <c r="A45" s="30" t="inlineStr">
        <is>
          <t>OBLIGATORY_REENTRY_TIER1_HTF_REQUIRED</t>
        </is>
      </c>
      <c r="B45" s="72" t="inlineStr">
        <is>
          <t>0.5</t>
        </is>
      </c>
      <c r="C45" s="30" t="n"/>
      <c r="D45" s="30" t="n"/>
      <c r="E45" s="30" t="n"/>
      <c r="F45" s="30" t="n"/>
      <c r="G45" s="30">
        <f>IFERROR(VLOOKUP($A56&amp;"_"&amp;$B56,Results_Deltas!$A$2:$P$15000,5,FALSE),"")</f>
        <v/>
      </c>
      <c r="H45" s="30">
        <f>IFERROR(VLOOKUP($A56,Results_30d_Deltas!$A$2:$H$5000,7,FALSE)-E55,"")</f>
        <v/>
      </c>
      <c r="I45" s="30">
        <f>IFERROR(VLOOKUP($A56,Results_30d_Deltas!$A$2:$H$5000,6,FALSE),"")</f>
        <v/>
      </c>
      <c r="J45" s="30" t="n"/>
      <c r="K45" s="30" t="n"/>
      <c r="L45" s="30" t="inlineStr">
        <is>
          <t>NO</t>
        </is>
      </c>
      <c r="M45" s="33" t="n">
        <v>-2.678662163093053</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ez_manage.py:5123 top()</t>
        </is>
      </c>
      <c r="IL45" s="30" t="inlineStr">
        <is>
          <t>v12_quick_engine.py:2514 x4</t>
        </is>
      </c>
      <c r="IM45" s="30" t="n"/>
      <c r="IN45" s="77" t="inlineStr">
        <is>
          <t>SUSPICIOUS n=0 for stocks_short — keep, needs S1 fills (backtest-expert: &lt;30 trades, seek plateaus, punish)</t>
        </is>
      </c>
    </row>
    <row r="46" ht="10.5" customHeight="1" s="67">
      <c r="A46" s="30" t="inlineStr">
        <is>
          <t>LEGACY_REENTRY_PSR_DC_BOUNCE</t>
        </is>
      </c>
      <c r="B46" s="72" t="inlineStr">
        <is>
          <t>1.0</t>
        </is>
      </c>
      <c r="C46" s="30" t="n"/>
      <c r="D46" s="30" t="n"/>
      <c r="E46" s="30" t="n"/>
      <c r="F46" s="30" t="n"/>
      <c r="G46" s="30">
        <f>IFERROR(VLOOKUP($A57&amp;"_"&amp;$B57,Results_Deltas!$A$2:$P$15000,5,FALSE),"")</f>
        <v/>
      </c>
      <c r="H46" s="30">
        <f>IFERROR(VLOOKUP($A57,Results_30d_Deltas!$A$2:$H$5000,7,FALSE)-E56,"")</f>
        <v/>
      </c>
      <c r="I46" s="30">
        <f>IFERROR(VLOOKUP($A57,Results_30d_Deltas!$A$2:$H$5000,6,FALSE),"")</f>
        <v/>
      </c>
      <c r="J46" s="30" t="n"/>
      <c r="K46" s="30" t="n"/>
      <c r="L46" s="30" t="inlineStr">
        <is>
          <t>NO</t>
        </is>
      </c>
      <c r="M46" s="33" t="n">
        <v>-2.676977235620135</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ez_manage.py:3422 top()</t>
        </is>
      </c>
      <c r="IL46" s="30" t="inlineStr">
        <is>
          <t>v12_quick_engine.py:2123 x5</t>
        </is>
      </c>
      <c r="IM46" s="30" t="n"/>
    </row>
    <row r="47" ht="10.5" customHeight="1" s="67">
      <c r="A47" s="31" t="inlineStr">
        <is>
          <t>REENTRY_POST_CONSOL_ENABLED</t>
        </is>
      </c>
      <c r="B47" s="72" t="inlineStr">
        <is>
          <t>True</t>
        </is>
      </c>
      <c r="C47" s="30" t="n"/>
      <c r="D47" s="30" t="n"/>
      <c r="E47" s="30" t="n"/>
      <c r="F47" s="30" t="n"/>
      <c r="G47" s="30">
        <f>IFERROR(VLOOKUP($A58&amp;"_"&amp;$B58,Results_Deltas!$A$2:$P$15000,5,FALSE),"")</f>
        <v/>
      </c>
      <c r="H47" s="30">
        <f>IFERROR(VLOOKUP($A58,Results_30d_Deltas!$A$2:$H$5000,7,FALSE)-E57,"")</f>
        <v/>
      </c>
      <c r="I47" s="30">
        <f>IFERROR(VLOOKUP($A58,Results_30d_Deltas!$A$2:$H$5000,6,FALSE),"")</f>
        <v/>
      </c>
      <c r="J47" s="30" t="n"/>
      <c r="K47" s="30" t="n"/>
      <c r="L47" s="30" t="inlineStr">
        <is>
          <t>NO</t>
        </is>
      </c>
      <c r="M47" s="33" t="n">
        <v>-2.666853711891983</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ez_manage.py:3867 top()</t>
        </is>
      </c>
      <c r="IL47" s="30" t="inlineStr">
        <is>
          <t>v12_quick_engine.py:2897 x3</t>
        </is>
      </c>
      <c r="IM47" s="30" t="n"/>
      <c r="IN47" s="77" t="inlineStr">
        <is>
          <t>SUSPICIOUS n=0 for stocks_short — keep, needs S1 fills (backtest-expert: &lt;30 trades, seek plateaus, punish)</t>
        </is>
      </c>
    </row>
    <row r="48" ht="10.5" customHeight="1" s="67">
      <c r="A48" s="30" t="inlineStr">
        <is>
          <t>OBLIGATORY_REENTRY_SHORT_K15_LOW_BLOCK</t>
        </is>
      </c>
      <c r="B48" s="72" t="inlineStr">
        <is>
          <t>0.5</t>
        </is>
      </c>
      <c r="C48" s="30" t="n"/>
      <c r="D48" s="30" t="n"/>
      <c r="E48" s="30" t="n"/>
      <c r="F48" s="30" t="n"/>
      <c r="G48" s="30">
        <f>IFERROR(VLOOKUP($A59&amp;"_"&amp;$B59,Results_Deltas!$A$2:$P$15000,5,FALSE),"")</f>
        <v/>
      </c>
      <c r="H48" s="30">
        <f>IFERROR(VLOOKUP($A59,Results_30d_Deltas!$A$2:$H$5000,7,FALSE)-E58,"")</f>
        <v/>
      </c>
      <c r="I48" s="30">
        <f>IFERROR(VLOOKUP($A59,Results_30d_Deltas!$A$2:$H$5000,6,FALSE),"")</f>
        <v/>
      </c>
      <c r="J48" s="30" t="n"/>
      <c r="K48" s="30" t="n"/>
      <c r="L48" s="30" t="inlineStr">
        <is>
          <t>NO</t>
        </is>
      </c>
      <c r="M48" s="33" t="n">
        <v>-2.650374879867425</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ez_manage.py:5117 top()</t>
        </is>
      </c>
      <c r="IL48" s="30" t="inlineStr">
        <is>
          <t>v12_quick_engine.py:2508 x4</t>
        </is>
      </c>
      <c r="IM48" s="30" t="n"/>
      <c r="IN48" s="77" t="inlineStr">
        <is>
          <t>SUSPICIOUS n=0 for stocks_short — keep, needs S1 fills (backtest-expert: &lt;30 trades, seek plateaus, punish)</t>
        </is>
      </c>
    </row>
    <row r="49" ht="10.5" customHeight="1" s="67">
      <c r="A49" s="30" t="inlineStr">
        <is>
          <t>GUARANTEED_REENTRY_K_FAVORABLE_LOW</t>
        </is>
      </c>
      <c r="B49" s="72" t="inlineStr">
        <is>
          <t>22.5</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v>-2.642140917558006</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ez_manage.py:4775 top()</t>
        </is>
      </c>
      <c r="IL49" s="30" t="inlineStr">
        <is>
          <t>v12_quick_engine.py:1942 x4</t>
        </is>
      </c>
      <c r="IM49" s="30" t="n"/>
      <c r="IN49" s="77" t="inlineStr">
        <is>
          <t>SUSPICIOUS n=0 for stocks_short — keep, needs S1 fills (backtest-expert: &lt;30 trades, seek plateaus, punish)</t>
        </is>
      </c>
    </row>
    <row r="50" ht="10.5" customHeight="1" s="67">
      <c r="A50" s="30" t="inlineStr">
        <is>
          <t>REENTRY_POST_CONSOL_TFS_REQUIRED</t>
        </is>
      </c>
      <c r="B50" s="72" t="inlineStr">
        <is>
          <t>0.5</t>
        </is>
      </c>
      <c r="C50" s="30" t="n"/>
      <c r="D50" s="30" t="n"/>
      <c r="E50" s="30" t="n"/>
      <c r="F50" s="30" t="n"/>
      <c r="G50" s="30">
        <f>IFERROR(VLOOKUP($A61&amp;"_"&amp;$B61,Results_Deltas!$A$2:$P$15000,5,FALSE),"")</f>
        <v/>
      </c>
      <c r="H50" s="30">
        <f>IFERROR(VLOOKUP($A61,Results_30d_Deltas!$A$2:$H$5000,7,FALSE)-E60,"")</f>
        <v/>
      </c>
      <c r="I50" s="30">
        <f>IFERROR(VLOOKUP($A61,Results_30d_Deltas!$A$2:$H$5000,6,FALSE),"")</f>
        <v/>
      </c>
      <c r="J50" s="30" t="n"/>
      <c r="K50" s="30" t="n"/>
      <c r="L50" s="30" t="inlineStr">
        <is>
          <t>NO</t>
        </is>
      </c>
      <c r="M50" s="33" t="n">
        <v>-2.639959842064064</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ez_manage.py:5320 top()</t>
        </is>
      </c>
      <c r="IL50" s="30" t="inlineStr">
        <is>
          <t>v12_quick_engine.py:2899 x3</t>
        </is>
      </c>
      <c r="IM50" s="30" t="n"/>
      <c r="IN50" s="77" t="inlineStr">
        <is>
          <t>SUSPICIOUS n=0 for stocks_short — keep, needs S1 fills (backtest-expert: &lt;30 trades, seek plateaus, punish)</t>
        </is>
      </c>
    </row>
    <row r="51" ht="10.5" customHeight="1" s="67">
      <c r="A51" s="30" t="inlineStr">
        <is>
          <t>LEGACY_REENTRY_PSR_FULL_DC</t>
        </is>
      </c>
      <c r="B51" s="72" t="inlineStr">
        <is>
          <t>2.0</t>
        </is>
      </c>
      <c r="C51" s="30" t="n"/>
      <c r="D51" s="30" t="n"/>
      <c r="E51" s="30" t="n"/>
      <c r="F51" s="30" t="n"/>
      <c r="G51" s="30">
        <f>IFERROR(VLOOKUP($A62&amp;"_"&amp;$B62,Results_Deltas!$A$2:$P$15000,5,FALSE),"")</f>
        <v/>
      </c>
      <c r="H51" s="30">
        <f>IFERROR(VLOOKUP($A62,Results_30d_Deltas!$A$2:$H$5000,7,FALSE)-E61,"")</f>
        <v/>
      </c>
      <c r="I51" s="30">
        <f>IFERROR(VLOOKUP($A62,Results_30d_Deltas!$A$2:$H$5000,6,FALSE),"")</f>
        <v/>
      </c>
      <c r="J51" s="30" t="n"/>
      <c r="K51" s="30" t="n"/>
      <c r="L51" s="30" t="inlineStr">
        <is>
          <t>NO</t>
        </is>
      </c>
      <c r="M51" s="33" t="n">
        <v>-2.622610821672956</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ez_manage.py:3423 top()</t>
        </is>
      </c>
      <c r="IL51" s="30" t="inlineStr">
        <is>
          <t>v12_quick_engine.py:2124 x5</t>
        </is>
      </c>
      <c r="IM51" s="30" t="n"/>
    </row>
    <row r="52" ht="10.5" customHeight="1" s="67">
      <c r="A52" s="30" t="inlineStr">
        <is>
          <t>OBLIGATORY_REENTRY_TIER2_HTF_REQUIRED</t>
        </is>
      </c>
      <c r="B52" s="72" t="inlineStr">
        <is>
          <t>2.0</t>
        </is>
      </c>
      <c r="C52" s="30" t="n"/>
      <c r="D52" s="30" t="n"/>
      <c r="E52" s="30" t="n"/>
      <c r="F52" s="30" t="n"/>
      <c r="G52" s="30">
        <f>IFERROR(VLOOKUP($A63&amp;"_"&amp;$B63,Results_Deltas!$A$2:$P$15000,5,FALSE),"")</f>
        <v/>
      </c>
      <c r="H52" s="30">
        <f>IFERROR(VLOOKUP($A63,Results_30d_Deltas!$A$2:$H$5000,7,FALSE)-E62,"")</f>
        <v/>
      </c>
      <c r="I52" s="30">
        <f>IFERROR(VLOOKUP($A63,Results_30d_Deltas!$A$2:$H$5000,6,FALSE),"")</f>
        <v/>
      </c>
      <c r="J52" s="30" t="n"/>
      <c r="K52" s="30" t="n"/>
      <c r="L52" s="30" t="inlineStr">
        <is>
          <t>NO</t>
        </is>
      </c>
      <c r="M52" s="33" t="n">
        <v>-2.616659826002522</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4" t="n"/>
      <c r="EN52" s="34" t="n"/>
      <c r="EO52" s="34" t="n"/>
      <c r="EP52" s="34" t="n"/>
      <c r="EQ52" s="34"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ez_manage.py:5124 top()</t>
        </is>
      </c>
      <c r="IL52" s="30" t="inlineStr">
        <is>
          <t>v12_quick_engine.py:2515 x4</t>
        </is>
      </c>
      <c r="IM52" s="30" t="n"/>
    </row>
    <row r="53" ht="10.5" customHeight="1" s="67">
      <c r="A53" s="30" t="inlineStr">
        <is>
          <t>MANDATORY_REENTRY_REQUIRE_K_NOT_EXTREME</t>
        </is>
      </c>
      <c r="B53" s="72" t="inlineStr">
        <is>
          <t>1.0</t>
        </is>
      </c>
      <c r="C53" s="30" t="n"/>
      <c r="D53" s="30" t="n"/>
      <c r="E53" s="30" t="n"/>
      <c r="F53" s="30" t="n"/>
      <c r="G53" s="30">
        <f>IFERROR(VLOOKUP($A64&amp;"_"&amp;$B64,Results_Deltas!$A$2:$P$15000,5,FALSE),"")</f>
        <v/>
      </c>
      <c r="H53" s="30">
        <f>IFERROR(VLOOKUP($A64,Results_30d_Deltas!$A$2:$H$5000,7,FALSE)-E63,"")</f>
        <v/>
      </c>
      <c r="I53" s="30">
        <f>IFERROR(VLOOKUP($A64,Results_30d_Deltas!$A$2:$H$5000,6,FALSE),"")</f>
        <v/>
      </c>
      <c r="J53" s="30" t="n"/>
      <c r="K53" s="30" t="n"/>
      <c r="L53" s="30" t="inlineStr">
        <is>
          <t>NO</t>
        </is>
      </c>
      <c r="M53" s="33" t="n">
        <v>-2.61534607824476</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ez_manage.py:4964 top()</t>
        </is>
      </c>
      <c r="IL53" s="30" t="inlineStr">
        <is>
          <t>v12_quick_engine.py:2250 x2</t>
        </is>
      </c>
      <c r="IM53" s="30" t="n"/>
    </row>
    <row r="54" ht="10.5" customHeight="1" s="67">
      <c r="A54" s="30" t="inlineStr">
        <is>
          <t>GUARANTEED_REENTRY_K_FAVORABLE_LOW</t>
        </is>
      </c>
      <c r="B54" s="72" t="inlineStr">
        <is>
          <t>15.0</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v>-2.598491946720553</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ez_manage.py:4775 top()</t>
        </is>
      </c>
      <c r="IL54" s="30" t="inlineStr">
        <is>
          <t>v12_quick_engine.py:1942 x4</t>
        </is>
      </c>
      <c r="IM54" s="30" t="n"/>
      <c r="IN54" s="77" t="inlineStr">
        <is>
          <t>SUSPICIOUS n=0 for stocks_short — keep, needs S1 fills (backtest-expert: &lt;30 trades, seek plateaus, punish)</t>
        </is>
      </c>
    </row>
    <row r="55" ht="10.5" customHeight="1" s="67">
      <c r="A55" s="30" t="inlineStr">
        <is>
          <t>OBLIGATORY_REENTRY_K15_HIGH_BLOCK</t>
        </is>
      </c>
      <c r="B55" s="72" t="inlineStr">
        <is>
          <t>2.0</t>
        </is>
      </c>
      <c r="C55" s="30" t="n"/>
      <c r="D55" s="30" t="n"/>
      <c r="E55" s="30" t="n"/>
      <c r="F55" s="30" t="n"/>
      <c r="G55" s="30">
        <f>IFERROR(VLOOKUP($A66&amp;"_"&amp;$B66,Results_Deltas!$A$2:$P$15000,5,FALSE),"")</f>
        <v/>
      </c>
      <c r="H55" s="30">
        <f>IFERROR(VLOOKUP($A66,Results_30d_Deltas!$A$2:$H$5000,7,FALSE)-E65,"")</f>
        <v/>
      </c>
      <c r="I55" s="30">
        <f>IFERROR(VLOOKUP($A66,Results_30d_Deltas!$A$2:$H$5000,6,FALSE),"")</f>
        <v/>
      </c>
      <c r="J55" s="30" t="n"/>
      <c r="K55" s="30" t="n"/>
      <c r="L55" s="30" t="inlineStr">
        <is>
          <t>NO</t>
        </is>
      </c>
      <c r="M55" s="33" t="n">
        <v>-2.597509128802356</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4" t="n"/>
      <c r="FT55" s="34"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ez_manage.py:5110 top()</t>
        </is>
      </c>
      <c r="IL55" s="30" t="inlineStr">
        <is>
          <t>v12_quick_engine.py:2501 x4</t>
        </is>
      </c>
      <c r="IM55" s="30" t="n"/>
      <c r="IN55" s="77" t="inlineStr">
        <is>
          <t>SUSPICIOUS n=0 for stocks_short — keep, needs S1 fills (backtest-expert: &lt;30 trades, seek plateaus, punish)</t>
        </is>
      </c>
    </row>
    <row r="56" ht="10.5" customHeight="1" s="67">
      <c r="A56" s="30" t="inlineStr">
        <is>
          <t>OBLIGATORY_REENTRY_TIER2_HTF_REQUIRED</t>
        </is>
      </c>
      <c r="B56" s="72" t="inlineStr">
        <is>
          <t>0.5</t>
        </is>
      </c>
      <c r="C56" s="30" t="n"/>
      <c r="D56" s="30" t="n"/>
      <c r="E56" s="30" t="n"/>
      <c r="F56" s="30" t="n"/>
      <c r="G56" s="30">
        <f>IFERROR(VLOOKUP($A67&amp;"_"&amp;$B67,Results_Deltas!$A$2:$P$15000,5,FALSE),"")</f>
        <v/>
      </c>
      <c r="H56" s="30">
        <f>IFERROR(VLOOKUP($A67,Results_30d_Deltas!$A$2:$H$5000,7,FALSE)-E66,"")</f>
        <v/>
      </c>
      <c r="I56" s="30">
        <f>IFERROR(VLOOKUP($A67,Results_30d_Deltas!$A$2:$H$5000,6,FALSE),"")</f>
        <v/>
      </c>
      <c r="J56" s="30" t="n"/>
      <c r="K56" s="30" t="n"/>
      <c r="L56" s="30" t="inlineStr">
        <is>
          <t>NO</t>
        </is>
      </c>
      <c r="M56" s="33" t="n">
        <v>-2.595492378341019</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4" t="n"/>
      <c r="EN56" s="34" t="n"/>
      <c r="EO56" s="34" t="n"/>
      <c r="EP56" s="34" t="n"/>
      <c r="EQ56" s="34"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ez_manage.py:5124 top()</t>
        </is>
      </c>
      <c r="IL56" s="30" t="inlineStr">
        <is>
          <t>v12_quick_engine.py:2515 x4</t>
        </is>
      </c>
      <c r="IM56" s="30" t="n"/>
    </row>
    <row r="57" ht="10.5" customHeight="1" s="67">
      <c r="A57" s="30" t="inlineStr">
        <is>
          <t>OBLIGATORY_REENTRY_SCORE_TIER1</t>
        </is>
      </c>
      <c r="B57" s="72" t="inlineStr">
        <is>
          <t>2.0</t>
        </is>
      </c>
      <c r="C57" s="30" t="n"/>
      <c r="D57" s="30" t="n"/>
      <c r="E57" s="30" t="n"/>
      <c r="F57" s="30" t="n"/>
      <c r="G57" s="30">
        <f>IFERROR(VLOOKUP($A68&amp;"_"&amp;$B68,Results_Deltas!$A$2:$P$15000,5,FALSE),"")</f>
        <v/>
      </c>
      <c r="H57" s="30">
        <f>IFERROR(VLOOKUP($A68,Results_30d_Deltas!$A$2:$H$5000,7,FALSE)-E67,"")</f>
        <v/>
      </c>
      <c r="I57" s="30">
        <f>IFERROR(VLOOKUP($A68,Results_30d_Deltas!$A$2:$H$5000,6,FALSE),"")</f>
        <v/>
      </c>
      <c r="J57" s="30" t="n"/>
      <c r="K57" s="30" t="n"/>
      <c r="L57" s="30" t="inlineStr">
        <is>
          <t>NO</t>
        </is>
      </c>
      <c r="M57" s="33" t="n">
        <v>-2.591535259609511</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ez_manage.py:5113 top()</t>
        </is>
      </c>
      <c r="IL57" s="30" t="inlineStr">
        <is>
          <t>v12_quick_engine.py:2504 x4</t>
        </is>
      </c>
      <c r="IM57" s="30" t="n"/>
      <c r="IN57" s="77" t="inlineStr">
        <is>
          <t>SUSPICIOUS n=0 for stocks_short — keep, needs S1 fills (backtest-expert: &lt;30 trades, seek plateaus, punish)</t>
        </is>
      </c>
    </row>
    <row r="58" ht="10.5" customHeight="1" s="67">
      <c r="A58" s="30" t="inlineStr">
        <is>
          <t>LEGACY_PROC_SINGLE_REENTRY</t>
        </is>
      </c>
      <c r="B58" s="72" t="inlineStr">
        <is>
          <t>2.0</t>
        </is>
      </c>
      <c r="C58" s="30" t="n"/>
      <c r="D58" s="30" t="n"/>
      <c r="E58" s="30" t="n"/>
      <c r="F58" s="30" t="n"/>
      <c r="G58" s="30">
        <f>IFERROR(VLOOKUP($A69&amp;"_"&amp;$B69,Results_Deltas!$A$2:$P$15000,5,FALSE),"")</f>
        <v/>
      </c>
      <c r="H58" s="30">
        <f>IFERROR(VLOOKUP($A69,Results_30d_Deltas!$A$2:$H$5000,7,FALSE)-E68,"")</f>
        <v/>
      </c>
      <c r="I58" s="30">
        <f>IFERROR(VLOOKUP($A69,Results_30d_Deltas!$A$2:$H$5000,6,FALSE),"")</f>
        <v/>
      </c>
      <c r="J58" s="30" t="n"/>
      <c r="K58" s="30" t="n"/>
      <c r="L58" s="30" t="inlineStr">
        <is>
          <t>NO</t>
        </is>
      </c>
      <c r="M58" s="33" t="n">
        <v>-2.582749459580922</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ez_manage.py:3418 top()</t>
        </is>
      </c>
      <c r="IL58" s="30" t="inlineStr">
        <is>
          <t>v12_quick_engine.py:2119 x5</t>
        </is>
      </c>
      <c r="IM58" s="30" t="n"/>
    </row>
    <row r="59" ht="10.5" customHeight="1" s="67">
      <c r="A59" s="30" t="inlineStr">
        <is>
          <t>GUARANTEED_REENTRY_K_FAVORABLE_LOW</t>
        </is>
      </c>
      <c r="B59" s="72" t="inlineStr">
        <is>
          <t>45.0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v>-2.57876267923164</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ez_manage.py:4775 top()</t>
        </is>
      </c>
      <c r="IL59" s="30" t="inlineStr">
        <is>
          <t>v12_quick_engine.py:1942 x4</t>
        </is>
      </c>
      <c r="IM59" s="30" t="n"/>
      <c r="IN59" s="77" t="inlineStr">
        <is>
          <t>SUSPICIOUS n=0 for stocks_short — keep, needs S1 fills (backtest-expert: &lt;30 trades, seek plateaus, punish)</t>
        </is>
      </c>
    </row>
    <row r="60" ht="10.5" customHeight="1" s="67">
      <c r="A60" s="30" t="inlineStr">
        <is>
          <t>LEGACY_REENTRY_PSR_K_DC_CROSSOVER</t>
        </is>
      </c>
      <c r="B60" s="72" t="inlineStr">
        <is>
          <t>0.5</t>
        </is>
      </c>
      <c r="C60" s="30" t="n"/>
      <c r="D60" s="30" t="n"/>
      <c r="E60" s="30" t="n"/>
      <c r="F60" s="30" t="n"/>
      <c r="G60" s="30">
        <f>IFERROR(VLOOKUP($A71&amp;"_"&amp;$B71,Results_Deltas!$A$2:$P$15000,5,FALSE),"")</f>
        <v/>
      </c>
      <c r="H60" s="30">
        <f>IFERROR(VLOOKUP($A71,Results_30d_Deltas!$A$2:$H$5000,7,FALSE)-E70,"")</f>
        <v/>
      </c>
      <c r="I60" s="30">
        <f>IFERROR(VLOOKUP($A71,Results_30d_Deltas!$A$2:$H$5000,6,FALSE),"")</f>
        <v/>
      </c>
      <c r="J60" s="30" t="n"/>
      <c r="K60" s="30" t="n"/>
      <c r="L60" s="30" t="inlineStr">
        <is>
          <t>NO</t>
        </is>
      </c>
      <c r="M60" s="33" t="n">
        <v>-2.577148295917902</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ez_manage.py:3424 top()</t>
        </is>
      </c>
      <c r="IL60" s="30" t="inlineStr">
        <is>
          <t>v12_quick_engine.py:2125 x5</t>
        </is>
      </c>
      <c r="IM60" s="30" t="n"/>
    </row>
    <row r="61" ht="10.5" customHeight="1" s="67">
      <c r="A61" s="30" t="inlineStr">
        <is>
          <t>OBLIGATORY_REENTRY_SMA_TF</t>
        </is>
      </c>
      <c r="B61" s="72" t="inlineStr">
        <is>
          <t>D</t>
        </is>
      </c>
      <c r="C61" s="30" t="n"/>
      <c r="D61" s="30" t="n"/>
      <c r="E61" s="30" t="n"/>
      <c r="F61" s="30" t="n"/>
      <c r="G61" s="30">
        <f>IFERROR(VLOOKUP($A72&amp;"_"&amp;$B72,Results_Deltas!$A$2:$P$15000,5,FALSE),"")</f>
        <v/>
      </c>
      <c r="H61" s="30">
        <f>IFERROR(VLOOKUP($A72,Results_30d_Deltas!$A$2:$H$5000,7,FALSE)-E71,"")</f>
        <v/>
      </c>
      <c r="I61" s="30">
        <f>IFERROR(VLOOKUP($A72,Results_30d_Deltas!$A$2:$H$5000,6,FALSE),"")</f>
        <v/>
      </c>
      <c r="J61" s="30" t="n"/>
      <c r="K61" s="30" t="n"/>
      <c r="L61" s="30" t="inlineStr">
        <is>
          <t>NO</t>
        </is>
      </c>
      <c r="M61" s="33" t="n">
        <v>-2.570704705373382</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ez_manage.py:5122 top()</t>
        </is>
      </c>
      <c r="IL61" s="30" t="inlineStr">
        <is>
          <t>v12_quick_engine.py:2513 x2</t>
        </is>
      </c>
      <c r="IM61" s="30" t="n"/>
    </row>
    <row r="62" ht="10.5" customHeight="1" s="67">
      <c r="A62" s="30" t="inlineStr">
        <is>
          <t>FOLLOW_THROUGH_REENTRY_ENABLED</t>
        </is>
      </c>
      <c r="B62" s="72" t="inlineStr">
        <is>
          <t>True</t>
        </is>
      </c>
      <c r="C62" s="30" t="n"/>
      <c r="D62" s="30" t="n"/>
      <c r="E62" s="30" t="n"/>
      <c r="F62" s="30" t="n"/>
      <c r="G62" s="30">
        <f>IFERROR(VLOOKUP($A73&amp;"_"&amp;$B73,Results_Deltas!$A$2:$P$15000,5,FALSE),"")</f>
        <v/>
      </c>
      <c r="H62" s="30">
        <f>IFERROR(VLOOKUP($A73,Results_30d_Deltas!$A$2:$H$5000,7,FALSE)-E72,"")</f>
        <v/>
      </c>
      <c r="I62" s="30">
        <f>IFERROR(VLOOKUP($A73,Results_30d_Deltas!$A$2:$H$5000,6,FALSE),"")</f>
        <v/>
      </c>
      <c r="J62" s="30" t="n"/>
      <c r="K62" s="30" t="n"/>
      <c r="L62" s="30" t="inlineStr">
        <is>
          <t>NO</t>
        </is>
      </c>
      <c r="M62" s="33" t="n">
        <v>-2.559274456212369</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4" t="n"/>
      <c r="FT62" s="34"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ez_manage.py:1189 top()</t>
        </is>
      </c>
      <c r="IL62" s="30" t="inlineStr">
        <is>
          <t>v12_quick_engine.py:1394 x5</t>
        </is>
      </c>
      <c r="IM62" s="30" t="n"/>
      <c r="IN62" s="77" t="inlineStr">
        <is>
          <t>SUSPICIOUS n=0 for stocks_short — keep, needs S1 fills (backtest-expert: &lt;30 trades, seek plateaus, punish)</t>
        </is>
      </c>
    </row>
    <row r="63" ht="10.5" customHeight="1" s="67">
      <c r="A63" s="30" t="inlineStr">
        <is>
          <t>REENTRY_PRICE_IMPROVE_PCT</t>
        </is>
      </c>
      <c r="B63" s="72" t="inlineStr">
        <is>
          <t>2.0</t>
        </is>
      </c>
      <c r="C63" s="30" t="n"/>
      <c r="D63" s="30" t="n"/>
      <c r="E63" s="30" t="n"/>
      <c r="F63" s="30" t="n"/>
      <c r="G63" s="30">
        <f>IFERROR(VLOOKUP($A74&amp;"_"&amp;$B74,Results_Deltas!$A$2:$P$15000,5,FALSE),"")</f>
        <v/>
      </c>
      <c r="H63" s="30">
        <f>IFERROR(VLOOKUP($A74,Results_30d_Deltas!$A$2:$H$5000,7,FALSE)-E73,"")</f>
        <v/>
      </c>
      <c r="I63" s="30">
        <f>IFERROR(VLOOKUP($A74,Results_30d_Deltas!$A$2:$H$5000,6,FALSE),"")</f>
        <v/>
      </c>
      <c r="J63" s="30" t="n"/>
      <c r="K63" s="30" t="n"/>
      <c r="L63" s="30" t="inlineStr">
        <is>
          <t>NO</t>
        </is>
      </c>
      <c r="M63" s="33" t="n">
        <v>-2.550370544778418</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ez_manage.py:5321 top()</t>
        </is>
      </c>
      <c r="IL63" s="30" t="inlineStr">
        <is>
          <t>v12_quick_engine.py:2900 x3</t>
        </is>
      </c>
      <c r="IM63" s="30" t="n"/>
      <c r="IN63" s="77" t="inlineStr">
        <is>
          <t>SUSPICIOUS n=0 for stocks_short — keep, needs S1 fills (backtest-expert: &lt;30 trades, seek plateaus, punish)</t>
        </is>
      </c>
    </row>
    <row r="64" ht="10.5" customHeight="1" s="67">
      <c r="A64" s="30" t="inlineStr">
        <is>
          <t>BOUNCE_REENTRY_K_RESET_SHORT</t>
        </is>
      </c>
      <c r="B64" s="72" t="inlineStr">
        <is>
          <t>0.5</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v>-2.550259388179071</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ez_manage.py:2987 top()</t>
        </is>
      </c>
      <c r="IL64" s="30" t="inlineStr">
        <is>
          <t>v12_quick_engine.py:327 x13</t>
        </is>
      </c>
      <c r="IM64" s="30" t="n"/>
      <c r="IN64" s="77" t="inlineStr">
        <is>
          <t>SUSPICIOUS n=0 for stocks_short — keep, needs S1 fills (backtest-expert: &lt;30 trades, seek plateaus, punish)</t>
        </is>
      </c>
    </row>
    <row r="65" ht="10.5" customHeight="1" s="67">
      <c r="A65" s="31" t="inlineStr">
        <is>
          <t>REENTRY_POST_CONSOL_TFS_REQUIRED</t>
        </is>
      </c>
      <c r="B65" s="72" t="inlineStr">
        <is>
          <t>2.0</t>
        </is>
      </c>
      <c r="C65" s="30" t="n"/>
      <c r="D65" s="30" t="n"/>
      <c r="E65" s="30" t="n"/>
      <c r="F65" s="30" t="n"/>
      <c r="G65" s="30">
        <f>IFERROR(VLOOKUP($A76&amp;"_"&amp;$B76,Results_Deltas!$A$2:$P$15000,5,FALSE),"")</f>
        <v/>
      </c>
      <c r="H65" s="30">
        <f>IFERROR(VLOOKUP($A76,Results_30d_Deltas!$A$2:$H$5000,7,FALSE)-E75,"")</f>
        <v/>
      </c>
      <c r="I65" s="30">
        <f>IFERROR(VLOOKUP($A76,Results_30d_Deltas!$A$2:$H$5000,6,FALSE),"")</f>
        <v/>
      </c>
      <c r="J65" s="30" t="n"/>
      <c r="K65" s="30" t="n"/>
      <c r="L65" s="30" t="inlineStr">
        <is>
          <t>NO</t>
        </is>
      </c>
      <c r="M65" s="33" t="n">
        <v>-2.546694931289027</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ez_manage.py:5320 top()</t>
        </is>
      </c>
      <c r="IL65" s="30" t="inlineStr">
        <is>
          <t>v12_quick_engine.py:2899 x3</t>
        </is>
      </c>
      <c r="IM65" s="30" t="n"/>
      <c r="IN65" s="77" t="inlineStr">
        <is>
          <t>SUSPICIOUS n=0 for stocks_short — keep, needs S1 fills (backtest-expert: &lt;30 trades, seek plateaus, punish)</t>
        </is>
      </c>
    </row>
    <row r="66" ht="10.5" customHeight="1" s="67">
      <c r="A66" s="30" t="inlineStr">
        <is>
          <t>GUARANTEED_REENTRY_K_HIGH_BLOCK</t>
        </is>
      </c>
      <c r="B66" s="72" t="inlineStr">
        <is>
          <t>60.0</t>
        </is>
      </c>
      <c r="C66" s="30" t="n"/>
      <c r="D66" s="30" t="n"/>
      <c r="E66" s="30" t="n"/>
      <c r="F66" s="30" t="n"/>
      <c r="G66" s="30">
        <f>IFERROR(VLOOKUP($A77&amp;"_"&amp;$B77,Results_Deltas!$A$2:$P$15000,5,FALSE),"")</f>
        <v/>
      </c>
      <c r="H66" s="30">
        <f>IFERROR(VLOOKUP($A77,Results_30d_Deltas!$A$2:$H$5000,7,FALSE)-E76,"")</f>
        <v/>
      </c>
      <c r="I66" s="30">
        <f>IFERROR(VLOOKUP($A77,Results_30d_Deltas!$A$2:$H$5000,6,FALSE),"")</f>
        <v/>
      </c>
      <c r="J66" s="30" t="n"/>
      <c r="K66" s="30" t="n"/>
      <c r="L66" s="30" t="inlineStr">
        <is>
          <t>NO</t>
        </is>
      </c>
      <c r="M66" s="33" t="n">
        <v>-2.538467316773451</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ez_manage.py:4776 top()</t>
        </is>
      </c>
      <c r="IL66" s="30" t="inlineStr">
        <is>
          <t>v12_quick_engine.py:1943 x4</t>
        </is>
      </c>
      <c r="IM66" s="30" t="n"/>
      <c r="IN66" s="77" t="inlineStr">
        <is>
          <t>SUSPICIOUS n=0 for stocks_short — keep, needs S1 fills (backtest-expert: &lt;30 trades, seek plateaus, punish)</t>
        </is>
      </c>
    </row>
    <row r="67" ht="10.5" customHeight="1" s="67">
      <c r="A67" s="30" t="inlineStr">
        <is>
          <t>OBLIGATORY_REENTRY_K15_HIGH_BLOCK</t>
        </is>
      </c>
      <c r="B67" s="72" t="inlineStr">
        <is>
          <t>0.5</t>
        </is>
      </c>
      <c r="C67" s="30" t="n"/>
      <c r="D67" s="30" t="n"/>
      <c r="E67" s="30" t="n"/>
      <c r="F67" s="30" t="n"/>
      <c r="G67" s="30">
        <f>IFERROR(VLOOKUP($A78&amp;"_"&amp;$B78,Results_Deltas!$A$2:$P$15000,5,FALSE),"")</f>
        <v/>
      </c>
      <c r="H67" s="30">
        <f>IFERROR(VLOOKUP($A78,Results_30d_Deltas!$A$2:$H$5000,7,FALSE)-E77,"")</f>
        <v/>
      </c>
      <c r="I67" s="30">
        <f>IFERROR(VLOOKUP($A78,Results_30d_Deltas!$A$2:$H$5000,6,FALSE),"")</f>
        <v/>
      </c>
      <c r="J67" s="30" t="n"/>
      <c r="K67" s="30" t="n"/>
      <c r="L67" s="30" t="inlineStr">
        <is>
          <t>NO</t>
        </is>
      </c>
      <c r="M67" s="33" t="n">
        <v>-2.53519447068618</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ez_manage.py:5110 top()</t>
        </is>
      </c>
      <c r="IL67" s="30" t="inlineStr">
        <is>
          <t>v12_quick_engine.py:2501 x4</t>
        </is>
      </c>
      <c r="IM67" s="30" t="n"/>
      <c r="IN67" s="77" t="inlineStr">
        <is>
          <t>SUSPICIOUS n=0 for stocks_short — keep, needs S1 fills (backtest-expert: &lt;30 trades, seek plateaus, punish)</t>
        </is>
      </c>
    </row>
    <row r="68" ht="10.5" customHeight="1" s="67">
      <c r="A68" s="30" t="inlineStr">
        <is>
          <t>REENTRY2_DC_BREAK_REQUIRE_WT_FILTER</t>
        </is>
      </c>
      <c r="B68" s="72" t="inlineStr">
        <is>
          <t>0.5</t>
        </is>
      </c>
      <c r="C68" s="30" t="n"/>
      <c r="D68" s="30" t="n"/>
      <c r="E68" s="30" t="n"/>
      <c r="F68" s="30" t="n"/>
      <c r="G68" s="30">
        <f>IFERROR(VLOOKUP($A79&amp;"_"&amp;$B79,Results_Deltas!$A$2:$P$15000,5,FALSE),"")</f>
        <v/>
      </c>
      <c r="H68" s="30">
        <f>IFERROR(VLOOKUP($A79,Results_30d_Deltas!$A$2:$H$5000,7,FALSE)-E78,"")</f>
        <v/>
      </c>
      <c r="I68" s="30">
        <f>IFERROR(VLOOKUP($A79,Results_30d_Deltas!$A$2:$H$5000,6,FALSE),"")</f>
        <v/>
      </c>
      <c r="J68" s="30" t="n"/>
      <c r="K68" s="30" t="n"/>
      <c r="L68" s="30" t="inlineStr">
        <is>
          <t>NO</t>
        </is>
      </c>
      <c r="M68" s="33" t="n">
        <v>-2.534239544363634</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4" t="n"/>
      <c r="CF68" s="34" t="n"/>
      <c r="CG68" s="34" t="n"/>
      <c r="CH68" s="34" t="n"/>
      <c r="CI68" s="34" t="n"/>
      <c r="CJ68" s="34" t="n"/>
      <c r="CK68" s="34" t="n"/>
      <c r="CL68" s="34" t="n"/>
      <c r="CM68" s="34" t="n"/>
      <c r="CN68" s="34"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4" t="n"/>
      <c r="ES68" s="34" t="n"/>
      <c r="ET68" s="34" t="n"/>
      <c r="EU68" s="34" t="n"/>
      <c r="EV68" s="34" t="n"/>
      <c r="EW68" s="33" t="n"/>
      <c r="EX68" s="33" t="n"/>
      <c r="EY68" s="33" t="n"/>
      <c r="EZ68" s="33" t="n"/>
      <c r="FA68" s="33" t="n"/>
      <c r="FB68" s="33" t="n"/>
      <c r="FC68" s="33" t="n"/>
      <c r="FD68" s="33" t="n"/>
      <c r="FE68" s="33" t="n"/>
      <c r="FF68" s="33" t="n"/>
      <c r="FG68" s="34" t="n"/>
      <c r="FH68" s="34"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ez_manage.py:5282 top()</t>
        </is>
      </c>
      <c r="IL68" s="30" t="inlineStr">
        <is>
          <t>v12_quick_engine.py:2839 x5</t>
        </is>
      </c>
      <c r="IM68" s="30" t="n"/>
    </row>
    <row r="69" ht="10.5" customHeight="1" s="67">
      <c r="A69" s="30" t="inlineStr">
        <is>
          <t>OBLIGATORY_REENTRY_SMA_FIELD</t>
        </is>
      </c>
      <c r="B69" s="72" t="inlineStr">
        <is>
          <t>2.0</t>
        </is>
      </c>
      <c r="C69" s="30" t="n"/>
      <c r="D69" s="30" t="n"/>
      <c r="E69" s="30" t="n"/>
      <c r="F69" s="30" t="n"/>
      <c r="G69" s="30">
        <f>IFERROR(VLOOKUP($A80&amp;"_"&amp;$B80,Results_Deltas!$A$2:$P$15000,5,FALSE),"")</f>
        <v/>
      </c>
      <c r="H69" s="30">
        <f>IFERROR(VLOOKUP($A80,Results_30d_Deltas!$A$2:$H$5000,7,FALSE)-E79,"")</f>
        <v/>
      </c>
      <c r="I69" s="30">
        <f>IFERROR(VLOOKUP($A80,Results_30d_Deltas!$A$2:$H$5000,6,FALSE),"")</f>
        <v/>
      </c>
      <c r="J69" s="30" t="n"/>
      <c r="K69" s="30" t="n"/>
      <c r="L69" s="30" t="inlineStr">
        <is>
          <t>NO</t>
        </is>
      </c>
      <c r="M69" s="33" t="n">
        <v>-2.525861759659191</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ez_manage.py:5121 top()</t>
        </is>
      </c>
      <c r="IL69" s="30" t="inlineStr">
        <is>
          <t>v12_quick_engine.py:2512 x2</t>
        </is>
      </c>
      <c r="IM69" s="30" t="n"/>
      <c r="IN69" s="77" t="inlineStr">
        <is>
          <t>SUSPICIOUS n=0 for stocks_short — keep, needs S1 fills (backtest-expert: &lt;30 trades, seek plateaus, punish)</t>
        </is>
      </c>
    </row>
    <row r="70" ht="10.5" customHeight="1" s="67">
      <c r="A70" s="30" t="inlineStr">
        <is>
          <t>REENTRY_SIZE_EXTENDED_K1H</t>
        </is>
      </c>
      <c r="B70" s="72" t="inlineStr">
        <is>
          <t>0.5</t>
        </is>
      </c>
      <c r="C70" s="30" t="n"/>
      <c r="D70" s="30" t="n"/>
      <c r="E70" s="30" t="n"/>
      <c r="F70" s="30" t="n"/>
      <c r="G70" s="30">
        <f>IFERROR(VLOOKUP($A81&amp;"_"&amp;$B81,Results_Deltas!$A$2:$P$15000,5,FALSE),"")</f>
        <v/>
      </c>
      <c r="H70" s="30">
        <f>IFERROR(VLOOKUP($A81,Results_30d_Deltas!$A$2:$H$5000,7,FALSE)-E80,"")</f>
        <v/>
      </c>
      <c r="I70" s="30">
        <f>IFERROR(VLOOKUP($A81,Results_30d_Deltas!$A$2:$H$5000,6,FALSE),"")</f>
        <v/>
      </c>
      <c r="J70" s="30" t="n"/>
      <c r="K70" s="30" t="n"/>
      <c r="L70" s="30" t="inlineStr">
        <is>
          <t>NO</t>
        </is>
      </c>
      <c r="M70" s="33" t="n">
        <v>-2.521404988023184</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4" t="n"/>
      <c r="HJ70" s="34" t="n"/>
      <c r="HK70" s="34" t="n"/>
      <c r="HL70" s="34" t="n"/>
      <c r="HM70" s="34"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ez_manage.py:3872 top()</t>
        </is>
      </c>
      <c r="IL70" s="30" t="inlineStr">
        <is>
          <t>v12_quick_engine.py:2905 x5</t>
        </is>
      </c>
      <c r="IM70" s="30" t="n"/>
      <c r="IN70" s="77" t="inlineStr">
        <is>
          <t>SUSPICIOUS n=0 for stocks_short — keep, needs S1 fills (backtest-expert: &lt;30 trades, seek plateaus, punish)</t>
        </is>
      </c>
    </row>
    <row r="71" ht="10.5" customHeight="1" s="67">
      <c r="A71" s="30" t="inlineStr">
        <is>
          <t>GUARANTEED_REENTRY_K_HIGH_BLOCK</t>
        </is>
      </c>
      <c r="B71" s="72" t="inlineStr">
        <is>
          <t>40.0</t>
        </is>
      </c>
      <c r="C71" s="30" t="n"/>
      <c r="D71" s="30" t="n"/>
      <c r="E71" s="30" t="n"/>
      <c r="F71" s="30" t="n"/>
      <c r="G71" s="30">
        <f>IFERROR(VLOOKUP($A82&amp;"_"&amp;$B82,Results_Deltas!$A$2:$P$15000,5,FALSE),"")</f>
        <v/>
      </c>
      <c r="H71" s="30">
        <f>IFERROR(VLOOKUP($A82,Results_30d_Deltas!$A$2:$H$5000,7,FALSE)-E81,"")</f>
        <v/>
      </c>
      <c r="I71" s="30">
        <f>IFERROR(VLOOKUP($A82,Results_30d_Deltas!$A$2:$H$5000,6,FALSE),"")</f>
        <v/>
      </c>
      <c r="J71" s="30" t="n"/>
      <c r="K71" s="30" t="n"/>
      <c r="L71" s="30" t="inlineStr">
        <is>
          <t>NO</t>
        </is>
      </c>
      <c r="M71" s="33" t="n">
        <v>-2.498875587540207</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ez_manage.py:4776 top()</t>
        </is>
      </c>
      <c r="IL71" s="30" t="inlineStr">
        <is>
          <t>v12_quick_engine.py:1943 x4</t>
        </is>
      </c>
      <c r="IM71" s="30" t="n"/>
      <c r="IN71" s="77" t="inlineStr">
        <is>
          <t>SUSPICIOUS n=0 for stocks_short — keep, needs S1 fills (backtest-expert: &lt;30 trades, seek plateaus, punish)</t>
        </is>
      </c>
    </row>
    <row r="72" ht="10.5" customHeight="1" s="67">
      <c r="A72" s="30" t="inlineStr">
        <is>
          <t>OBLIGATORY_REENTRY_SCORE_TIER1</t>
        </is>
      </c>
      <c r="B72" s="72" t="inlineStr">
        <is>
          <t>1.0</t>
        </is>
      </c>
      <c r="C72" s="30" t="n"/>
      <c r="D72" s="30" t="n"/>
      <c r="E72" s="30" t="n"/>
      <c r="F72" s="30" t="n"/>
      <c r="G72" s="30">
        <f>IFERROR(VLOOKUP($A83&amp;"_"&amp;$B83,Results_Deltas!$A$2:$P$15000,5,FALSE),"")</f>
        <v/>
      </c>
      <c r="H72" s="30">
        <f>IFERROR(VLOOKUP($A83,Results_30d_Deltas!$A$2:$H$5000,7,FALSE)-E82,"")</f>
        <v/>
      </c>
      <c r="I72" s="30">
        <f>IFERROR(VLOOKUP($A83,Results_30d_Deltas!$A$2:$H$5000,6,FALSE),"")</f>
        <v/>
      </c>
      <c r="J72" s="30" t="n"/>
      <c r="K72" s="30" t="n"/>
      <c r="L72" s="30" t="inlineStr">
        <is>
          <t>NO</t>
        </is>
      </c>
      <c r="M72" s="33" t="n">
        <v>-2.497518345779997</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ez_manage.py:5113 top()</t>
        </is>
      </c>
      <c r="IL72" s="30" t="inlineStr">
        <is>
          <t>v12_quick_engine.py:2504 x4</t>
        </is>
      </c>
      <c r="IM72" s="30" t="n"/>
      <c r="IN72" s="77" t="inlineStr">
        <is>
          <t>SUSPICIOUS n=0 for stocks_short — keep, needs S1 fills (backtest-expert: &lt;30 trades, seek plateaus, punish)</t>
        </is>
      </c>
    </row>
    <row r="73" ht="10.5" customHeight="1" s="67">
      <c r="A73" s="30" t="inlineStr">
        <is>
          <t>OBLIGATORY_REENTRY_SHORT_K15_LOW_BLOCK</t>
        </is>
      </c>
      <c r="B73" s="72" t="inlineStr">
        <is>
          <t>1.0</t>
        </is>
      </c>
      <c r="C73" s="30" t="n"/>
      <c r="D73" s="30" t="n"/>
      <c r="E73" s="30" t="n"/>
      <c r="F73" s="30" t="n"/>
      <c r="G73" s="30">
        <f>IFERROR(VLOOKUP($A84&amp;"_"&amp;$B84,Results_Deltas!$A$2:$P$15000,5,FALSE),"")</f>
        <v/>
      </c>
      <c r="H73" s="30">
        <f>IFERROR(VLOOKUP($A84,Results_30d_Deltas!$A$2:$H$5000,7,FALSE)-E83,"")</f>
        <v/>
      </c>
      <c r="I73" s="30">
        <f>IFERROR(VLOOKUP($A84,Results_30d_Deltas!$A$2:$H$5000,6,FALSE),"")</f>
        <v/>
      </c>
      <c r="J73" s="30" t="n"/>
      <c r="K73" s="30" t="n"/>
      <c r="L73" s="30" t="inlineStr">
        <is>
          <t>NO</t>
        </is>
      </c>
      <c r="M73" s="33" t="n">
        <v>-2.488621081977083</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ez_manage.py:5117 top()</t>
        </is>
      </c>
      <c r="IL73" s="30" t="inlineStr">
        <is>
          <t>v12_quick_engine.py:2508 x4</t>
        </is>
      </c>
      <c r="IM73" s="30" t="n"/>
      <c r="IN73" s="77" t="inlineStr">
        <is>
          <t>SUSPICIOUS n=0 for stocks_short — keep, needs S1 fills (backtest-expert: &lt;30 trades, seek plateaus, punish)</t>
        </is>
      </c>
    </row>
    <row r="74" ht="10.5" customHeight="1" s="67">
      <c r="A74" s="30" t="inlineStr">
        <is>
          <t>MANDATORY_REENTRY_K_LOW_BLOCK</t>
        </is>
      </c>
      <c r="B74" s="72" t="inlineStr">
        <is>
          <t>0.5</t>
        </is>
      </c>
      <c r="C74" s="30" t="n"/>
      <c r="D74" s="30" t="n"/>
      <c r="E74" s="30" t="n"/>
      <c r="F74" s="30" t="n"/>
      <c r="G74" s="30">
        <f>IFERROR(VLOOKUP($A85&amp;"_"&amp;$B85,Results_Deltas!$A$2:$P$15000,5,FALSE),"")</f>
        <v/>
      </c>
      <c r="H74" s="30">
        <f>IFERROR(VLOOKUP($A85,Results_30d_Deltas!$A$2:$H$5000,7,FALSE)-E84,"")</f>
        <v/>
      </c>
      <c r="I74" s="30">
        <f>IFERROR(VLOOKUP($A85,Results_30d_Deltas!$A$2:$H$5000,6,FALSE),"")</f>
        <v/>
      </c>
      <c r="J74" s="30" t="n"/>
      <c r="K74" s="30" t="n"/>
      <c r="L74" s="30" t="inlineStr">
        <is>
          <t>NO</t>
        </is>
      </c>
      <c r="M74" s="33" t="n">
        <v>-2.487501138331238</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ez_manage.py:4962 top()</t>
        </is>
      </c>
      <c r="IL74" s="30" t="inlineStr">
        <is>
          <t>v12_quick_engine.py:2248 x2</t>
        </is>
      </c>
      <c r="IM74" s="30" t="n"/>
      <c r="IN74" s="77" t="inlineStr">
        <is>
          <t>SUSPICIOUS n=0 for stocks_short — keep, needs S1 fills (backtest-expert: &lt;30 trades, seek plateaus, punish)</t>
        </is>
      </c>
    </row>
    <row r="75" ht="10.5" customHeight="1" s="67">
      <c r="A75" s="30" t="inlineStr">
        <is>
          <t>MANDATORY_REENTRY_REQUIRE_K_NOT_EXTREME</t>
        </is>
      </c>
      <c r="B75" s="72" t="inlineStr">
        <is>
          <t>0.5</t>
        </is>
      </c>
      <c r="C75" s="30" t="n"/>
      <c r="D75" s="30" t="n"/>
      <c r="E75" s="30" t="n"/>
      <c r="F75" s="30" t="n"/>
      <c r="G75" s="30">
        <f>IFERROR(VLOOKUP($A86&amp;"_"&amp;$B86,Results_Deltas!$A$2:$P$15000,5,FALSE),"")</f>
        <v/>
      </c>
      <c r="H75" s="30">
        <f>IFERROR(VLOOKUP($A86,Results_30d_Deltas!$A$2:$H$5000,7,FALSE)-E85,"")</f>
        <v/>
      </c>
      <c r="I75" s="30">
        <f>IFERROR(VLOOKUP($A86,Results_30d_Deltas!$A$2:$H$5000,6,FALSE),"")</f>
        <v/>
      </c>
      <c r="J75" s="30" t="n"/>
      <c r="K75" s="30" t="n"/>
      <c r="L75" s="30" t="inlineStr">
        <is>
          <t>NO</t>
        </is>
      </c>
      <c r="M75" s="33" t="n">
        <v>-2.485614111789936</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ez_manage.py:4964 top()</t>
        </is>
      </c>
      <c r="IL75" s="30" t="inlineStr">
        <is>
          <t>v12_quick_engine.py:2250 x2</t>
        </is>
      </c>
      <c r="IM75" s="30" t="n"/>
    </row>
    <row r="76" ht="10.5" customHeight="1" s="67">
      <c r="A76" s="30" t="inlineStr">
        <is>
          <t>MU_CORRECTION_REENTRY_ENABLED</t>
        </is>
      </c>
      <c r="B76" s="72" t="inlineStr">
        <is>
          <t>True</t>
        </is>
      </c>
      <c r="C76" s="30" t="n"/>
      <c r="D76" s="30" t="n"/>
      <c r="E76" s="30" t="n"/>
      <c r="F76" s="30" t="n"/>
      <c r="G76" s="30">
        <f>IFERROR(VLOOKUP($A87&amp;"_"&amp;$B87,Results_Deltas!$A$2:$P$15000,5,FALSE),"")</f>
        <v/>
      </c>
      <c r="H76" s="30">
        <f>IFERROR(VLOOKUP($A87,Results_30d_Deltas!$A$2:$H$5000,7,FALSE)-E86,"")</f>
        <v/>
      </c>
      <c r="I76" s="30">
        <f>IFERROR(VLOOKUP($A87,Results_30d_Deltas!$A$2:$H$5000,6,FALSE),"")</f>
        <v/>
      </c>
      <c r="J76" s="30" t="n"/>
      <c r="K76" s="30" t="n"/>
      <c r="L76" s="30" t="inlineStr">
        <is>
          <t>YES</t>
        </is>
      </c>
      <c r="M76" s="33" t="n">
        <v>-2.478215006717011</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ez_manage.py:5077 top()</t>
        </is>
      </c>
      <c r="IL76" s="30" t="inlineStr">
        <is>
          <t>v12_quick_engine.py:2463 x3</t>
        </is>
      </c>
      <c r="IM76" s="30" t="n"/>
    </row>
    <row r="77" ht="10.5" customHeight="1" s="67">
      <c r="A77" s="30" t="inlineStr">
        <is>
          <t>REENTRY_TIER1_SIZE_MULT</t>
        </is>
      </c>
      <c r="B77" s="72" t="inlineStr">
        <is>
          <t>0.5</t>
        </is>
      </c>
      <c r="C77" s="30" t="n"/>
      <c r="D77" s="30" t="n"/>
      <c r="E77" s="30" t="n"/>
      <c r="F77" s="30" t="n"/>
      <c r="G77" s="30">
        <f>IFERROR(VLOOKUP($A88&amp;"_"&amp;$B88,Results_Deltas!$A$2:$P$15000,5,FALSE),"")</f>
        <v/>
      </c>
      <c r="H77" s="30">
        <f>IFERROR(VLOOKUP($A88,Results_30d_Deltas!$A$2:$H$5000,7,FALSE)-E87,"")</f>
        <v/>
      </c>
      <c r="I77" s="30">
        <f>IFERROR(VLOOKUP($A88,Results_30d_Deltas!$A$2:$H$5000,6,FALSE),"")</f>
        <v/>
      </c>
      <c r="J77" s="30" t="n"/>
      <c r="K77" s="30" t="n"/>
      <c r="L77" s="30" t="inlineStr">
        <is>
          <t>NO</t>
        </is>
      </c>
      <c r="M77" s="33" t="n">
        <v>-2.46974292064871</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4" t="n"/>
      <c r="HJ77" s="34" t="n"/>
      <c r="HK77" s="34" t="n"/>
      <c r="HL77" s="34" t="n"/>
      <c r="HM77" s="34"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ez_manage.py:3878 top()</t>
        </is>
      </c>
      <c r="IL77" s="30" t="inlineStr">
        <is>
          <t>v12_quick_engine.py:2912 x11</t>
        </is>
      </c>
      <c r="IM77" s="30" t="n"/>
      <c r="IN77" s="77" t="inlineStr">
        <is>
          <t>SUSPICIOUS n=0 for stocks_short — keep, needs S1 fills (backtest-expert: &lt;30 trades, seek plateaus, punish)</t>
        </is>
      </c>
    </row>
    <row r="78" ht="10.5" customHeight="1" s="67">
      <c r="A78" s="30" t="inlineStr">
        <is>
          <t>GUARANTEED_REENTRY_K_FAVORABLE_HIGH</t>
        </is>
      </c>
      <c r="B78" s="72" t="inlineStr">
        <is>
          <t>105.0</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v>-2.465272272392064</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ez_manage.py:4774 top()</t>
        </is>
      </c>
      <c r="IL78" s="30" t="inlineStr">
        <is>
          <t>v12_quick_engine.py:1941 x4</t>
        </is>
      </c>
      <c r="IM78" s="30" t="n"/>
      <c r="IN78" s="77" t="inlineStr">
        <is>
          <t>SUSPICIOUS n=0 for stocks_short — keep, needs S1 fills (backtest-expert: &lt;30 trades, seek plateaus, punish)</t>
        </is>
      </c>
    </row>
    <row r="79" ht="10.5" customHeight="1" s="67">
      <c r="A79" s="31" t="inlineStr">
        <is>
          <t>VEC_REENTRY_DC4_EXITPRICE_ENABLED</t>
        </is>
      </c>
      <c r="B79" s="72" t="inlineStr">
        <is>
          <t>True</t>
        </is>
      </c>
      <c r="C79" s="30" t="n"/>
      <c r="D79" s="30" t="n"/>
      <c r="E79" s="30" t="n"/>
      <c r="F79" s="30" t="n"/>
      <c r="G79" s="30">
        <f>IFERROR(VLOOKUP($A90&amp;"_"&amp;$B90,Results_Deltas!$A$2:$P$15000,5,FALSE),"")</f>
        <v/>
      </c>
      <c r="H79" s="30">
        <f>IFERROR(VLOOKUP($A90,Results_30d_Deltas!$A$2:$H$5000,7,FALSE)-E89,"")</f>
        <v/>
      </c>
      <c r="I79" s="30">
        <f>IFERROR(VLOOKUP($A90,Results_30d_Deltas!$A$2:$H$5000,6,FALSE),"")</f>
        <v/>
      </c>
      <c r="J79" s="30" t="n"/>
      <c r="K79" s="30" t="n"/>
      <c r="L79" s="30" t="inlineStr">
        <is>
          <t>NO</t>
        </is>
      </c>
      <c r="M79" s="33" t="n">
        <v>-2.464291718716856</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4" t="n"/>
      <c r="ES79" s="34" t="n"/>
      <c r="ET79" s="34" t="n"/>
      <c r="EU79" s="34" t="n"/>
      <c r="EV79" s="34"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ez_manage.py:6075 top()</t>
        </is>
      </c>
      <c r="IL79" s="30" t="inlineStr">
        <is>
          <t>v12_quick_engine.py:4287 x4</t>
        </is>
      </c>
      <c r="IM79" s="30" t="n"/>
    </row>
    <row r="80" ht="10.5" customHeight="1" s="67">
      <c r="A80" s="30" t="inlineStr">
        <is>
          <t>OBLIGATORY_REENTRY_SCORE_TIER1</t>
        </is>
      </c>
      <c r="B80" s="72" t="inlineStr">
        <is>
          <t>0.5</t>
        </is>
      </c>
      <c r="C80" s="30" t="n"/>
      <c r="D80" s="30" t="n"/>
      <c r="E80" s="30" t="n"/>
      <c r="F80" s="30" t="n"/>
      <c r="G80" s="30">
        <f>IFERROR(VLOOKUP($A91&amp;"_"&amp;$B91,Results_Deltas!$A$2:$P$15000,5,FALSE),"")</f>
        <v/>
      </c>
      <c r="H80" s="30">
        <f>IFERROR(VLOOKUP($A91,Results_30d_Deltas!$A$2:$H$5000,7,FALSE)-E90,"")</f>
        <v/>
      </c>
      <c r="I80" s="30">
        <f>IFERROR(VLOOKUP($A91,Results_30d_Deltas!$A$2:$H$5000,6,FALSE),"")</f>
        <v/>
      </c>
      <c r="J80" s="30" t="n"/>
      <c r="K80" s="30" t="n"/>
      <c r="L80" s="30" t="inlineStr">
        <is>
          <t>NO</t>
        </is>
      </c>
      <c r="M80" s="33" t="n">
        <v>-2.462429224516368</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ez_manage.py:5113 top()</t>
        </is>
      </c>
      <c r="IL80" s="30" t="inlineStr">
        <is>
          <t>v12_quick_engine.py:2504 x4</t>
        </is>
      </c>
      <c r="IM80" s="30" t="n"/>
      <c r="IN80" s="77" t="inlineStr">
        <is>
          <t>SUSPICIOUS n=0 for stocks_short — keep, needs S1 fills (backtest-expert: &lt;30 trades, seek plateaus, punish)</t>
        </is>
      </c>
    </row>
    <row r="81" ht="10.5" customHeight="1" s="67">
      <c r="A81" s="30" t="inlineStr">
        <is>
          <t>LEGACY_REENTRY_PSR_FULL_DC</t>
        </is>
      </c>
      <c r="B81" s="72" t="inlineStr">
        <is>
          <t>0.5</t>
        </is>
      </c>
      <c r="C81" s="30" t="n"/>
      <c r="D81" s="30" t="n"/>
      <c r="E81" s="30" t="n"/>
      <c r="F81" s="30" t="n"/>
      <c r="G81" s="30">
        <f>IFERROR(VLOOKUP($A92&amp;"_"&amp;$B92,Results_Deltas!$A$2:$P$15000,5,FALSE),"")</f>
        <v/>
      </c>
      <c r="H81" s="30">
        <f>IFERROR(VLOOKUP($A92,Results_30d_Deltas!$A$2:$H$5000,7,FALSE)-E91,"")</f>
        <v/>
      </c>
      <c r="I81" s="30">
        <f>IFERROR(VLOOKUP($A92,Results_30d_Deltas!$A$2:$H$5000,6,FALSE),"")</f>
        <v/>
      </c>
      <c r="J81" s="30" t="n"/>
      <c r="K81" s="30" t="n"/>
      <c r="L81" s="30" t="inlineStr">
        <is>
          <t>NO</t>
        </is>
      </c>
      <c r="M81" s="33" t="n">
        <v>-2.447715145229489</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ez_manage.py:3423 top()</t>
        </is>
      </c>
      <c r="IL81" s="30" t="inlineStr">
        <is>
          <t>v12_quick_engine.py:2124 x5</t>
        </is>
      </c>
      <c r="IM81" s="30" t="n"/>
    </row>
    <row r="82" ht="10.5" customHeight="1" s="67">
      <c r="A82" s="30" t="inlineStr">
        <is>
          <t>GUARANTEED_REENTRY_K_LOW_BLOCK</t>
        </is>
      </c>
      <c r="B82" s="72" t="inlineStr">
        <is>
          <t>30.0</t>
        </is>
      </c>
      <c r="C82" s="30" t="n"/>
      <c r="D82" s="30" t="n"/>
      <c r="E82" s="30" t="n"/>
      <c r="F82" s="30" t="n"/>
      <c r="G82" s="30">
        <f>IFERROR(VLOOKUP($A93&amp;"_"&amp;$B93,Results_Deltas!$A$2:$P$15000,5,FALSE),"")</f>
        <v/>
      </c>
      <c r="H82" s="30">
        <f>IFERROR(VLOOKUP($A93,Results_30d_Deltas!$A$2:$H$5000,7,FALSE)-E92,"")</f>
        <v/>
      </c>
      <c r="I82" s="30">
        <f>IFERROR(VLOOKUP($A93,Results_30d_Deltas!$A$2:$H$5000,6,FALSE),"")</f>
        <v/>
      </c>
      <c r="J82" s="30" t="n"/>
      <c r="K82" s="30" t="n"/>
      <c r="L82" s="30" t="inlineStr">
        <is>
          <t>NO</t>
        </is>
      </c>
      <c r="M82" s="33" t="n">
        <v>-2.439332019289078</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ez_manage.py:4777 top()</t>
        </is>
      </c>
      <c r="IL82" s="30" t="inlineStr">
        <is>
          <t>v12_quick_engine.py:1944 x4</t>
        </is>
      </c>
      <c r="IM82" s="30" t="n"/>
      <c r="IN82" s="77" t="inlineStr">
        <is>
          <t>SUSPICIOUS n=0 for stocks_short — keep, needs S1 fills (backtest-expert: &lt;30 trades, seek plateaus, punish)</t>
        </is>
      </c>
    </row>
    <row r="83" ht="10.5" customHeight="1" s="67">
      <c r="A83" s="31" t="inlineStr">
        <is>
          <t>BOUNCE_REENTRY_ENABLED</t>
        </is>
      </c>
      <c r="B83" s="72" t="inlineStr">
        <is>
          <t>True</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YES</t>
        </is>
      </c>
      <c r="M83" s="33" t="n">
        <v>-2.438582854385773</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ez_manage.py:2985 top()</t>
        </is>
      </c>
      <c r="IL83" s="30" t="inlineStr">
        <is>
          <t>v12_quick_engine.py:315 x14</t>
        </is>
      </c>
      <c r="IM83" s="30" t="n"/>
    </row>
    <row r="84" ht="10.5" customHeight="1" s="67">
      <c r="A84" s="30" t="inlineStr">
        <is>
          <t>LEGACY_REENTRY_PSR_K_DC_CROSSOVER</t>
        </is>
      </c>
      <c r="B84" s="72" t="inlineStr">
        <is>
          <t>1.0</t>
        </is>
      </c>
      <c r="C84" s="30" t="n"/>
      <c r="D84" s="30" t="n"/>
      <c r="E84" s="30" t="n"/>
      <c r="F84" s="30" t="n"/>
      <c r="G84" s="30">
        <f>IFERROR(VLOOKUP($A95&amp;"_"&amp;$B95,Results_Deltas!$A$2:$P$15000,5,FALSE),"")</f>
        <v/>
      </c>
      <c r="H84" s="30">
        <f>IFERROR(VLOOKUP($A95,Results_30d_Deltas!$A$2:$H$5000,7,FALSE)-E94,"")</f>
        <v/>
      </c>
      <c r="I84" s="30">
        <f>IFERROR(VLOOKUP($A95,Results_30d_Deltas!$A$2:$H$5000,6,FALSE),"")</f>
        <v/>
      </c>
      <c r="J84" s="30" t="n"/>
      <c r="K84" s="30" t="n"/>
      <c r="L84" s="30" t="inlineStr">
        <is>
          <t>NO</t>
        </is>
      </c>
      <c r="M84" s="33" t="n">
        <v>-2.428466777033814</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ez_manage.py:3424 top()</t>
        </is>
      </c>
      <c r="IL84" s="30" t="inlineStr">
        <is>
          <t>v12_quick_engine.py:2125 x5</t>
        </is>
      </c>
      <c r="IM84" s="30" t="n"/>
    </row>
    <row r="85" ht="10.5" customHeight="1" s="67">
      <c r="A85" s="30" t="inlineStr">
        <is>
          <t>OBLIGATORY_REENTRY_SMA_TF</t>
        </is>
      </c>
      <c r="B85" s="72" t="inlineStr">
        <is>
          <t>1h</t>
        </is>
      </c>
      <c r="C85" s="30" t="n"/>
      <c r="D85" s="30" t="n"/>
      <c r="E85" s="30" t="n"/>
      <c r="F85" s="30" t="n"/>
      <c r="G85" s="30">
        <f>IFERROR(VLOOKUP($A96&amp;"_"&amp;$B96,Results_Deltas!$A$2:$P$15000,5,FALSE),"")</f>
        <v/>
      </c>
      <c r="H85" s="30">
        <f>IFERROR(VLOOKUP($A96,Results_30d_Deltas!$A$2:$H$5000,7,FALSE)-E95,"")</f>
        <v/>
      </c>
      <c r="I85" s="30">
        <f>IFERROR(VLOOKUP($A96,Results_30d_Deltas!$A$2:$H$5000,6,FALSE),"")</f>
        <v/>
      </c>
      <c r="J85" s="30" t="n"/>
      <c r="K85" s="30" t="n"/>
      <c r="L85" s="30" t="inlineStr">
        <is>
          <t>YES</t>
        </is>
      </c>
      <c r="M85" s="33" t="n">
        <v>-2.422901283530623</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ez_manage.py:5122 top()</t>
        </is>
      </c>
      <c r="IL85" s="30" t="inlineStr">
        <is>
          <t>v12_quick_engine.py:2513 x2</t>
        </is>
      </c>
      <c r="IM85" s="30" t="n"/>
    </row>
    <row r="86" ht="10.5" customHeight="1" s="67">
      <c r="A86" s="30" t="inlineStr">
        <is>
          <t>BOUNCE_REENTRY_K_RESET_LONG</t>
        </is>
      </c>
      <c r="B86" s="72" t="inlineStr">
        <is>
          <t>0.5</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v>-2.40710725117053</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ez_manage.py:2986 top()</t>
        </is>
      </c>
      <c r="IL86" s="30" t="inlineStr">
        <is>
          <t>v12_quick_engine.py:321 x13</t>
        </is>
      </c>
      <c r="IM86" s="30" t="n"/>
      <c r="IN86" s="77" t="inlineStr">
        <is>
          <t>SUSPICIOUS n=0 for stocks_short — keep, needs S1 fills (backtest-expert: &lt;30 trades, seek plateaus, punish)</t>
        </is>
      </c>
    </row>
    <row r="87" ht="10.5" customHeight="1" s="67">
      <c r="A87" s="30" t="inlineStr">
        <is>
          <t>BOUNCE_REENTRY_K_RESET_SHORT</t>
        </is>
      </c>
      <c r="B87" s="72" t="inlineStr">
        <is>
          <t>1.0</t>
        </is>
      </c>
      <c r="C87" s="30" t="n"/>
      <c r="D87" s="30" t="n"/>
      <c r="E87" s="30" t="n"/>
      <c r="F87" s="30" t="n"/>
      <c r="G87" s="30">
        <f>IFERROR(VLOOKUP($A87&amp;"_"&amp;$B87,Results_Deltas!$A$2:$P$15000,5,FALSE),"")</f>
        <v/>
      </c>
      <c r="H87" s="30">
        <f>IFERROR(VLOOKUP($A87,Results_30d_Deltas!$A$2:$H$5000,7,FALSE)-E86,"")</f>
        <v/>
      </c>
      <c r="I87" s="30">
        <f>IFERROR(VLOOKUP($A87,Results_30d_Deltas!$A$2:$H$5000,6,FALSE),"")</f>
        <v/>
      </c>
      <c r="J87" s="30" t="n"/>
      <c r="K87" s="30" t="n"/>
      <c r="L87" s="30" t="inlineStr">
        <is>
          <t>NO</t>
        </is>
      </c>
      <c r="M87" s="33" t="n">
        <v>-2.396248802389468</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4" t="n"/>
      <c r="FT87" s="34"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ez_manage.py:2987 top()</t>
        </is>
      </c>
      <c r="IL87" s="30" t="inlineStr">
        <is>
          <t>v12_quick_engine.py:327 x13</t>
        </is>
      </c>
      <c r="IM87" s="30" t="n"/>
      <c r="IN87" s="77" t="inlineStr">
        <is>
          <t>SUSPICIOUS n=0 for stocks_short — keep, needs S1 fills (backtest-expert: &lt;30 trades, seek plateaus, punish)</t>
        </is>
      </c>
    </row>
    <row r="88" ht="10.5" customHeight="1" s="67">
      <c r="A88" s="30" t="inlineStr">
        <is>
          <t>LEGACY_REENTRY_PSR_FULL_DC</t>
        </is>
      </c>
      <c r="B88" s="72" t="inlineStr">
        <is>
          <t>1.0</t>
        </is>
      </c>
      <c r="C88" s="30" t="n"/>
      <c r="D88" s="30" t="n"/>
      <c r="E88" s="30" t="n"/>
      <c r="F88" s="30" t="n"/>
      <c r="G88" s="30">
        <f>IFERROR(VLOOKUP($A99&amp;"_"&amp;$B99,Results_Deltas!$A$2:$P$15000,5,FALSE),"")</f>
        <v/>
      </c>
      <c r="H88" s="30">
        <f>IFERROR(VLOOKUP($A99,Results_30d_Deltas!$A$2:$H$5000,7,FALSE)-E98,"")</f>
        <v/>
      </c>
      <c r="I88" s="30">
        <f>IFERROR(VLOOKUP($A99,Results_30d_Deltas!$A$2:$H$5000,6,FALSE),"")</f>
        <v/>
      </c>
      <c r="J88" s="30" t="n"/>
      <c r="K88" s="30" t="n"/>
      <c r="L88" s="30" t="inlineStr">
        <is>
          <t>NO</t>
        </is>
      </c>
      <c r="M88" s="33" t="n">
        <v>-2.394797780155812</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ez_manage.py:3423 top()</t>
        </is>
      </c>
      <c r="IL88" s="30" t="inlineStr">
        <is>
          <t>v12_quick_engine.py:2124 x5</t>
        </is>
      </c>
      <c r="IM88" s="30" t="n"/>
    </row>
    <row r="89" ht="10.5" customHeight="1" s="67">
      <c r="A89" s="30" t="inlineStr">
        <is>
          <t>REENTRY_POST_CONSOL_ATR_THRESHOLD</t>
        </is>
      </c>
      <c r="B89" s="72" t="inlineStr">
        <is>
          <t>1.0</t>
        </is>
      </c>
      <c r="C89" s="30" t="n"/>
      <c r="D89" s="30" t="n"/>
      <c r="E89" s="30" t="n"/>
      <c r="F89" s="30" t="n"/>
      <c r="G89" s="30">
        <f>IFERROR(VLOOKUP($A100&amp;"_"&amp;$B100,Results_Deltas!$A$2:$P$15000,5,FALSE),"")</f>
        <v/>
      </c>
      <c r="H89" s="30">
        <f>IFERROR(VLOOKUP($A100,Results_30d_Deltas!$A$2:$H$5000,7,FALSE)-E99,"")</f>
        <v/>
      </c>
      <c r="I89" s="30">
        <f>IFERROR(VLOOKUP($A100,Results_30d_Deltas!$A$2:$H$5000,6,FALSE),"")</f>
        <v/>
      </c>
      <c r="J89" s="30" t="n"/>
      <c r="K89" s="30" t="n"/>
      <c r="L89" s="30" t="inlineStr">
        <is>
          <t>NO</t>
        </is>
      </c>
      <c r="M89" s="33" t="n">
        <v>-2.385493743262568</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ez_manage.py:5318 top()</t>
        </is>
      </c>
      <c r="IL89" s="30" t="inlineStr">
        <is>
          <t>v12_quick_engine.py:2896 x3</t>
        </is>
      </c>
      <c r="IM89" s="30" t="n"/>
      <c r="IN89" s="77" t="inlineStr">
        <is>
          <t>SUSPICIOUS n=0 for stocks_short — keep, needs S1 fills (backtest-expert: &lt;30 trades, seek plateaus, punish)</t>
        </is>
      </c>
    </row>
    <row r="90" ht="10.5" customHeight="1" s="67">
      <c r="A90" s="30" t="inlineStr">
        <is>
          <t>LEGACY_REENTRY_PSR_DC_BOUNCE</t>
        </is>
      </c>
      <c r="B90" s="72" t="inlineStr">
        <is>
          <t>0.5</t>
        </is>
      </c>
      <c r="C90" s="30" t="n"/>
      <c r="D90" s="30" t="n"/>
      <c r="E90" s="30" t="n"/>
      <c r="F90" s="30" t="n"/>
      <c r="G90" s="30">
        <f>IFERROR(VLOOKUP($A101&amp;"_"&amp;$B101,Results_Deltas!$A$2:$P$15000,5,FALSE),"")</f>
        <v/>
      </c>
      <c r="H90" s="30">
        <f>IFERROR(VLOOKUP($A101,Results_30d_Deltas!$A$2:$H$5000,7,FALSE)-E100,"")</f>
        <v/>
      </c>
      <c r="I90" s="30">
        <f>IFERROR(VLOOKUP($A101,Results_30d_Deltas!$A$2:$H$5000,6,FALSE),"")</f>
        <v/>
      </c>
      <c r="J90" s="30" t="n"/>
      <c r="K90" s="30" t="n"/>
      <c r="L90" s="30" t="inlineStr">
        <is>
          <t>NO</t>
        </is>
      </c>
      <c r="M90" s="33" t="n">
        <v>-2.377084702995778</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ez_manage.py:3422 top()</t>
        </is>
      </c>
      <c r="IL90" s="30" t="inlineStr">
        <is>
          <t>v12_quick_engine.py:2123 x5</t>
        </is>
      </c>
      <c r="IM90" s="30" t="n"/>
    </row>
    <row r="91" ht="10.5" customHeight="1" s="67">
      <c r="A91" s="30" t="inlineStr">
        <is>
          <t>OBLIGATORY_REENTRY_SMA_FIELD</t>
        </is>
      </c>
      <c r="B91" s="72" t="inlineStr">
        <is>
          <t>1.0</t>
        </is>
      </c>
      <c r="C91" s="30" t="n"/>
      <c r="D91" s="30" t="n"/>
      <c r="E91" s="30" t="n"/>
      <c r="F91" s="30" t="n"/>
      <c r="G91" s="30">
        <f>IFERROR(VLOOKUP($A102&amp;"_"&amp;$B102,Results_Deltas!$A$2:$P$15000,5,FALSE),"")</f>
        <v/>
      </c>
      <c r="H91" s="30">
        <f>IFERROR(VLOOKUP($A102,Results_30d_Deltas!$A$2:$H$5000,7,FALSE)-E101,"")</f>
        <v/>
      </c>
      <c r="I91" s="30">
        <f>IFERROR(VLOOKUP($A102,Results_30d_Deltas!$A$2:$H$5000,6,FALSE),"")</f>
        <v/>
      </c>
      <c r="J91" s="30" t="n"/>
      <c r="K91" s="30" t="n"/>
      <c r="L91" s="30" t="inlineStr">
        <is>
          <t>NO</t>
        </is>
      </c>
      <c r="M91" s="33" t="n">
        <v>-2.371655357410546</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ez_manage.py:5121 top()</t>
        </is>
      </c>
      <c r="IL91" s="30" t="inlineStr">
        <is>
          <t>v12_quick_engine.py:2512 x2</t>
        </is>
      </c>
      <c r="IM91" s="30" t="n"/>
      <c r="IN91" s="77" t="inlineStr">
        <is>
          <t>SUSPICIOUS n=0 for stocks_short — keep, needs S1 fills (backtest-expert: &lt;30 trades, seek plateaus, punish)</t>
        </is>
      </c>
    </row>
    <row r="92" ht="10.5" customHeight="1" s="67">
      <c r="A92" s="30" t="inlineStr">
        <is>
          <t>MANDATORY_REENTRY_REQUIRE_K_NOT_EXTREME</t>
        </is>
      </c>
      <c r="B92" s="72" t="inlineStr">
        <is>
          <t>2.0</t>
        </is>
      </c>
      <c r="C92" s="30" t="n"/>
      <c r="D92" s="30" t="n"/>
      <c r="E92" s="30" t="n"/>
      <c r="F92" s="30" t="n"/>
      <c r="G92" s="30">
        <f>IFERROR(VLOOKUP($A103&amp;"_"&amp;$B103,Results_Deltas!$A$2:$P$15000,5,FALSE),"")</f>
        <v/>
      </c>
      <c r="H92" s="30">
        <f>IFERROR(VLOOKUP($A103,Results_30d_Deltas!$A$2:$H$5000,7,FALSE)-E102,"")</f>
        <v/>
      </c>
      <c r="I92" s="30">
        <f>IFERROR(VLOOKUP($A103,Results_30d_Deltas!$A$2:$H$5000,6,FALSE),"")</f>
        <v/>
      </c>
      <c r="J92" s="30" t="n"/>
      <c r="K92" s="30" t="n"/>
      <c r="L92" s="30" t="inlineStr">
        <is>
          <t>NO</t>
        </is>
      </c>
      <c r="M92" s="33" t="n">
        <v>-2.348580295886918</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ez_manage.py:4964 top()</t>
        </is>
      </c>
      <c r="IL92" s="30" t="inlineStr">
        <is>
          <t>v12_quick_engine.py:2250 x2</t>
        </is>
      </c>
      <c r="IM92" s="30" t="n"/>
    </row>
    <row r="93" ht="10.5" customHeight="1" s="67">
      <c r="A93" s="30" t="inlineStr">
        <is>
          <t>REENTRY_B16_SIZE_MULT_STRONG</t>
        </is>
      </c>
      <c r="B93" s="72" t="inlineStr">
        <is>
          <t>1.0</t>
        </is>
      </c>
      <c r="C93" s="30" t="n"/>
      <c r="D93" s="30" t="n"/>
      <c r="E93" s="30" t="n"/>
      <c r="F93" s="30" t="n"/>
      <c r="G93" s="30">
        <f>IFERROR(VLOOKUP($A104&amp;"_"&amp;$B104,Results_Deltas!$A$2:$P$15000,5,FALSE),"")</f>
        <v/>
      </c>
      <c r="H93" s="30">
        <f>IFERROR(VLOOKUP($A104,Results_30d_Deltas!$A$2:$H$5000,7,FALSE)-E103,"")</f>
        <v/>
      </c>
      <c r="I93" s="30">
        <f>IFERROR(VLOOKUP($A104,Results_30d_Deltas!$A$2:$H$5000,6,FALSE),"")</f>
        <v/>
      </c>
      <c r="J93" s="30" t="n"/>
      <c r="K93" s="30" t="n"/>
      <c r="L93" s="30" t="inlineStr">
        <is>
          <t>NO</t>
        </is>
      </c>
      <c r="M93" s="33" t="n">
        <v>-2.321621358231306</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4" t="n"/>
      <c r="HJ93" s="34" t="n"/>
      <c r="HK93" s="34" t="n"/>
      <c r="HL93" s="34" t="n"/>
      <c r="HM93" s="34"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ez_manage.py:5297 top()</t>
        </is>
      </c>
      <c r="IL93" s="30" t="inlineStr">
        <is>
          <t>v12_quick_engine.py:2858 x4</t>
        </is>
      </c>
      <c r="IM93" s="30" t="n"/>
      <c r="IN93" s="77" t="inlineStr">
        <is>
          <t>SUSPICIOUS n=0 for stocks_short — keep, needs S1 fills (backtest-expert: &lt;30 trades, seek plateaus, punish)</t>
        </is>
      </c>
    </row>
    <row r="94" ht="10.5" customHeight="1" s="67">
      <c r="A94" s="30" t="inlineStr">
        <is>
          <t>MANDATORY_REENTRY_K_LOW_BLOCK</t>
        </is>
      </c>
      <c r="B94" s="72" t="inlineStr">
        <is>
          <t>2.0</t>
        </is>
      </c>
      <c r="C94" s="30" t="n"/>
      <c r="D94" s="30" t="n"/>
      <c r="E94" s="30" t="n"/>
      <c r="F94" s="30" t="n"/>
      <c r="G94" s="30">
        <f>IFERROR(VLOOKUP($A105&amp;"_"&amp;$B105,Results_Deltas!$A$2:$P$15000,5,FALSE),"")</f>
        <v/>
      </c>
      <c r="H94" s="30">
        <f>IFERROR(VLOOKUP($A105,Results_30d_Deltas!$A$2:$H$5000,7,FALSE)-E104,"")</f>
        <v/>
      </c>
      <c r="I94" s="30">
        <f>IFERROR(VLOOKUP($A105,Results_30d_Deltas!$A$2:$H$5000,6,FALSE),"")</f>
        <v/>
      </c>
      <c r="J94" s="30" t="n"/>
      <c r="K94" s="30" t="n"/>
      <c r="L94" s="30" t="inlineStr">
        <is>
          <t>NO</t>
        </is>
      </c>
      <c r="M94" s="33" t="n">
        <v>-2.317500878588562</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ez_manage.py:4962 top()</t>
        </is>
      </c>
      <c r="IL94" s="30" t="inlineStr">
        <is>
          <t>v12_quick_engine.py:2248 x2</t>
        </is>
      </c>
      <c r="IM94" s="30" t="n"/>
      <c r="IN94" s="77" t="inlineStr">
        <is>
          <t>SUSPICIOUS n=0 for stocks_short — keep, needs S1 fills (backtest-expert: &lt;30 trades, seek plateaus, punish)</t>
        </is>
      </c>
    </row>
    <row r="95" ht="10.5" customHeight="1" s="67">
      <c r="A95" s="30" t="inlineStr">
        <is>
          <t>OBLIGATORY_REENTRY_K15_HIGH_BLOCK</t>
        </is>
      </c>
      <c r="B95" s="72" t="inlineStr">
        <is>
          <t>1.0</t>
        </is>
      </c>
      <c r="C95" s="30" t="n"/>
      <c r="D95" s="30" t="n"/>
      <c r="E95" s="30" t="n"/>
      <c r="F95" s="30" t="n"/>
      <c r="G95" s="30">
        <f>IFERROR(VLOOKUP($A106&amp;"_"&amp;$B106,Results_Deltas!$A$2:$P$15000,5,FALSE),"")</f>
        <v/>
      </c>
      <c r="H95" s="30">
        <f>IFERROR(VLOOKUP($A106,Results_30d_Deltas!$A$2:$H$5000,7,FALSE)-E105,"")</f>
        <v/>
      </c>
      <c r="I95" s="30">
        <f>IFERROR(VLOOKUP($A106,Results_30d_Deltas!$A$2:$H$5000,6,FALSE),"")</f>
        <v/>
      </c>
      <c r="J95" s="30" t="n"/>
      <c r="K95" s="30" t="n"/>
      <c r="L95" s="30" t="inlineStr">
        <is>
          <t>NO</t>
        </is>
      </c>
      <c r="M95" s="33" t="n">
        <v>-2.311595719196958</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ez_manage.py:5110 top()</t>
        </is>
      </c>
      <c r="IL95" s="30" t="inlineStr">
        <is>
          <t>v12_quick_engine.py:2501 x4</t>
        </is>
      </c>
      <c r="IM95" s="30" t="n"/>
      <c r="IN95" s="77" t="inlineStr">
        <is>
          <t>SUSPICIOUS n=0 for stocks_short — keep, needs S1 fills (backtest-expert: &lt;30 trades, seek plateaus, punish)</t>
        </is>
      </c>
    </row>
    <row r="96" ht="10.5" customHeight="1" s="67">
      <c r="A96" s="30" t="inlineStr">
        <is>
          <t>OBLIGATORY_REENTRY_SMA_TF</t>
        </is>
      </c>
      <c r="B96" s="72" t="inlineStr">
        <is>
          <t>OFF</t>
        </is>
      </c>
      <c r="C96" s="30" t="n"/>
      <c r="D96" s="30" t="n"/>
      <c r="E96" s="30" t="n"/>
      <c r="F96" s="30" t="n"/>
      <c r="G96" s="30">
        <f>IFERROR(VLOOKUP($A107&amp;"_"&amp;$B107,Results_Deltas!$A$2:$P$15000,5,FALSE),"")</f>
        <v/>
      </c>
      <c r="H96" s="30">
        <f>IFERROR(VLOOKUP($A107,Results_30d_Deltas!$A$2:$H$5000,7,FALSE)-E106,"")</f>
        <v/>
      </c>
      <c r="I96" s="30">
        <f>IFERROR(VLOOKUP($A107,Results_30d_Deltas!$A$2:$H$5000,6,FALSE),"")</f>
        <v/>
      </c>
      <c r="J96" s="30" t="n"/>
      <c r="K96" s="30" t="n"/>
      <c r="L96" s="30" t="inlineStr">
        <is>
          <t>NO</t>
        </is>
      </c>
      <c r="M96" s="33" t="n">
        <v>-2.305323776486731</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ez_manage.py:5122 top()</t>
        </is>
      </c>
      <c r="IL96" s="30" t="inlineStr">
        <is>
          <t>v12_quick_engine.py:2513 x2</t>
        </is>
      </c>
      <c r="IM96" s="30" t="n"/>
    </row>
    <row r="97" ht="10.5" customHeight="1" s="67">
      <c r="A97" s="30" t="inlineStr">
        <is>
          <t>GUARANTEED_REENTRY_K_FAVORABLE_HIGH</t>
        </is>
      </c>
      <c r="B97" s="72" t="inlineStr">
        <is>
          <t>35.0</t>
        </is>
      </c>
      <c r="C97" s="30" t="n"/>
      <c r="D97" s="30" t="n"/>
      <c r="E97" s="30" t="n"/>
      <c r="F97" s="30" t="n"/>
      <c r="G97" s="30">
        <f>IFERROR(VLOOKUP($A97&amp;"="&amp;$B97,Results_Deltas!$A$2:$P$15000,5,FALSE),"")</f>
        <v/>
      </c>
      <c r="H97" s="30">
        <f>IFERROR(VLOOKUP($A97,Results_30d_Deltas!$A$2:$H$5000,7,FALSE)-E97,"")</f>
        <v/>
      </c>
      <c r="I97" s="30">
        <f>IFERROR(VLOOKUP($A97,Results_30d_Deltas!$A$2:$H$5000,6,FALSE),"")</f>
        <v/>
      </c>
      <c r="J97" s="30" t="n"/>
      <c r="K97" s="30" t="n"/>
      <c r="L97" s="30" t="inlineStr">
        <is>
          <t>NO</t>
        </is>
      </c>
      <c r="M97" s="33" t="n">
        <v>-2.302780227395392</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ez_manage.py:4774 top()</t>
        </is>
      </c>
      <c r="IL97" s="30" t="inlineStr">
        <is>
          <t>v12_quick_engine.py:1941 x4</t>
        </is>
      </c>
      <c r="IM97" s="30" t="n"/>
      <c r="IN97" s="77" t="inlineStr">
        <is>
          <t>SUSPICIOUS n=0 for stocks_short — keep, needs S1 fills (backtest-expert: &lt;30 trades, seek plateaus, punish)</t>
        </is>
      </c>
    </row>
    <row r="98" ht="10.5" customHeight="1" s="67">
      <c r="A98" s="30" t="inlineStr">
        <is>
          <t>REENTRY2_DC_BREAK_REQUIRE_K_FILTER</t>
        </is>
      </c>
      <c r="B98" s="72" t="inlineStr">
        <is>
          <t>2.0</t>
        </is>
      </c>
      <c r="C98" s="30" t="n"/>
      <c r="D98" s="30" t="n"/>
      <c r="E98" s="30" t="n"/>
      <c r="F98" s="30" t="n"/>
      <c r="G98" s="30">
        <f>IFERROR(VLOOKUP($A109&amp;"_"&amp;$B109,Results_Deltas!$A$2:$P$15000,5,FALSE),"")</f>
        <v/>
      </c>
      <c r="H98" s="30">
        <f>IFERROR(VLOOKUP($A109,Results_30d_Deltas!$A$2:$H$5000,7,FALSE)-E108,"")</f>
        <v/>
      </c>
      <c r="I98" s="30">
        <f>IFERROR(VLOOKUP($A109,Results_30d_Deltas!$A$2:$H$5000,6,FALSE),"")</f>
        <v/>
      </c>
      <c r="J98" s="30" t="n"/>
      <c r="K98" s="30" t="n"/>
      <c r="L98" s="30" t="inlineStr">
        <is>
          <t>NO</t>
        </is>
      </c>
      <c r="M98" s="33" t="n">
        <v>-2.301942812364452</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4" t="n"/>
      <c r="CF98" s="34" t="n"/>
      <c r="CG98" s="34" t="n"/>
      <c r="CH98" s="34" t="n"/>
      <c r="CI98" s="34" t="n"/>
      <c r="CJ98" s="34" t="n"/>
      <c r="CK98" s="34" t="n"/>
      <c r="CL98" s="34" t="n"/>
      <c r="CM98" s="34" t="n"/>
      <c r="CN98" s="34"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4" t="n"/>
      <c r="ES98" s="34" t="n"/>
      <c r="ET98" s="34" t="n"/>
      <c r="EU98" s="34" t="n"/>
      <c r="EV98" s="34" t="n"/>
      <c r="EW98" s="33" t="n"/>
      <c r="EX98" s="33" t="n"/>
      <c r="EY98" s="33" t="n"/>
      <c r="EZ98" s="33" t="n"/>
      <c r="FA98" s="33" t="n"/>
      <c r="FB98" s="33" t="n"/>
      <c r="FC98" s="33" t="n"/>
      <c r="FD98" s="33" t="n"/>
      <c r="FE98" s="33" t="n"/>
      <c r="FF98" s="33" t="n"/>
      <c r="FG98" s="34" t="n"/>
      <c r="FH98" s="34"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ez_manage.py:5281 top()</t>
        </is>
      </c>
      <c r="IL98" s="30" t="inlineStr">
        <is>
          <t>v12_quick_engine.py:2838 x5</t>
        </is>
      </c>
      <c r="IM98" s="30" t="n"/>
    </row>
    <row r="99" ht="10.5" customHeight="1" s="67">
      <c r="A99" s="30" t="inlineStr">
        <is>
          <t>DIRECTION_FAVORABLE_REENTRY_ENABLED</t>
        </is>
      </c>
      <c r="B99" s="72" t="inlineStr">
        <is>
          <t>True</t>
        </is>
      </c>
      <c r="C99" s="30" t="n"/>
      <c r="D99" s="30" t="n"/>
      <c r="E99" s="30" t="n"/>
      <c r="F99" s="30" t="n"/>
      <c r="G99" s="30">
        <f>IFERROR(VLOOKUP($A110&amp;"_"&amp;$B110,Results_Deltas!$A$2:$P$15000,5,FALSE),"")</f>
        <v/>
      </c>
      <c r="H99" s="30">
        <f>IFERROR(VLOOKUP($A110,Results_30d_Deltas!$A$2:$H$5000,7,FALSE)-E109,"")</f>
        <v/>
      </c>
      <c r="I99" s="30">
        <f>IFERROR(VLOOKUP($A110,Results_30d_Deltas!$A$2:$H$5000,6,FALSE),"")</f>
        <v/>
      </c>
      <c r="J99" s="30" t="n"/>
      <c r="K99" s="30" t="n"/>
      <c r="L99" s="30" t="inlineStr">
        <is>
          <t>NO</t>
        </is>
      </c>
      <c r="M99" s="33" t="n">
        <v>-2.301098603483546</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ez_manage.py:5976 top()</t>
        </is>
      </c>
      <c r="IL99" s="30" t="inlineStr">
        <is>
          <t>v12_quick_engine.py:979 x6</t>
        </is>
      </c>
      <c r="IM99" s="30" t="n"/>
    </row>
    <row r="100" ht="10.5" customHeight="1" s="67">
      <c r="A100" s="30" t="inlineStr">
        <is>
          <t>GUARANTEED_REENTRY_K_HIGH_BLOCK</t>
        </is>
      </c>
      <c r="B100" s="72" t="inlineStr">
        <is>
          <t>100.0</t>
        </is>
      </c>
      <c r="C100" s="30" t="n"/>
      <c r="D100" s="30" t="n"/>
      <c r="E100" s="30" t="n"/>
      <c r="F100" s="30" t="n"/>
      <c r="G100" s="30">
        <f>IFERROR(VLOOKUP($A111&amp;"_"&amp;$B111,Results_Deltas!$A$2:$P$15000,5,FALSE),"")</f>
        <v/>
      </c>
      <c r="H100" s="30">
        <f>IFERROR(VLOOKUP($A111,Results_30d_Deltas!$A$2:$H$5000,7,FALSE)-E110,"")</f>
        <v/>
      </c>
      <c r="I100" s="30">
        <f>IFERROR(VLOOKUP($A111,Results_30d_Deltas!$A$2:$H$5000,6,FALSE),"")</f>
        <v/>
      </c>
      <c r="J100" s="30" t="n"/>
      <c r="K100" s="30" t="n"/>
      <c r="L100" s="30" t="inlineStr">
        <is>
          <t>NO</t>
        </is>
      </c>
      <c r="M100" s="33" t="n">
        <v>-2.294868281202123</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ez_manage.py:4776 top()</t>
        </is>
      </c>
      <c r="IL100" s="30" t="inlineStr">
        <is>
          <t>v12_quick_engine.py:1943 x4</t>
        </is>
      </c>
      <c r="IM100" s="30" t="n"/>
      <c r="IN100" s="77" t="inlineStr">
        <is>
          <t>SUSPICIOUS n=0 for stocks_short — keep, needs S1 fills (backtest-expert: &lt;30 trades, seek plateaus, punish)</t>
        </is>
      </c>
    </row>
    <row r="101" ht="10.5" customHeight="1" s="67">
      <c r="A101" s="30" t="inlineStr">
        <is>
          <t>OBLIGATORY_REENTRY_SHORT_K15_LOW_SIZE_FRAC</t>
        </is>
      </c>
      <c r="B101" s="72" t="inlineStr">
        <is>
          <t>2.0</t>
        </is>
      </c>
      <c r="C101" s="30" t="n"/>
      <c r="D101" s="30" t="n"/>
      <c r="E101" s="30" t="n"/>
      <c r="F101" s="30" t="n"/>
      <c r="G101" s="30">
        <f>IFERROR(VLOOKUP($A112&amp;"_"&amp;$B112,Results_Deltas!$A$2:$P$15000,5,FALSE),"")</f>
        <v/>
      </c>
      <c r="H101" s="30">
        <f>IFERROR(VLOOKUP($A112,Results_30d_Deltas!$A$2:$H$5000,7,FALSE)-E111,"")</f>
        <v/>
      </c>
      <c r="I101" s="30">
        <f>IFERROR(VLOOKUP($A112,Results_30d_Deltas!$A$2:$H$5000,6,FALSE),"")</f>
        <v/>
      </c>
      <c r="J101" s="30" t="n"/>
      <c r="K101" s="30" t="n"/>
      <c r="L101" s="30" t="inlineStr">
        <is>
          <t>NO</t>
        </is>
      </c>
      <c r="M101" s="33" t="n">
        <v>-2.294837881442772</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4" t="n"/>
      <c r="HJ101" s="34" t="n"/>
      <c r="HK101" s="34" t="n"/>
      <c r="HL101" s="34" t="n"/>
      <c r="HM101" s="34"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ez_manage.py:5118 top()</t>
        </is>
      </c>
      <c r="IL101" s="30" t="inlineStr">
        <is>
          <t>v12_quick_engine.py:2509 x4</t>
        </is>
      </c>
      <c r="IM101" s="30" t="n"/>
      <c r="IN101" s="77" t="inlineStr">
        <is>
          <t>SUSPICIOUS n=0 for stocks_short — keep, needs S1 fills (backtest-expert: &lt;30 trades, seek plateaus, punish)</t>
        </is>
      </c>
    </row>
    <row r="102" ht="10.5" customHeight="1" s="67">
      <c r="A102" s="30" t="inlineStr">
        <is>
          <t>LEGACY_PROC_SINGLE_REENTRY</t>
        </is>
      </c>
      <c r="B102" s="72" t="inlineStr">
        <is>
          <t>1.0</t>
        </is>
      </c>
      <c r="C102" s="30" t="n"/>
      <c r="D102" s="30" t="n"/>
      <c r="E102" s="30" t="n"/>
      <c r="F102" s="30" t="n"/>
      <c r="G102" s="30">
        <f>IFERROR(VLOOKUP($A113&amp;"_"&amp;$B113,Results_Deltas!$A$2:$P$15000,5,FALSE),"")</f>
        <v/>
      </c>
      <c r="H102" s="30">
        <f>IFERROR(VLOOKUP($A113,Results_30d_Deltas!$A$2:$H$5000,7,FALSE)-E112,"")</f>
        <v/>
      </c>
      <c r="I102" s="30">
        <f>IFERROR(VLOOKUP($A113,Results_30d_Deltas!$A$2:$H$5000,6,FALSE),"")</f>
        <v/>
      </c>
      <c r="J102" s="30" t="n"/>
      <c r="K102" s="30" t="n"/>
      <c r="L102" s="30" t="inlineStr">
        <is>
          <t>NO</t>
        </is>
      </c>
      <c r="M102" s="33" t="n">
        <v>-2.293133362155432</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ez_manage.py:3418 top()</t>
        </is>
      </c>
      <c r="IL102" s="30" t="inlineStr">
        <is>
          <t>v12_quick_engine.py:2119 x5</t>
        </is>
      </c>
      <c r="IM102" s="30" t="n"/>
    </row>
    <row r="103" ht="10.5" customHeight="1" s="67">
      <c r="A103" s="30" t="inlineStr">
        <is>
          <t>REENTRY_B16_SIZE_MULT_STRONG</t>
        </is>
      </c>
      <c r="B103" s="72" t="inlineStr">
        <is>
          <t>0.5</t>
        </is>
      </c>
      <c r="C103" s="30" t="n"/>
      <c r="D103" s="30" t="n"/>
      <c r="E103" s="30" t="n"/>
      <c r="F103" s="30" t="n"/>
      <c r="G103" s="30">
        <f>IFERROR(VLOOKUP($A114&amp;"_"&amp;$B114,Results_Deltas!$A$2:$P$15000,5,FALSE),"")</f>
        <v/>
      </c>
      <c r="H103" s="30">
        <f>IFERROR(VLOOKUP($A114,Results_30d_Deltas!$A$2:$H$5000,7,FALSE)-E113,"")</f>
        <v/>
      </c>
      <c r="I103" s="30">
        <f>IFERROR(VLOOKUP($A114,Results_30d_Deltas!$A$2:$H$5000,6,FALSE),"")</f>
        <v/>
      </c>
      <c r="J103" s="30" t="n"/>
      <c r="K103" s="30" t="n"/>
      <c r="L103" s="30" t="inlineStr">
        <is>
          <t>NO</t>
        </is>
      </c>
      <c r="M103" s="33" t="n">
        <v>-2.291355863389282</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4" t="n"/>
      <c r="HJ103" s="34" t="n"/>
      <c r="HK103" s="34" t="n"/>
      <c r="HL103" s="34" t="n"/>
      <c r="HM103" s="34"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ez_manage.py:5297 top()</t>
        </is>
      </c>
      <c r="IL103" s="30" t="inlineStr">
        <is>
          <t>v12_quick_engine.py:2858 x4</t>
        </is>
      </c>
      <c r="IM103" s="30" t="n"/>
      <c r="IN103" s="77" t="inlineStr">
        <is>
          <t>SUSPICIOUS n=0 for stocks_short — keep, needs S1 fills (backtest-expert: &lt;30 trades, seek plateaus, punish)</t>
        </is>
      </c>
    </row>
    <row r="104" ht="10.5" customHeight="1" s="67">
      <c r="A104" s="30" t="inlineStr">
        <is>
          <t>GUARANTEED_REENTRY_K_HIGH_BLOCK</t>
        </is>
      </c>
      <c r="B104" s="72" t="inlineStr">
        <is>
          <t>120.0</t>
        </is>
      </c>
      <c r="C104" s="30" t="n"/>
      <c r="D104" s="30" t="n"/>
      <c r="E104" s="30" t="n"/>
      <c r="F104" s="30" t="n"/>
      <c r="G104" s="30">
        <f>IFERROR(VLOOKUP($A115&amp;"_"&amp;$B115,Results_Deltas!$A$2:$P$15000,5,FALSE),"")</f>
        <v/>
      </c>
      <c r="H104" s="30">
        <f>IFERROR(VLOOKUP($A115,Results_30d_Deltas!$A$2:$H$5000,7,FALSE)-E114,"")</f>
        <v/>
      </c>
      <c r="I104" s="30">
        <f>IFERROR(VLOOKUP($A115,Results_30d_Deltas!$A$2:$H$5000,6,FALSE),"")</f>
        <v/>
      </c>
      <c r="J104" s="30" t="n"/>
      <c r="K104" s="30" t="n"/>
      <c r="L104" s="30" t="inlineStr">
        <is>
          <t>NO</t>
        </is>
      </c>
      <c r="M104" s="33" t="n">
        <v>-2.290407857489253</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ez_manage.py:4776 top()</t>
        </is>
      </c>
      <c r="IL104" s="30" t="inlineStr">
        <is>
          <t>v12_quick_engine.py:1943 x4</t>
        </is>
      </c>
      <c r="IM104" s="30" t="n"/>
      <c r="IN104" s="77" t="inlineStr">
        <is>
          <t>SUSPICIOUS n=0 for stocks_short — keep, needs S1 fills (backtest-expert: &lt;30 trades, seek plateaus, punish)</t>
        </is>
      </c>
    </row>
    <row r="105" ht="10.5" customHeight="1" s="67">
      <c r="A105" s="30" t="inlineStr">
        <is>
          <t>GUARANTEED_REENTRY_K_FAVORABLE_LOW</t>
        </is>
      </c>
      <c r="B105" s="72" t="inlineStr">
        <is>
          <t>37.5</t>
        </is>
      </c>
      <c r="C105" s="30" t="n"/>
      <c r="D105" s="30" t="n"/>
      <c r="E105" s="30" t="n"/>
      <c r="F105" s="30" t="n"/>
      <c r="G105" s="30">
        <f>IFERROR(VLOOKUP($A105&amp;"_"&amp;$B105,Results_Deltas!$A$2:$P$15000,5,FALSE),"")</f>
        <v/>
      </c>
      <c r="H105" s="30">
        <f>IFERROR(VLOOKUP($A105,Results_30d_Deltas!$A$2:$H$5000,7,FALSE)-E104,"")</f>
        <v/>
      </c>
      <c r="I105" s="30">
        <f>IFERROR(VLOOKUP($A105,Results_30d_Deltas!$A$2:$H$5000,6,FALSE),"")</f>
        <v/>
      </c>
      <c r="J105" s="30" t="n"/>
      <c r="K105" s="30" t="n"/>
      <c r="L105" s="30" t="inlineStr">
        <is>
          <t>NO</t>
        </is>
      </c>
      <c r="M105" s="33" t="n">
        <v>-2.284894800711841</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ez_manage.py:4775 top()</t>
        </is>
      </c>
      <c r="IL105" s="30" t="inlineStr">
        <is>
          <t>v12_quick_engine.py:1942 x4</t>
        </is>
      </c>
      <c r="IM105" s="30" t="n"/>
      <c r="IN105" s="77" t="inlineStr">
        <is>
          <t>SUSPICIOUS n=0 for stocks_short — keep, needs S1 fills (backtest-expert: &lt;30 trades, seek plateaus, punish)</t>
        </is>
      </c>
    </row>
    <row r="106" ht="10.5" customHeight="1" s="67">
      <c r="A106" s="30" t="inlineStr">
        <is>
          <t>GUARANTEED_REENTRY_K_FAVORABLE_HIGH</t>
        </is>
      </c>
      <c r="B106" s="72" t="inlineStr">
        <is>
          <t>52.5</t>
        </is>
      </c>
      <c r="C106" s="30" t="n"/>
      <c r="D106" s="30" t="n"/>
      <c r="E106" s="30" t="n"/>
      <c r="F106" s="30" t="n"/>
      <c r="G106" s="30">
        <f>IFERROR(VLOOKUP($A106&amp;"_"&amp;$B106,Results_Deltas!$A$2:$P$15000,5,FALSE),"")</f>
        <v/>
      </c>
      <c r="H106" s="30">
        <f>IFERROR(VLOOKUP($A106,Results_30d_Deltas!$A$2:$H$5000,7,FALSE)-E105,"")</f>
        <v/>
      </c>
      <c r="I106" s="30">
        <f>IFERROR(VLOOKUP($A106,Results_30d_Deltas!$A$2:$H$5000,6,FALSE),"")</f>
        <v/>
      </c>
      <c r="J106" s="30" t="n"/>
      <c r="K106" s="30" t="n"/>
      <c r="L106" s="30" t="inlineStr">
        <is>
          <t>NO</t>
        </is>
      </c>
      <c r="M106" s="33" t="n">
        <v>-2.282622174094445</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ez_manage.py:4774 top()</t>
        </is>
      </c>
      <c r="IL106" s="30" t="inlineStr">
        <is>
          <t>v12_quick_engine.py:1941 x4</t>
        </is>
      </c>
      <c r="IM106" s="30" t="n"/>
      <c r="IN106" s="77" t="inlineStr">
        <is>
          <t>SUSPICIOUS n=0 for stocks_short — keep, needs S1 fills (backtest-expert: &lt;30 trades, seek plateaus, punish)</t>
        </is>
      </c>
    </row>
    <row r="107" ht="10.5" customHeight="1" s="67">
      <c r="A107" s="31" t="inlineStr">
        <is>
          <t>REENTRY_SIZE_EXTENDED_MULT</t>
        </is>
      </c>
      <c r="B107" s="72" t="inlineStr">
        <is>
          <t>1.0</t>
        </is>
      </c>
      <c r="C107" s="30" t="n"/>
      <c r="D107" s="30" t="n"/>
      <c r="E107" s="30" t="n"/>
      <c r="F107" s="30" t="n"/>
      <c r="G107" s="30">
        <f>IFERROR(VLOOKUP($A118&amp;"_"&amp;$B118,Results_Deltas!$A$2:$P$15000,5,FALSE),"")</f>
        <v/>
      </c>
      <c r="H107" s="30">
        <f>IFERROR(VLOOKUP($A118,Results_30d_Deltas!$A$2:$H$5000,7,FALSE)-E117,"")</f>
        <v/>
      </c>
      <c r="I107" s="30">
        <f>IFERROR(VLOOKUP($A118,Results_30d_Deltas!$A$2:$H$5000,6,FALSE),"")</f>
        <v/>
      </c>
      <c r="J107" s="30" t="n"/>
      <c r="K107" s="30" t="n"/>
      <c r="L107" s="30" t="inlineStr">
        <is>
          <t>NO</t>
        </is>
      </c>
      <c r="M107" s="33" t="n">
        <v>-2.277068120373709</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4" t="n"/>
      <c r="HJ107" s="34" t="n"/>
      <c r="HK107" s="34" t="n"/>
      <c r="HL107" s="34" t="n"/>
      <c r="HM107" s="34"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ez_manage.py:3873 top()</t>
        </is>
      </c>
      <c r="IL107" s="30" t="inlineStr">
        <is>
          <t>v12_quick_engine.py:2906 x3</t>
        </is>
      </c>
      <c r="IM107" s="30" t="n"/>
    </row>
    <row r="108" ht="10.5" customHeight="1" s="67">
      <c r="A108" s="30" t="inlineStr">
        <is>
          <t>REENTRY_POST_CONSOL_ATR_THRESHOLD</t>
        </is>
      </c>
      <c r="B108" s="72" t="inlineStr">
        <is>
          <t>2.0</t>
        </is>
      </c>
      <c r="C108" s="30" t="n"/>
      <c r="D108" s="30" t="n"/>
      <c r="E108" s="30" t="n"/>
      <c r="F108" s="30" t="n"/>
      <c r="G108" s="30">
        <f>IFERROR(VLOOKUP($A119&amp;"_"&amp;$B119,Results_Deltas!$A$2:$P$15000,5,FALSE),"")</f>
        <v/>
      </c>
      <c r="H108" s="30">
        <f>IFERROR(VLOOKUP($A119,Results_30d_Deltas!$A$2:$H$5000,7,FALSE)-E118,"")</f>
        <v/>
      </c>
      <c r="I108" s="30">
        <f>IFERROR(VLOOKUP($A119,Results_30d_Deltas!$A$2:$H$5000,6,FALSE),"")</f>
        <v/>
      </c>
      <c r="J108" s="30" t="n"/>
      <c r="K108" s="30" t="n"/>
      <c r="L108" s="30" t="inlineStr">
        <is>
          <t>NO</t>
        </is>
      </c>
      <c r="M108" s="33" t="n">
        <v>-2.265886337761741</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ez_manage.py:5318 top()</t>
        </is>
      </c>
      <c r="IL108" s="30" t="inlineStr">
        <is>
          <t>v12_quick_engine.py:2896 x3</t>
        </is>
      </c>
      <c r="IM108" s="30" t="n"/>
      <c r="IN108" s="77" t="inlineStr">
        <is>
          <t>SUSPICIOUS n=0 for stocks_short — keep, needs S1 fills (backtest-expert: &lt;30 trades, seek plateaus, punish)</t>
        </is>
      </c>
    </row>
    <row r="109" ht="10.5" customHeight="1" s="67">
      <c r="A109" s="30" t="inlineStr">
        <is>
          <t>OBLIGATORY_REENTRY_SHORT_K15_LOW_BLOCK</t>
        </is>
      </c>
      <c r="B109" s="72" t="inlineStr">
        <is>
          <t>2.0</t>
        </is>
      </c>
      <c r="C109" s="30" t="n"/>
      <c r="D109" s="30" t="n"/>
      <c r="E109" s="30" t="n"/>
      <c r="F109" s="30" t="n"/>
      <c r="G109" s="30">
        <f>IFERROR(VLOOKUP($A120&amp;"_"&amp;$B120,Results_Deltas!$A$2:$P$15000,5,FALSE),"")</f>
        <v/>
      </c>
      <c r="H109" s="30">
        <f>IFERROR(VLOOKUP($A120,Results_30d_Deltas!$A$2:$H$5000,7,FALSE)-E119,"")</f>
        <v/>
      </c>
      <c r="I109" s="30">
        <f>IFERROR(VLOOKUP($A120,Results_30d_Deltas!$A$2:$H$5000,6,FALSE),"")</f>
        <v/>
      </c>
      <c r="J109" s="30" t="n"/>
      <c r="K109" s="30" t="n"/>
      <c r="L109" s="30" t="inlineStr">
        <is>
          <t>NO</t>
        </is>
      </c>
      <c r="M109" s="33" t="n">
        <v>-2.254818802503377</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ez_manage.py:5117 top()</t>
        </is>
      </c>
      <c r="IL109" s="30" t="inlineStr">
        <is>
          <t>v12_quick_engine.py:2508 x4</t>
        </is>
      </c>
      <c r="IM109" s="30" t="n"/>
      <c r="IN109" s="77" t="inlineStr">
        <is>
          <t>SUSPICIOUS n=0 for stocks_short — keep, needs S1 fills (backtest-expert: &lt;30 trades, seek plateaus, punish)</t>
        </is>
      </c>
    </row>
    <row r="110" ht="10.5" customHeight="1" s="67">
      <c r="A110" s="30" t="inlineStr">
        <is>
          <t>OBLIGATORY_REENTRY_SMA_FIELD</t>
        </is>
      </c>
      <c r="B110" s="72" t="inlineStr">
        <is>
          <t>0.5</t>
        </is>
      </c>
      <c r="C110" s="30" t="n"/>
      <c r="D110" s="30" t="n"/>
      <c r="E110" s="30" t="n"/>
      <c r="F110" s="30" t="n"/>
      <c r="G110" s="30">
        <f>IFERROR(VLOOKUP($A121&amp;"_"&amp;$B121,Results_Deltas!$A$2:$P$15000,5,FALSE),"")</f>
        <v/>
      </c>
      <c r="H110" s="30">
        <f>IFERROR(VLOOKUP($A121,Results_30d_Deltas!$A$2:$H$5000,7,FALSE)-E120,"")</f>
        <v/>
      </c>
      <c r="I110" s="30">
        <f>IFERROR(VLOOKUP($A121,Results_30d_Deltas!$A$2:$H$5000,6,FALSE),"")</f>
        <v/>
      </c>
      <c r="J110" s="30" t="n"/>
      <c r="K110" s="30" t="n"/>
      <c r="L110" s="30" t="inlineStr">
        <is>
          <t>NO</t>
        </is>
      </c>
      <c r="M110" s="33" t="n">
        <v>-2.253316909281864</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ez_manage.py:5121 top()</t>
        </is>
      </c>
      <c r="IL110" s="30" t="inlineStr">
        <is>
          <t>v12_quick_engine.py:2512 x2</t>
        </is>
      </c>
      <c r="IM110" s="30" t="n"/>
      <c r="IN110" s="77" t="inlineStr">
        <is>
          <t>SUSPICIOUS n=0 for stocks_short — keep, needs S1 fills (backtest-expert: &lt;30 trades, seek plateaus, punish)</t>
        </is>
      </c>
    </row>
    <row r="111" ht="10.5" customHeight="1" s="67">
      <c r="A111" s="30" t="inlineStr">
        <is>
          <t>LEGACY_REENTRY_PSR_K_DC_CROSSOVER</t>
        </is>
      </c>
      <c r="B111" s="72" t="inlineStr">
        <is>
          <t>2.0</t>
        </is>
      </c>
      <c r="C111" s="30" t="n"/>
      <c r="D111" s="30" t="n"/>
      <c r="E111" s="30" t="n"/>
      <c r="F111" s="30" t="n"/>
      <c r="G111" s="30">
        <f>IFERROR(VLOOKUP($A122&amp;"_"&amp;$B122,Results_Deltas!$A$2:$P$15000,5,FALSE),"")</f>
        <v/>
      </c>
      <c r="H111" s="30">
        <f>IFERROR(VLOOKUP($A122,Results_30d_Deltas!$A$2:$H$5000,7,FALSE)-E121,"")</f>
        <v/>
      </c>
      <c r="I111" s="30">
        <f>IFERROR(VLOOKUP($A122,Results_30d_Deltas!$A$2:$H$5000,6,FALSE),"")</f>
        <v/>
      </c>
      <c r="J111" s="30" t="n"/>
      <c r="K111" s="30" t="n"/>
      <c r="L111" s="30" t="inlineStr">
        <is>
          <t>NO</t>
        </is>
      </c>
      <c r="M111" s="33" t="n">
        <v>-2.249965900230793</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ez_manage.py:3424 top()</t>
        </is>
      </c>
      <c r="IL111" s="30" t="inlineStr">
        <is>
          <t>v12_quick_engine.py:2125 x5</t>
        </is>
      </c>
      <c r="IM111" s="30" t="n"/>
    </row>
    <row r="112" ht="10.5" customHeight="1" s="67">
      <c r="A112" s="30" t="inlineStr">
        <is>
          <t>REENTRY_TIER1_SIZE_MULT</t>
        </is>
      </c>
      <c r="B112" s="72" t="inlineStr">
        <is>
          <t>1.0</t>
        </is>
      </c>
      <c r="C112" s="30" t="n"/>
      <c r="D112" s="30" t="n"/>
      <c r="E112" s="30" t="n"/>
      <c r="F112" s="30" t="n"/>
      <c r="G112" s="30">
        <f>IFERROR(VLOOKUP($A123&amp;"_"&amp;$B123,Results_Deltas!$A$2:$P$15000,5,FALSE),"")</f>
        <v/>
      </c>
      <c r="H112" s="30">
        <f>IFERROR(VLOOKUP($A123,Results_30d_Deltas!$A$2:$H$5000,7,FALSE)-E122,"")</f>
        <v/>
      </c>
      <c r="I112" s="30">
        <f>IFERROR(VLOOKUP($A123,Results_30d_Deltas!$A$2:$H$5000,6,FALSE),"")</f>
        <v/>
      </c>
      <c r="J112" s="30" t="n"/>
      <c r="K112" s="30" t="n"/>
      <c r="L112" s="30" t="inlineStr">
        <is>
          <t>NO</t>
        </is>
      </c>
      <c r="M112" s="33" t="n">
        <v>-2.244278429946613</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4" t="n"/>
      <c r="HJ112" s="34" t="n"/>
      <c r="HK112" s="34" t="n"/>
      <c r="HL112" s="34" t="n"/>
      <c r="HM112" s="34"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ez_manage.py:3878 top()</t>
        </is>
      </c>
      <c r="IL112" s="30" t="inlineStr">
        <is>
          <t>v12_quick_engine.py:2912 x11</t>
        </is>
      </c>
      <c r="IM112" s="30" t="n"/>
      <c r="IN112" s="77" t="inlineStr">
        <is>
          <t>SUSPICIOUS n=0 for stocks_short — keep, needs S1 fills (backtest-expert: &lt;30 trades, seek plateaus, punish)</t>
        </is>
      </c>
    </row>
    <row r="113" ht="10.5" customHeight="1" s="67">
      <c r="A113" s="30" t="inlineStr">
        <is>
          <t>REENTRY_POST_CONSOL_ATR_THRESHOLD</t>
        </is>
      </c>
      <c r="B113" s="72" t="inlineStr">
        <is>
          <t>0.5</t>
        </is>
      </c>
      <c r="C113" s="30" t="n"/>
      <c r="D113" s="30" t="n"/>
      <c r="E113" s="30" t="n"/>
      <c r="F113" s="30" t="n"/>
      <c r="G113" s="30">
        <f>IFERROR(VLOOKUP($A124&amp;"_"&amp;$B124,Results_Deltas!$A$2:$P$15000,5,FALSE),"")</f>
        <v/>
      </c>
      <c r="H113" s="30">
        <f>IFERROR(VLOOKUP($A124,Results_30d_Deltas!$A$2:$H$5000,7,FALSE)-E123,"")</f>
        <v/>
      </c>
      <c r="I113" s="30">
        <f>IFERROR(VLOOKUP($A124,Results_30d_Deltas!$A$2:$H$5000,6,FALSE),"")</f>
        <v/>
      </c>
      <c r="J113" s="30" t="n"/>
      <c r="K113" s="30" t="n"/>
      <c r="L113" s="30" t="inlineStr">
        <is>
          <t>NO</t>
        </is>
      </c>
      <c r="M113" s="33" t="n">
        <v>-2.237588395212698</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ez_manage.py:5318 top()</t>
        </is>
      </c>
      <c r="IL113" s="30" t="inlineStr">
        <is>
          <t>v12_quick_engine.py:2896 x3</t>
        </is>
      </c>
      <c r="IM113" s="30" t="n"/>
      <c r="IN113" s="77" t="inlineStr">
        <is>
          <t>SUSPICIOUS n=0 for stocks_short — keep, needs S1 fills (backtest-expert: &lt;30 trades, seek plateaus, punish)</t>
        </is>
      </c>
    </row>
    <row r="114" ht="10.5" customHeight="1" s="67">
      <c r="A114" s="30" t="inlineStr">
        <is>
          <t>OBLIGATORY_REENTRY_K15_HIGH_SIZE_FRAC</t>
        </is>
      </c>
      <c r="B114" s="72" t="inlineStr">
        <is>
          <t>1.0</t>
        </is>
      </c>
      <c r="C114" s="30" t="n"/>
      <c r="D114" s="30" t="n"/>
      <c r="E114" s="30" t="n"/>
      <c r="F114" s="30" t="n"/>
      <c r="G114" s="30">
        <f>IFERROR(VLOOKUP($A125&amp;"_"&amp;$B125,Results_Deltas!$A$2:$P$15000,5,FALSE),"")</f>
        <v/>
      </c>
      <c r="H114" s="30">
        <f>IFERROR(VLOOKUP($A125,Results_30d_Deltas!$A$2:$H$5000,7,FALSE)-E124,"")</f>
        <v/>
      </c>
      <c r="I114" s="30">
        <f>IFERROR(VLOOKUP($A125,Results_30d_Deltas!$A$2:$H$5000,6,FALSE),"")</f>
        <v/>
      </c>
      <c r="J114" s="30" t="n"/>
      <c r="K114" s="30" t="n"/>
      <c r="L114" s="30" t="inlineStr">
        <is>
          <t>NO</t>
        </is>
      </c>
      <c r="M114" s="33" t="n">
        <v>-2.233221803218723</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4" t="n"/>
      <c r="HJ114" s="34" t="n"/>
      <c r="HK114" s="34" t="n"/>
      <c r="HL114" s="34" t="n"/>
      <c r="HM114" s="34"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ez_manage.py:5111 top()</t>
        </is>
      </c>
      <c r="IL114" s="30" t="inlineStr">
        <is>
          <t>v12_quick_engine.py:2502 x4</t>
        </is>
      </c>
      <c r="IM114" s="30" t="n"/>
      <c r="IN114" s="77" t="inlineStr">
        <is>
          <t>SUSPICIOUS n=0 for stocks_short — keep, needs S1 fills (backtest-expert: &lt;30 trades, seek plateaus, punish)</t>
        </is>
      </c>
    </row>
    <row r="115" ht="10.5" customHeight="1" s="67">
      <c r="A115" s="30" t="inlineStr">
        <is>
          <t>REENTRY_WT15M_SIZE_MULT</t>
        </is>
      </c>
      <c r="B115" s="72" t="inlineStr">
        <is>
          <t>2.0</t>
        </is>
      </c>
      <c r="C115" s="30" t="n"/>
      <c r="D115" s="30" t="n"/>
      <c r="E115" s="30" t="n"/>
      <c r="F115" s="30" t="n"/>
      <c r="G115" s="30">
        <f>IFERROR(VLOOKUP($A126&amp;"_"&amp;$B126,Results_Deltas!$A$2:$P$15000,5,FALSE),"")</f>
        <v/>
      </c>
      <c r="H115" s="30">
        <f>IFERROR(VLOOKUP($A126,Results_30d_Deltas!$A$2:$H$5000,7,FALSE)-E125,"")</f>
        <v/>
      </c>
      <c r="I115" s="30">
        <f>IFERROR(VLOOKUP($A126,Results_30d_Deltas!$A$2:$H$5000,6,FALSE),"")</f>
        <v/>
      </c>
      <c r="J115" s="30" t="n"/>
      <c r="K115" s="30" t="n"/>
      <c r="L115" s="30" t="inlineStr">
        <is>
          <t>NO</t>
        </is>
      </c>
      <c r="M115" s="33" t="n">
        <v>-2.224083250049261</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4" t="n"/>
      <c r="HJ115" s="34" t="n"/>
      <c r="HK115" s="34" t="n"/>
      <c r="HL115" s="34" t="n"/>
      <c r="HM115" s="34"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ez_manage.py:3884 top()</t>
        </is>
      </c>
      <c r="IL115" s="30" t="inlineStr">
        <is>
          <t>v12_quick_engine.py:2926 x5</t>
        </is>
      </c>
      <c r="IM115" s="30" t="n"/>
      <c r="IN115" s="77" t="inlineStr">
        <is>
          <t>SUSPICIOUS n=0 for stocks_short — keep, needs S1 fills (backtest-expert: &lt;30 trades, seek plateaus, punish)</t>
        </is>
      </c>
    </row>
    <row r="116" ht="10.5" customHeight="1" s="67">
      <c r="A116" s="30" t="inlineStr">
        <is>
          <t>REENTRY2_DC_BREAK_REQUIRE_WT_FILTER</t>
        </is>
      </c>
      <c r="B116" s="72" t="inlineStr">
        <is>
          <t>2.0</t>
        </is>
      </c>
      <c r="C116" s="30" t="n"/>
      <c r="D116" s="30" t="n"/>
      <c r="E116" s="30" t="n"/>
      <c r="F116" s="30" t="n"/>
      <c r="G116" s="30">
        <f>IFERROR(VLOOKUP($A127&amp;"_"&amp;$B127,Results_Deltas!$A$2:$P$15000,5,FALSE),"")</f>
        <v/>
      </c>
      <c r="H116" s="30">
        <f>IFERROR(VLOOKUP($A127,Results_30d_Deltas!$A$2:$H$5000,7,FALSE)-E126,"")</f>
        <v/>
      </c>
      <c r="I116" s="30">
        <f>IFERROR(VLOOKUP($A127,Results_30d_Deltas!$A$2:$H$5000,6,FALSE),"")</f>
        <v/>
      </c>
      <c r="J116" s="30" t="n"/>
      <c r="K116" s="30" t="n"/>
      <c r="L116" s="30" t="inlineStr">
        <is>
          <t>NO</t>
        </is>
      </c>
      <c r="M116" s="33" t="n">
        <v>-2.211236159527198</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4" t="n"/>
      <c r="CF116" s="34" t="n"/>
      <c r="CG116" s="34" t="n"/>
      <c r="CH116" s="34" t="n"/>
      <c r="CI116" s="34" t="n"/>
      <c r="CJ116" s="34" t="n"/>
      <c r="CK116" s="34" t="n"/>
      <c r="CL116" s="34" t="n"/>
      <c r="CM116" s="34" t="n"/>
      <c r="CN116" s="34"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4" t="n"/>
      <c r="ES116" s="34" t="n"/>
      <c r="ET116" s="34" t="n"/>
      <c r="EU116" s="34" t="n"/>
      <c r="EV116" s="34" t="n"/>
      <c r="EW116" s="33" t="n"/>
      <c r="EX116" s="33" t="n"/>
      <c r="EY116" s="33" t="n"/>
      <c r="EZ116" s="33" t="n"/>
      <c r="FA116" s="33" t="n"/>
      <c r="FB116" s="33" t="n"/>
      <c r="FC116" s="33" t="n"/>
      <c r="FD116" s="33" t="n"/>
      <c r="FE116" s="33" t="n"/>
      <c r="FF116" s="33" t="n"/>
      <c r="FG116" s="34" t="n"/>
      <c r="FH116" s="34"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ez_manage.py:5282 top()</t>
        </is>
      </c>
      <c r="IL116" s="30" t="inlineStr">
        <is>
          <t>v12_quick_engine.py:2839 x5</t>
        </is>
      </c>
      <c r="IM116" s="30" t="n"/>
    </row>
    <row r="117" ht="10.5" customHeight="1" s="67">
      <c r="A117" s="31" t="inlineStr">
        <is>
          <t>OBLIGATORY_REENTRY_K15_HIGH_SIZE_FRAC</t>
        </is>
      </c>
      <c r="B117" s="72" t="inlineStr">
        <is>
          <t>0.5</t>
        </is>
      </c>
      <c r="C117" s="30" t="n"/>
      <c r="D117" s="30" t="n"/>
      <c r="E117" s="30" t="n"/>
      <c r="F117" s="30" t="n"/>
      <c r="G117" s="30">
        <f>IFERROR(VLOOKUP($A128&amp;"_"&amp;$B128,Results_Deltas!$A$2:$P$15000,5,FALSE),"")</f>
        <v/>
      </c>
      <c r="H117" s="30">
        <f>IFERROR(VLOOKUP($A128,Results_30d_Deltas!$A$2:$H$5000,7,FALSE)-E127,"")</f>
        <v/>
      </c>
      <c r="I117" s="30">
        <f>IFERROR(VLOOKUP($A128,Results_30d_Deltas!$A$2:$H$5000,6,FALSE),"")</f>
        <v/>
      </c>
      <c r="J117" s="30" t="n"/>
      <c r="K117" s="30" t="n"/>
      <c r="L117" s="30" t="inlineStr">
        <is>
          <t>YES</t>
        </is>
      </c>
      <c r="M117" s="33" t="n">
        <v>-2.209473854691373</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4" t="n"/>
      <c r="HJ117" s="34" t="n"/>
      <c r="HK117" s="34" t="n"/>
      <c r="HL117" s="34" t="n"/>
      <c r="HM117" s="34"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ez_manage.py:5111 top()</t>
        </is>
      </c>
      <c r="IL117" s="30" t="inlineStr">
        <is>
          <t>v12_quick_engine.py:2502 x4</t>
        </is>
      </c>
      <c r="IM117" s="30" t="n"/>
      <c r="IN117" s="77" t="inlineStr">
        <is>
          <t>SUSPICIOUS n=0 for stocks_short — keep, needs S1 fills (backtest-expert: &lt;30 trades, seek plateaus, punish)</t>
        </is>
      </c>
    </row>
    <row r="118" ht="10.5" customHeight="1" s="67">
      <c r="A118" s="30" t="inlineStr">
        <is>
          <t>MANDATORY_REENTRY_ALLOW_WT0_STRONG_CROSS</t>
        </is>
      </c>
      <c r="B118" s="72" t="inlineStr">
        <is>
          <t>0.5</t>
        </is>
      </c>
      <c r="C118" s="30" t="n"/>
      <c r="D118" s="30" t="n"/>
      <c r="E118" s="30" t="n"/>
      <c r="F118" s="30" t="n"/>
      <c r="G118" s="30">
        <f>IFERROR(VLOOKUP($A129&amp;"_"&amp;$B129,Results_Deltas!$A$2:$P$15000,5,FALSE),"")</f>
        <v/>
      </c>
      <c r="H118" s="30">
        <f>IFERROR(VLOOKUP($A129,Results_30d_Deltas!$A$2:$H$5000,7,FALSE)-E128,"")</f>
        <v/>
      </c>
      <c r="I118" s="30">
        <f>IFERROR(VLOOKUP($A129,Results_30d_Deltas!$A$2:$H$5000,6,FALSE),"")</f>
        <v/>
      </c>
      <c r="J118" s="30" t="n"/>
      <c r="K118" s="30" t="n"/>
      <c r="L118" s="30" t="inlineStr">
        <is>
          <t>NO</t>
        </is>
      </c>
      <c r="M118" s="33" t="n">
        <v>-2.208855500105691</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4" t="n"/>
      <c r="AW118" s="34" t="n"/>
      <c r="AX118" s="34" t="n"/>
      <c r="AY118" s="34" t="n"/>
      <c r="AZ118" s="34"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ez_manage.py:4960 top()</t>
        </is>
      </c>
      <c r="IL118" s="30" t="inlineStr">
        <is>
          <t>v12_quick_engine.py:2245 x4</t>
        </is>
      </c>
      <c r="IM118" s="30" t="n"/>
    </row>
    <row r="119" ht="10.5" customHeight="1" s="67">
      <c r="A119" s="30" t="inlineStr">
        <is>
          <t>REENTRY_B16_SIZE_MULT_WEAK</t>
        </is>
      </c>
      <c r="B119" s="72" t="inlineStr">
        <is>
          <t>2.0</t>
        </is>
      </c>
      <c r="C119" s="30" t="n"/>
      <c r="D119" s="30" t="n"/>
      <c r="E119" s="30" t="n"/>
      <c r="F119" s="30" t="n"/>
      <c r="G119" s="30">
        <f>IFERROR(VLOOKUP($A130&amp;"_"&amp;$B130,Results_Deltas!$A$2:$P$15000,5,FALSE),"")</f>
        <v/>
      </c>
      <c r="H119" s="30">
        <f>IFERROR(VLOOKUP($A130,Results_30d_Deltas!$A$2:$H$5000,7,FALSE)-E129,"")</f>
        <v/>
      </c>
      <c r="I119" s="30">
        <f>IFERROR(VLOOKUP($A130,Results_30d_Deltas!$A$2:$H$5000,6,FALSE),"")</f>
        <v/>
      </c>
      <c r="J119" s="30" t="n"/>
      <c r="K119" s="30" t="n"/>
      <c r="L119" s="30" t="inlineStr">
        <is>
          <t>YES</t>
        </is>
      </c>
      <c r="M119" s="33" t="n">
        <v>-2.191928273383287</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4" t="n"/>
      <c r="HJ119" s="34" t="n"/>
      <c r="HK119" s="34" t="n"/>
      <c r="HL119" s="34" t="n"/>
      <c r="HM119" s="34"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ez_manage.py:5298 top()</t>
        </is>
      </c>
      <c r="IL119" s="30" t="inlineStr">
        <is>
          <t>v12_quick_engine.py:2859 x4</t>
        </is>
      </c>
      <c r="IM119" s="30" t="n"/>
      <c r="IN119" s="77" t="inlineStr">
        <is>
          <t>SUSPICIOUS n=0 for stocks_short — keep, needs S1 fills (backtest-expert: &lt;30 trades, seek plateaus, punish)</t>
        </is>
      </c>
    </row>
    <row r="120" ht="10.5" customHeight="1" s="67">
      <c r="A120" s="30" t="inlineStr">
        <is>
          <t>GUARANTEED_REENTRY_K_LOW_BLOCK</t>
        </is>
      </c>
      <c r="B120" s="72" t="inlineStr">
        <is>
          <t>25.0</t>
        </is>
      </c>
      <c r="C120" s="30" t="n"/>
      <c r="D120" s="30" t="n"/>
      <c r="E120" s="30" t="n"/>
      <c r="F120" s="30" t="n"/>
      <c r="G120" s="30">
        <f>IFERROR(VLOOKUP($A131&amp;"_"&amp;$B131,Results_Deltas!$A$2:$P$15000,5,FALSE),"")</f>
        <v/>
      </c>
      <c r="H120" s="30">
        <f>IFERROR(VLOOKUP($A131,Results_30d_Deltas!$A$2:$H$5000,7,FALSE)-E130,"")</f>
        <v/>
      </c>
      <c r="I120" s="30">
        <f>IFERROR(VLOOKUP($A131,Results_30d_Deltas!$A$2:$H$5000,6,FALSE),"")</f>
        <v/>
      </c>
      <c r="J120" s="30" t="n"/>
      <c r="K120" s="30" t="n"/>
      <c r="L120" s="30" t="inlineStr">
        <is>
          <t>NO</t>
        </is>
      </c>
      <c r="M120" s="33" t="n">
        <v>-2.183224155775668</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ez_manage.py:4777 top()</t>
        </is>
      </c>
      <c r="IL120" s="30" t="inlineStr">
        <is>
          <t>v12_quick_engine.py:1944 x4</t>
        </is>
      </c>
      <c r="IM120" s="30" t="n"/>
      <c r="IN120" s="77" t="inlineStr">
        <is>
          <t>SUSPICIOUS n=0 for stocks_short — keep, needs S1 fills (backtest-expert: &lt;30 trades, seek plateaus, punish)</t>
        </is>
      </c>
    </row>
    <row r="121" ht="10.5" customHeight="1" s="67">
      <c r="A121" s="30" t="inlineStr">
        <is>
          <t>REENTRY_SIZE_DIP_MULT</t>
        </is>
      </c>
      <c r="B121" s="72" t="inlineStr">
        <is>
          <t>0.5</t>
        </is>
      </c>
      <c r="C121" s="30" t="n"/>
      <c r="D121" s="30" t="n"/>
      <c r="E121" s="30" t="n"/>
      <c r="F121" s="30" t="n"/>
      <c r="G121" s="30">
        <f>IFERROR(VLOOKUP($A132&amp;"_"&amp;$B132,Results_Deltas!$A$2:$P$15000,5,FALSE),"")</f>
        <v/>
      </c>
      <c r="H121" s="30">
        <f>IFERROR(VLOOKUP($A132,Results_30d_Deltas!$A$2:$H$5000,7,FALSE)-E131,"")</f>
        <v/>
      </c>
      <c r="I121" s="30">
        <f>IFERROR(VLOOKUP($A132,Results_30d_Deltas!$A$2:$H$5000,6,FALSE),"")</f>
        <v/>
      </c>
      <c r="J121" s="30" t="n"/>
      <c r="K121" s="30" t="n"/>
      <c r="L121" s="30" t="inlineStr">
        <is>
          <t>YES</t>
        </is>
      </c>
      <c r="M121" s="33" t="n">
        <v>-2.156745278478675</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4" t="n"/>
      <c r="HJ121" s="34" t="n"/>
      <c r="HK121" s="34" t="n"/>
      <c r="HL121" s="34" t="n"/>
      <c r="HM121" s="34"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ez_manage.py:3871 top()</t>
        </is>
      </c>
      <c r="IL121" s="30" t="inlineStr">
        <is>
          <t>v12_quick_engine.py:2904 x3</t>
        </is>
      </c>
      <c r="IM121" s="30" t="n"/>
      <c r="IN121" s="77" t="inlineStr">
        <is>
          <t>SUSPICIOUS n=0 for stocks_short — keep, needs S1 fills (backtest-expert: &lt;30 trades, seek plateaus, punish)</t>
        </is>
      </c>
    </row>
    <row r="122" ht="10.5" customHeight="1" s="67">
      <c r="A122" s="30" t="inlineStr">
        <is>
          <t>REENTRY_SIZE_EXTENDED_K1H</t>
        </is>
      </c>
      <c r="B122" s="72" t="inlineStr">
        <is>
          <t>1.0</t>
        </is>
      </c>
      <c r="C122" s="30" t="n"/>
      <c r="D122" s="30" t="n"/>
      <c r="E122" s="30" t="n"/>
      <c r="F122" s="30" t="n"/>
      <c r="G122" s="30">
        <f>IFERROR(VLOOKUP($A133&amp;"_"&amp;$B133,Results_Deltas!$A$2:$P$15000,5,FALSE),"")</f>
        <v/>
      </c>
      <c r="H122" s="30">
        <f>IFERROR(VLOOKUP($A133,Results_30d_Deltas!$A$2:$H$5000,7,FALSE)-E132,"")</f>
        <v/>
      </c>
      <c r="I122" s="30">
        <f>IFERROR(VLOOKUP($A133,Results_30d_Deltas!$A$2:$H$5000,6,FALSE),"")</f>
        <v/>
      </c>
      <c r="J122" s="30" t="n"/>
      <c r="K122" s="30" t="n"/>
      <c r="L122" s="30" t="inlineStr">
        <is>
          <t>YES</t>
        </is>
      </c>
      <c r="M122" s="33" t="n">
        <v>-2.140325084800841</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4" t="n"/>
      <c r="HJ122" s="34" t="n"/>
      <c r="HK122" s="34" t="n"/>
      <c r="HL122" s="34" t="n"/>
      <c r="HM122" s="34"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ez_manage.py:3872 top()</t>
        </is>
      </c>
      <c r="IL122" s="30" t="inlineStr">
        <is>
          <t>v12_quick_engine.py:2905 x5</t>
        </is>
      </c>
      <c r="IM122" s="30" t="n"/>
      <c r="IN122" s="77" t="inlineStr">
        <is>
          <t>SUSPICIOUS n=0 for stocks_short — keep, needs S1 fills (backtest-expert: &lt;30 trades, seek plateaus, punish)</t>
        </is>
      </c>
    </row>
    <row r="123" ht="10.5" customHeight="1" s="67">
      <c r="A123" s="30" t="inlineStr">
        <is>
          <t>LEGACY_REENTRY_PSR_DC_BOUNCE</t>
        </is>
      </c>
      <c r="B123" s="72" t="inlineStr">
        <is>
          <t>2.0</t>
        </is>
      </c>
      <c r="C123" s="30" t="n"/>
      <c r="D123" s="30" t="n"/>
      <c r="E123" s="30" t="n"/>
      <c r="F123" s="30" t="n"/>
      <c r="G123" s="30">
        <f>IFERROR(VLOOKUP($A134&amp;"_"&amp;$B134,Results_Deltas!$A$2:$P$15000,5,FALSE),"")</f>
        <v/>
      </c>
      <c r="H123" s="30">
        <f>IFERROR(VLOOKUP($A134,Results_30d_Deltas!$A$2:$H$5000,7,FALSE)-E133,"")</f>
        <v/>
      </c>
      <c r="I123" s="30">
        <f>IFERROR(VLOOKUP($A134,Results_30d_Deltas!$A$2:$H$5000,6,FALSE),"")</f>
        <v/>
      </c>
      <c r="J123" s="30" t="n"/>
      <c r="K123" s="30" t="n"/>
      <c r="L123" s="30" t="inlineStr">
        <is>
          <t>NO</t>
        </is>
      </c>
      <c r="M123" s="33" t="n">
        <v>-2.136957508843043</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ez_manage.py:3422 top()</t>
        </is>
      </c>
      <c r="IL123" s="30" t="inlineStr">
        <is>
          <t>v12_quick_engine.py:2123 x5</t>
        </is>
      </c>
      <c r="IM123" s="30" t="n"/>
    </row>
    <row r="124" ht="10.5" customHeight="1" s="67">
      <c r="A124" s="30" t="inlineStr">
        <is>
          <t>GUARANTEED_REENTRY_TIGHT_STOP_PCT</t>
        </is>
      </c>
      <c r="B124" s="72" t="inlineStr">
        <is>
          <t>0.625</t>
        </is>
      </c>
      <c r="C124" s="30" t="n"/>
      <c r="D124" s="30" t="n"/>
      <c r="E124" s="30" t="n"/>
      <c r="F124" s="30" t="n"/>
      <c r="G124" s="30">
        <f>IFERROR(VLOOKUP($A135&amp;"_"&amp;$B135,Results_Deltas!$A$2:$P$15000,5,FALSE),"")</f>
        <v/>
      </c>
      <c r="H124" s="30">
        <f>IFERROR(VLOOKUP($A135,Results_30d_Deltas!$A$2:$H$5000,7,FALSE)-E134,"")</f>
        <v/>
      </c>
      <c r="I124" s="30">
        <f>IFERROR(VLOOKUP($A135,Results_30d_Deltas!$A$2:$H$5000,6,FALSE),"")</f>
        <v/>
      </c>
      <c r="J124" s="30" t="n"/>
      <c r="K124" s="30" t="n"/>
      <c r="L124" s="30" t="inlineStr">
        <is>
          <t>NO</t>
        </is>
      </c>
      <c r="M124" s="33" t="n">
        <v>-2.133753865033518</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4" t="n"/>
      <c r="CZ124" s="34" t="n"/>
      <c r="DA124" s="34" t="n"/>
      <c r="DB124" s="34" t="n"/>
      <c r="DC124" s="34"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4" t="n"/>
      <c r="ED124" s="34" t="n"/>
      <c r="EE124" s="34" t="n"/>
      <c r="EF124" s="34" t="n"/>
      <c r="EG124" s="34"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ez_manage.py:4782 top()</t>
        </is>
      </c>
      <c r="IL124" s="30" t="inlineStr">
        <is>
          <t>v12_quick_engine.py:1950 x7</t>
        </is>
      </c>
      <c r="IM124" s="30" t="n"/>
      <c r="IN124" s="77" t="inlineStr">
        <is>
          <t>SUSPICIOUS n=0 for stocks_short — keep, needs S1 fills (backtest-expert: &lt;30 trades, seek plateaus, punish)</t>
        </is>
      </c>
    </row>
    <row r="125" ht="10.5" customHeight="1" s="67">
      <c r="A125" s="30" t="inlineStr">
        <is>
          <t>LEGACY_PROC_SINGLE_REENTRY</t>
        </is>
      </c>
      <c r="B125" s="72" t="inlineStr">
        <is>
          <t>0.5</t>
        </is>
      </c>
      <c r="C125" s="30" t="n"/>
      <c r="D125" s="30" t="n"/>
      <c r="E125" s="30" t="n"/>
      <c r="F125" s="30" t="n"/>
      <c r="G125" s="30">
        <f>IFERROR(VLOOKUP($A136&amp;"_"&amp;$B136,Results_Deltas!$A$2:$P$15000,5,FALSE),"")</f>
        <v/>
      </c>
      <c r="H125" s="30">
        <f>IFERROR(VLOOKUP($A136,Results_30d_Deltas!$A$2:$H$5000,7,FALSE)-E135,"")</f>
        <v/>
      </c>
      <c r="I125" s="30">
        <f>IFERROR(VLOOKUP($A136,Results_30d_Deltas!$A$2:$H$5000,6,FALSE),"")</f>
        <v/>
      </c>
      <c r="J125" s="30" t="n"/>
      <c r="K125" s="30" t="n"/>
      <c r="L125" s="30" t="inlineStr">
        <is>
          <t>NO</t>
        </is>
      </c>
      <c r="M125" s="33" t="n">
        <v>-2.126878277065845</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ez_manage.py:3418 top()</t>
        </is>
      </c>
      <c r="IL125" s="30" t="inlineStr">
        <is>
          <t>v12_quick_engine.py:2119 x5</t>
        </is>
      </c>
      <c r="IM125" s="30" t="n"/>
    </row>
    <row r="126" ht="10.5" customHeight="1" s="67">
      <c r="A126" s="30" t="inlineStr">
        <is>
          <t>MANDATORY_REENTRY_ALLOW_WT0_STRONG_CROSS</t>
        </is>
      </c>
      <c r="B126" s="72" t="inlineStr">
        <is>
          <t>1.0</t>
        </is>
      </c>
      <c r="C126" s="30" t="n"/>
      <c r="D126" s="30" t="n"/>
      <c r="E126" s="30" t="n"/>
      <c r="F126" s="30" t="n"/>
      <c r="G126" s="30">
        <f>IFERROR(VLOOKUP($A137&amp;"_"&amp;$B137,Results_Deltas!$A$2:$P$15000,5,FALSE),"")</f>
        <v/>
      </c>
      <c r="H126" s="30">
        <f>IFERROR(VLOOKUP($A137,Results_30d_Deltas!$A$2:$H$5000,7,FALSE)-E136,"")</f>
        <v/>
      </c>
      <c r="I126" s="30">
        <f>IFERROR(VLOOKUP($A137,Results_30d_Deltas!$A$2:$H$5000,6,FALSE),"")</f>
        <v/>
      </c>
      <c r="J126" s="30" t="n"/>
      <c r="K126" s="30" t="n"/>
      <c r="L126" s="30" t="inlineStr">
        <is>
          <t>NO</t>
        </is>
      </c>
      <c r="M126" s="33" t="n">
        <v>-2.11421220364084</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4" t="n"/>
      <c r="AW126" s="34" t="n"/>
      <c r="AX126" s="34" t="n"/>
      <c r="AY126" s="34" t="n"/>
      <c r="AZ126" s="34"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ez_manage.py:4960 top()</t>
        </is>
      </c>
      <c r="IL126" s="30" t="inlineStr">
        <is>
          <t>v12_quick_engine.py:2245 x4</t>
        </is>
      </c>
      <c r="IM126" s="30" t="n"/>
    </row>
    <row r="127" ht="10.5" customHeight="1" s="67">
      <c r="A127" s="30" t="inlineStr">
        <is>
          <t>GUARANTEED_REENTRY_TIGHT_STOP_MIN_AGE_S</t>
        </is>
      </c>
      <c r="B127" s="72" t="inlineStr">
        <is>
          <t>75.0</t>
        </is>
      </c>
      <c r="C127" s="30" t="n"/>
      <c r="D127" s="30" t="n"/>
      <c r="E127" s="30" t="n"/>
      <c r="F127" s="30" t="n"/>
      <c r="G127" s="30">
        <f>IFERROR(VLOOKUP($A138&amp;"_"&amp;$B138,Results_Deltas!$A$2:$P$15000,5,FALSE),"")</f>
        <v/>
      </c>
      <c r="H127" s="30">
        <f>IFERROR(VLOOKUP($A138,Results_30d_Deltas!$A$2:$H$5000,7,FALSE)-E137,"")</f>
        <v/>
      </c>
      <c r="I127" s="30">
        <f>IFERROR(VLOOKUP($A138,Results_30d_Deltas!$A$2:$H$5000,6,FALSE),"")</f>
        <v/>
      </c>
      <c r="J127" s="30" t="n"/>
      <c r="K127" s="30" t="n"/>
      <c r="L127" s="30" t="inlineStr">
        <is>
          <t>NO</t>
        </is>
      </c>
      <c r="M127" s="33" t="n">
        <v>-2.11147004549762</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4" t="n"/>
      <c r="CZ127" s="34" t="n"/>
      <c r="DA127" s="34" t="n"/>
      <c r="DB127" s="34" t="n"/>
      <c r="DC127" s="34"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4" t="n"/>
      <c r="ED127" s="34" t="n"/>
      <c r="EE127" s="34" t="n"/>
      <c r="EF127" s="34" t="n"/>
      <c r="EG127" s="34"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ez_manage.py:4781 top()</t>
        </is>
      </c>
      <c r="IL127" s="30" t="inlineStr">
        <is>
          <t>v12_quick_engine.py:1949 x4</t>
        </is>
      </c>
      <c r="IM127" s="30" t="n"/>
      <c r="IN127" s="77" t="inlineStr">
        <is>
          <t>SUSPICIOUS n=0 for stocks_short — keep, needs S1 fills (backtest-expert: &lt;30 trades, seek plateaus, punish)</t>
        </is>
      </c>
    </row>
    <row r="128" ht="10.5" customHeight="1" s="67">
      <c r="A128" s="30" t="inlineStr">
        <is>
          <t>GUARANTEED_REENTRY_K_LOW_BLOCK</t>
        </is>
      </c>
      <c r="B128" s="72" t="inlineStr">
        <is>
          <t>10.0</t>
        </is>
      </c>
      <c r="C128" s="30" t="n"/>
      <c r="D128" s="30" t="n"/>
      <c r="E128" s="30" t="n"/>
      <c r="F128" s="30" t="n"/>
      <c r="G128" s="30">
        <f>IFERROR(VLOOKUP($A139&amp;"_"&amp;$B139,Results_Deltas!$A$2:$P$15000,5,FALSE),"")</f>
        <v/>
      </c>
      <c r="H128" s="30">
        <f>IFERROR(VLOOKUP($A139,Results_30d_Deltas!$A$2:$H$5000,7,FALSE)-E138,"")</f>
        <v/>
      </c>
      <c r="I128" s="30">
        <f>IFERROR(VLOOKUP($A139,Results_30d_Deltas!$A$2:$H$5000,6,FALSE),"")</f>
        <v/>
      </c>
      <c r="J128" s="30" t="n"/>
      <c r="K128" s="30" t="n"/>
      <c r="L128" s="30" t="inlineStr">
        <is>
          <t>NO</t>
        </is>
      </c>
      <c r="M128" s="33" t="n">
        <v>-2.111184032673072</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ez_manage.py:4777 top()</t>
        </is>
      </c>
      <c r="IL128" s="30" t="inlineStr">
        <is>
          <t>v12_quick_engine.py:1944 x4</t>
        </is>
      </c>
      <c r="IM128" s="30" t="n"/>
      <c r="IN128" s="77" t="inlineStr">
        <is>
          <t>SUSPICIOUS n=0 for stocks_short — keep, needs S1 fills (backtest-expert: &lt;30 trades, seek plateaus, punish)</t>
        </is>
      </c>
    </row>
    <row r="129" ht="10.5" customHeight="1" s="67">
      <c r="A129" s="30" t="inlineStr">
        <is>
          <t>REENTRY_SIZE_EXTENDED_MULT</t>
        </is>
      </c>
      <c r="B129" s="72" t="inlineStr">
        <is>
          <t>0.5</t>
        </is>
      </c>
      <c r="C129" s="30" t="n"/>
      <c r="D129" s="30" t="n"/>
      <c r="E129" s="30" t="n"/>
      <c r="F129" s="30" t="n"/>
      <c r="G129" s="30">
        <f>IFERROR(VLOOKUP($A140&amp;"_"&amp;$B140,Results_Deltas!$A$2:$P$15000,5,FALSE),"")</f>
        <v/>
      </c>
      <c r="H129" s="30">
        <f>IFERROR(VLOOKUP($A140,Results_30d_Deltas!$A$2:$H$5000,7,FALSE)-E139,"")</f>
        <v/>
      </c>
      <c r="I129" s="30">
        <f>IFERROR(VLOOKUP($A140,Results_30d_Deltas!$A$2:$H$5000,6,FALSE),"")</f>
        <v/>
      </c>
      <c r="J129" s="30" t="n"/>
      <c r="K129" s="30" t="n"/>
      <c r="L129" s="30" t="inlineStr">
        <is>
          <t>NO</t>
        </is>
      </c>
      <c r="M129" s="33" t="n">
        <v>-2.079439191836596</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4" t="n"/>
      <c r="HJ129" s="34" t="n"/>
      <c r="HK129" s="34" t="n"/>
      <c r="HL129" s="34" t="n"/>
      <c r="HM129" s="34"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ez_manage.py:3873 top()</t>
        </is>
      </c>
      <c r="IL129" s="30" t="inlineStr">
        <is>
          <t>v12_quick_engine.py:2906 x3</t>
        </is>
      </c>
      <c r="IM129" s="30" t="n"/>
    </row>
    <row r="130" ht="10.5" customHeight="1" s="67">
      <c r="A130" s="30" t="inlineStr">
        <is>
          <t>GUARANTEED_REENTRY_K_FAVORABLE_HIGH</t>
        </is>
      </c>
      <c r="B130" s="72" t="inlineStr">
        <is>
          <t>87.5</t>
        </is>
      </c>
      <c r="C130" s="30" t="n"/>
      <c r="D130" s="30" t="n"/>
      <c r="E130" s="30" t="n"/>
      <c r="F130" s="30" t="n"/>
      <c r="G130" s="30">
        <f>IFERROR(VLOOKUP($A130&amp;"_"&amp;$B130,Results_Deltas!$A$2:$P$15000,5,FALSE),"")</f>
        <v/>
      </c>
      <c r="H130" s="30">
        <f>IFERROR(VLOOKUP($A130,Results_30d_Deltas!$A$2:$H$5000,7,FALSE)-E129,"")</f>
        <v/>
      </c>
      <c r="I130" s="30">
        <f>IFERROR(VLOOKUP($A130,Results_30d_Deltas!$A$2:$H$5000,6,FALSE),"")</f>
        <v/>
      </c>
      <c r="J130" s="30" t="n"/>
      <c r="K130" s="30" t="n"/>
      <c r="L130" s="30" t="inlineStr">
        <is>
          <t>NO</t>
        </is>
      </c>
      <c r="M130" s="33" t="n">
        <v>-2.056469540942976</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ez_manage.py:4774 top()</t>
        </is>
      </c>
      <c r="IL130" s="30" t="inlineStr">
        <is>
          <t>v12_quick_engine.py:1941 x4</t>
        </is>
      </c>
      <c r="IM130" s="30" t="n"/>
      <c r="IN130" s="77" t="inlineStr">
        <is>
          <t>SUSPICIOUS n=0 for stocks_short — keep, needs S1 fills (backtest-expert: &lt;30 trades, seek plateaus, punish)</t>
        </is>
      </c>
    </row>
    <row r="131" ht="10.5" customHeight="1" s="67">
      <c r="A131" s="31" t="inlineStr">
        <is>
          <t>REENTRY_EXHAUSTED_PARTIAL_ENABLED</t>
        </is>
      </c>
      <c r="B131" s="72" t="inlineStr">
        <is>
          <t>True</t>
        </is>
      </c>
      <c r="C131" s="30" t="n"/>
      <c r="D131" s="30" t="n"/>
      <c r="E131" s="30" t="n"/>
      <c r="F131" s="30" t="n"/>
      <c r="G131" s="30">
        <f>IFERROR(VLOOKUP($A142&amp;"_"&amp;$B142,Results_Deltas!$A$2:$P$15000,5,FALSE),"")</f>
        <v/>
      </c>
      <c r="H131" s="30">
        <f>IFERROR(VLOOKUP($A142,Results_30d_Deltas!$A$2:$H$5000,7,FALSE)-E141,"")</f>
        <v/>
      </c>
      <c r="I131" s="30">
        <f>IFERROR(VLOOKUP($A142,Results_30d_Deltas!$A$2:$H$5000,6,FALSE),"")</f>
        <v/>
      </c>
      <c r="J131" s="30" t="n"/>
      <c r="K131" s="30" t="n"/>
      <c r="L131" s="30" t="inlineStr">
        <is>
          <t>NO</t>
        </is>
      </c>
      <c r="M131" s="33" t="n">
        <v>-2.004343981266176</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4" t="n"/>
      <c r="HO131" s="34" t="n"/>
      <c r="HP131" s="34" t="n"/>
      <c r="HQ131" s="34" t="n"/>
      <c r="HR131" s="34"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ez_manage.py:5308 top()</t>
        </is>
      </c>
      <c r="IL131" s="30" t="inlineStr">
        <is>
          <t>v12_quick_engine.py:2875 x2</t>
        </is>
      </c>
      <c r="IM131" s="30" t="n"/>
    </row>
    <row r="132" ht="10.5" customHeight="1" s="67">
      <c r="A132" s="30" t="inlineStr">
        <is>
          <t>REENTRY_SIZE_DIP_MULT</t>
        </is>
      </c>
      <c r="B132" s="72" t="inlineStr">
        <is>
          <t>1.0</t>
        </is>
      </c>
      <c r="C132" s="30" t="n"/>
      <c r="D132" s="30" t="n"/>
      <c r="E132" s="30" t="n"/>
      <c r="F132" s="30" t="n"/>
      <c r="G132" s="30">
        <f>IFERROR(VLOOKUP($A143&amp;"_"&amp;$B143,Results_Deltas!$A$2:$P$15000,5,FALSE),"")</f>
        <v/>
      </c>
      <c r="H132" s="30">
        <f>IFERROR(VLOOKUP($A143,Results_30d_Deltas!$A$2:$H$5000,7,FALSE)-E142,"")</f>
        <v/>
      </c>
      <c r="I132" s="30">
        <f>IFERROR(VLOOKUP($A143,Results_30d_Deltas!$A$2:$H$5000,6,FALSE),"")</f>
        <v/>
      </c>
      <c r="J132" s="30" t="n"/>
      <c r="K132" s="30" t="n"/>
      <c r="L132" s="30" t="inlineStr">
        <is>
          <t>NO</t>
        </is>
      </c>
      <c r="M132" s="33" t="n">
        <v>-1.998074360972116</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4" t="n"/>
      <c r="HJ132" s="34" t="n"/>
      <c r="HK132" s="34" t="n"/>
      <c r="HL132" s="34" t="n"/>
      <c r="HM132" s="34"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ez_manage.py:3871 top()</t>
        </is>
      </c>
      <c r="IL132" s="30" t="inlineStr">
        <is>
          <t>v12_quick_engine.py:2904 x3</t>
        </is>
      </c>
      <c r="IM132" s="30" t="n"/>
      <c r="IN132" s="77" t="inlineStr">
        <is>
          <t>SUSPICIOUS n=0 for stocks_short — keep, needs S1 fills (backtest-expert: &lt;30 trades, seek plateaus, punish)</t>
        </is>
      </c>
    </row>
    <row r="133" ht="10.5" customHeight="1" s="67">
      <c r="A133" s="30" t="inlineStr">
        <is>
          <t>GUARANTEED_REENTRY_TIGHT_STOP_PCT</t>
        </is>
      </c>
      <c r="B133" s="72" t="inlineStr">
        <is>
          <t>0.25</t>
        </is>
      </c>
      <c r="C133" s="30" t="n"/>
      <c r="D133" s="30" t="n"/>
      <c r="E133" s="30" t="n"/>
      <c r="F133" s="30" t="n"/>
      <c r="G133" s="30">
        <f>IFERROR(VLOOKUP($A144&amp;"_"&amp;$B144,Results_Deltas!$A$2:$P$15000,5,FALSE),"")</f>
        <v/>
      </c>
      <c r="H133" s="30">
        <f>IFERROR(VLOOKUP($A144,Results_30d_Deltas!$A$2:$H$5000,7,FALSE)-E143,"")</f>
        <v/>
      </c>
      <c r="I133" s="30">
        <f>IFERROR(VLOOKUP($A144,Results_30d_Deltas!$A$2:$H$5000,6,FALSE),"")</f>
        <v/>
      </c>
      <c r="J133" s="30" t="n"/>
      <c r="K133" s="30" t="n"/>
      <c r="L133" s="30" t="inlineStr">
        <is>
          <t>NO</t>
        </is>
      </c>
      <c r="M133" s="33" t="n">
        <v>-1.99048129264432</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4" t="n"/>
      <c r="CZ133" s="34" t="n"/>
      <c r="DA133" s="34" t="n"/>
      <c r="DB133" s="34" t="n"/>
      <c r="DC133" s="34"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4" t="n"/>
      <c r="ED133" s="34" t="n"/>
      <c r="EE133" s="34" t="n"/>
      <c r="EF133" s="34" t="n"/>
      <c r="EG133" s="34"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ez_manage.py:4782 top()</t>
        </is>
      </c>
      <c r="IL133" s="30" t="inlineStr">
        <is>
          <t>v12_quick_engine.py:1950 x7</t>
        </is>
      </c>
      <c r="IM133" s="30" t="n"/>
      <c r="IN133" s="77" t="inlineStr">
        <is>
          <t>SUSPICIOUS n=0 for stocks_short — keep, needs S1 fills (backtest-expert: &lt;30 trades, seek plateaus, punish)</t>
        </is>
      </c>
    </row>
    <row r="134" ht="10.5" customHeight="1" s="67">
      <c r="A134" s="30" t="inlineStr">
        <is>
          <t>OBLIGATORY_REENTRY_K15_HIGH_SIZE_FRAC</t>
        </is>
      </c>
      <c r="B134" s="72" t="inlineStr">
        <is>
          <t>2.0</t>
        </is>
      </c>
      <c r="C134" s="30" t="n"/>
      <c r="D134" s="30" t="n"/>
      <c r="E134" s="30" t="n"/>
      <c r="F134" s="30" t="n"/>
      <c r="G134" s="30">
        <f>IFERROR(VLOOKUP($A145&amp;"_"&amp;$B145,Results_Deltas!$A$2:$P$15000,5,FALSE),"")</f>
        <v/>
      </c>
      <c r="H134" s="30">
        <f>IFERROR(VLOOKUP($A145,Results_30d_Deltas!$A$2:$H$5000,7,FALSE)-E144,"")</f>
        <v/>
      </c>
      <c r="I134" s="30">
        <f>IFERROR(VLOOKUP($A145,Results_30d_Deltas!$A$2:$H$5000,6,FALSE),"")</f>
        <v/>
      </c>
      <c r="J134" s="30" t="n"/>
      <c r="K134" s="30" t="n"/>
      <c r="L134" s="30" t="inlineStr">
        <is>
          <t>NO</t>
        </is>
      </c>
      <c r="M134" s="33" t="n">
        <v>-1.976035294773179</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4" t="n"/>
      <c r="HJ134" s="34" t="n"/>
      <c r="HK134" s="34" t="n"/>
      <c r="HL134" s="34" t="n"/>
      <c r="HM134" s="34"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ez_manage.py:5111 top()</t>
        </is>
      </c>
      <c r="IL134" s="30" t="inlineStr">
        <is>
          <t>v12_quick_engine.py:2502 x4</t>
        </is>
      </c>
      <c r="IM134" s="30" t="n"/>
      <c r="IN134" s="77" t="inlineStr">
        <is>
          <t>SUSPICIOUS n=0 for stocks_short — keep, needs S1 fills (backtest-expert: &lt;30 trades, seek plateaus, punish)</t>
        </is>
      </c>
    </row>
    <row r="135" ht="10.5" customHeight="1" s="67">
      <c r="A135" s="31" t="inlineStr">
        <is>
          <t>OBLIGATORY_REENTRY_SHORT_K15_LOW_SIZE_FRAC</t>
        </is>
      </c>
      <c r="B135" s="72" t="inlineStr">
        <is>
          <t>0.5</t>
        </is>
      </c>
      <c r="C135" s="30" t="n"/>
      <c r="D135" s="30" t="n"/>
      <c r="E135" s="30" t="n"/>
      <c r="F135" s="30" t="n"/>
      <c r="G135" s="30">
        <f>IFERROR(VLOOKUP($A146&amp;"_"&amp;$B146,Results_Deltas!$A$2:$P$15000,5,FALSE),"")</f>
        <v/>
      </c>
      <c r="H135" s="30">
        <f>IFERROR(VLOOKUP($A146,Results_30d_Deltas!$A$2:$H$5000,7,FALSE)-E145,"")</f>
        <v/>
      </c>
      <c r="I135" s="30">
        <f>IFERROR(VLOOKUP($A146,Results_30d_Deltas!$A$2:$H$5000,6,FALSE),"")</f>
        <v/>
      </c>
      <c r="J135" s="30" t="n"/>
      <c r="K135" s="30" t="n"/>
      <c r="L135" s="30" t="inlineStr">
        <is>
          <t>YES</t>
        </is>
      </c>
      <c r="M135" s="33" t="n">
        <v>-1.970219065762299</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4" t="n"/>
      <c r="HJ135" s="34" t="n"/>
      <c r="HK135" s="34" t="n"/>
      <c r="HL135" s="34" t="n"/>
      <c r="HM135" s="34"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ez_manage.py:5118 top()</t>
        </is>
      </c>
      <c r="IL135" s="30" t="inlineStr">
        <is>
          <t>v12_quick_engine.py:2509 x4</t>
        </is>
      </c>
      <c r="IM135" s="30" t="n"/>
      <c r="IN135" s="77" t="inlineStr">
        <is>
          <t>SUSPICIOUS n=0 for stocks_short — keep, needs S1 fills (backtest-expert: &lt;30 trades, seek plateaus, punish)</t>
        </is>
      </c>
    </row>
    <row r="136" ht="10.5" customHeight="1" s="67">
      <c r="A136" s="30" t="inlineStr">
        <is>
          <t>REENTRY_B16_SMA200_PROX_PCT</t>
        </is>
      </c>
      <c r="B136" s="72" t="inlineStr">
        <is>
          <t>1.0</t>
        </is>
      </c>
      <c r="C136" s="30" t="n"/>
      <c r="D136" s="30" t="n"/>
      <c r="E136" s="30" t="n"/>
      <c r="F136" s="30" t="n"/>
      <c r="G136" s="30">
        <f>IFERROR(VLOOKUP($A147&amp;"_"&amp;$B147,Results_Deltas!$A$2:$P$15000,5,FALSE),"")</f>
        <v/>
      </c>
      <c r="H136" s="30">
        <f>IFERROR(VLOOKUP($A147,Results_30d_Deltas!$A$2:$H$5000,7,FALSE)-E146,"")</f>
        <v/>
      </c>
      <c r="I136" s="30">
        <f>IFERROR(VLOOKUP($A147,Results_30d_Deltas!$A$2:$H$5000,6,FALSE),"")</f>
        <v/>
      </c>
      <c r="J136" s="30" t="n"/>
      <c r="K136" s="30" t="n"/>
      <c r="L136" s="30" t="inlineStr">
        <is>
          <t>NO</t>
        </is>
      </c>
      <c r="M136" s="33" t="n">
        <v>-1.962505292022755</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ez_manage.py:5299 top()</t>
        </is>
      </c>
      <c r="IL136" s="30" t="inlineStr">
        <is>
          <t>v12_quick_engine.py:2860 x4</t>
        </is>
      </c>
      <c r="IM136" s="30" t="n"/>
      <c r="IN136" s="77" t="inlineStr">
        <is>
          <t>SUSPICIOUS n=0 for stocks_short — keep, needs S1 fills (backtest-expert: &lt;30 trades, seek plateaus, punish)</t>
        </is>
      </c>
    </row>
    <row r="137" ht="10.5" customHeight="1" s="67">
      <c r="A137" s="30" t="inlineStr">
        <is>
          <t>LEGACY_REENTRY_PSR_QUICK_RECOVERY</t>
        </is>
      </c>
      <c r="B137" s="72" t="inlineStr">
        <is>
          <t>2.0</t>
        </is>
      </c>
      <c r="C137" s="30" t="n"/>
      <c r="D137" s="30" t="n"/>
      <c r="E137" s="30" t="n"/>
      <c r="F137" s="30" t="n"/>
      <c r="G137" s="30">
        <f>IFERROR(VLOOKUP($A148&amp;"_"&amp;$B148,Results_Deltas!$A$2:$P$15000,5,FALSE),"")</f>
        <v/>
      </c>
      <c r="H137" s="30">
        <f>IFERROR(VLOOKUP($A148,Results_30d_Deltas!$A$2:$H$5000,7,FALSE)-E147,"")</f>
        <v/>
      </c>
      <c r="I137" s="30">
        <f>IFERROR(VLOOKUP($A148,Results_30d_Deltas!$A$2:$H$5000,6,FALSE),"")</f>
        <v/>
      </c>
      <c r="J137" s="30" t="n"/>
      <c r="K137" s="30" t="n"/>
      <c r="L137" s="30" t="inlineStr">
        <is>
          <t>NO</t>
        </is>
      </c>
      <c r="M137" s="33" t="n">
        <v>-1.947378364664969</v>
      </c>
      <c r="N137" s="33" t="n"/>
      <c r="O137" s="33" t="n"/>
      <c r="P137" s="33" t="n"/>
      <c r="Q137" s="33" t="n"/>
      <c r="R137" s="33" t="n"/>
      <c r="S137" s="33" t="n"/>
      <c r="T137" s="33" t="n"/>
      <c r="U137" s="33" t="n"/>
      <c r="V137" s="33" t="n"/>
      <c r="W137" s="33" t="n"/>
      <c r="X137" s="33" t="n"/>
      <c r="Y137" s="33" t="n"/>
      <c r="Z137" s="33" t="n"/>
      <c r="AA137" s="33" t="n"/>
      <c r="AB137" s="34" t="n"/>
      <c r="AC137" s="34" t="n"/>
      <c r="AD137" s="34" t="n"/>
      <c r="AE137" s="34" t="n"/>
      <c r="AF137" s="34" t="n"/>
      <c r="AG137" s="34" t="n"/>
      <c r="AH137" s="34" t="n"/>
      <c r="AI137" s="34" t="n"/>
      <c r="AJ137" s="34" t="n"/>
      <c r="AK137" s="34"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ez_manage.py:3425 top()</t>
        </is>
      </c>
      <c r="IL137" s="30" t="inlineStr">
        <is>
          <t>v12_quick_engine.py:2126 x4</t>
        </is>
      </c>
      <c r="IM137" s="30" t="n"/>
    </row>
    <row r="138" ht="10.5" customHeight="1" s="67">
      <c r="A138" s="30" t="inlineStr">
        <is>
          <t>BOUNCE_REENTRY_K_RESET_LONG</t>
        </is>
      </c>
      <c r="B138" s="72" t="inlineStr">
        <is>
          <t>1.0</t>
        </is>
      </c>
      <c r="C138" s="30" t="n"/>
      <c r="D138" s="30" t="n"/>
      <c r="E138" s="30" t="n"/>
      <c r="F138" s="30" t="n"/>
      <c r="G138" s="30">
        <f>IFERROR(VLOOKUP($A138&amp;"_"&amp;$B138,Results_Deltas!$A$2:$P$15000,5,FALSE),"")</f>
        <v/>
      </c>
      <c r="H138" s="30">
        <f>IFERROR(VLOOKUP($A138,Results_30d_Deltas!$A$2:$H$5000,7,FALSE)-E137,"")</f>
        <v/>
      </c>
      <c r="I138" s="30">
        <f>IFERROR(VLOOKUP($A138,Results_30d_Deltas!$A$2:$H$5000,6,FALSE),"")</f>
        <v/>
      </c>
      <c r="J138" s="30" t="n"/>
      <c r="K138" s="30" t="n"/>
      <c r="L138" s="30" t="inlineStr">
        <is>
          <t>NO</t>
        </is>
      </c>
      <c r="M138" s="33" t="n">
        <v>-1.934231899477517</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ez_manage.py:2986 top()</t>
        </is>
      </c>
      <c r="IL138" s="30" t="inlineStr">
        <is>
          <t>v12_quick_engine.py:321 x13</t>
        </is>
      </c>
      <c r="IM138" s="30" t="n"/>
      <c r="IN138" s="77" t="inlineStr">
        <is>
          <t>SUSPICIOUS n=0 for stocks_short — keep, needs S1 fills (backtest-expert: &lt;30 trades, seek plateaus, punish)</t>
        </is>
      </c>
    </row>
    <row r="139" ht="10.5" customHeight="1" s="67">
      <c r="A139" s="30" t="inlineStr">
        <is>
          <t>REENTRY_TIER1_SIZE_MULT</t>
        </is>
      </c>
      <c r="B139" s="72" t="inlineStr">
        <is>
          <t>2.0</t>
        </is>
      </c>
      <c r="C139" s="30" t="n"/>
      <c r="D139" s="30" t="n"/>
      <c r="E139" s="30" t="n"/>
      <c r="F139" s="30" t="n"/>
      <c r="G139" s="30">
        <f>IFERROR(VLOOKUP($A150&amp;"_"&amp;$B150,Results_Deltas!$A$2:$P$15000,5,FALSE),"")</f>
        <v/>
      </c>
      <c r="H139" s="30">
        <f>IFERROR(VLOOKUP($A150,Results_30d_Deltas!$A$2:$H$5000,7,FALSE)-E149,"")</f>
        <v/>
      </c>
      <c r="I139" s="30">
        <f>IFERROR(VLOOKUP($A150,Results_30d_Deltas!$A$2:$H$5000,6,FALSE),"")</f>
        <v/>
      </c>
      <c r="J139" s="30" t="n"/>
      <c r="K139" s="30" t="n"/>
      <c r="L139" s="30" t="inlineStr">
        <is>
          <t>NO</t>
        </is>
      </c>
      <c r="M139" s="33" t="n">
        <v>-1.933409662316947</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4" t="n"/>
      <c r="HJ139" s="34" t="n"/>
      <c r="HK139" s="34" t="n"/>
      <c r="HL139" s="34" t="n"/>
      <c r="HM139" s="34"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ez_manage.py:3878 top()</t>
        </is>
      </c>
      <c r="IL139" s="30" t="inlineStr">
        <is>
          <t>v12_quick_engine.py:2912 x11</t>
        </is>
      </c>
      <c r="IM139" s="30" t="n"/>
      <c r="IN139" s="77" t="inlineStr">
        <is>
          <t>SUSPICIOUS n=0 for stocks_short — keep, needs S1 fills (backtest-expert: &lt;30 trades, seek plateaus, punish)</t>
        </is>
      </c>
    </row>
    <row r="140" ht="10.5" customHeight="1" s="67">
      <c r="A140" s="30" t="inlineStr">
        <is>
          <t>REENTRY_B16_SIZE_MULT_WEAK</t>
        </is>
      </c>
      <c r="B140" s="72" t="inlineStr">
        <is>
          <t>0.5</t>
        </is>
      </c>
      <c r="C140" s="30" t="n"/>
      <c r="D140" s="30" t="n"/>
      <c r="E140" s="30" t="n"/>
      <c r="F140" s="30" t="n"/>
      <c r="G140" s="30">
        <f>IFERROR(VLOOKUP($A151&amp;"_"&amp;$B151,Results_Deltas!$A$2:$P$15000,5,FALSE),"")</f>
        <v/>
      </c>
      <c r="H140" s="30">
        <f>IFERROR(VLOOKUP($A151,Results_30d_Deltas!$A$2:$H$5000,7,FALSE)-E150,"")</f>
        <v/>
      </c>
      <c r="I140" s="30">
        <f>IFERROR(VLOOKUP($A151,Results_30d_Deltas!$A$2:$H$5000,6,FALSE),"")</f>
        <v/>
      </c>
      <c r="J140" s="30" t="n"/>
      <c r="K140" s="30" t="n"/>
      <c r="L140" s="30" t="inlineStr">
        <is>
          <t>NO</t>
        </is>
      </c>
      <c r="M140" s="33" t="n">
        <v>-1.921596651655131</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4" t="n"/>
      <c r="HJ140" s="34" t="n"/>
      <c r="HK140" s="34" t="n"/>
      <c r="HL140" s="34" t="n"/>
      <c r="HM140" s="34"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ez_manage.py:5298 top()</t>
        </is>
      </c>
      <c r="IL140" s="30" t="inlineStr">
        <is>
          <t>v12_quick_engine.py:2859 x4</t>
        </is>
      </c>
      <c r="IM140" s="30" t="n"/>
      <c r="IN140" s="77" t="inlineStr">
        <is>
          <t>SUSPICIOUS n=0 for stocks_short — keep, needs S1 fills (backtest-expert: &lt;30 trades, seek plateaus, punish)</t>
        </is>
      </c>
    </row>
    <row r="141" ht="10.5" customHeight="1" s="67">
      <c r="A141" s="30" t="inlineStr">
        <is>
          <t>GUARANTEED_REENTRY_TIGHT_STOP_PCT</t>
        </is>
      </c>
      <c r="B141" s="72" t="inlineStr">
        <is>
          <t>0.375</t>
        </is>
      </c>
      <c r="C141" s="30" t="n"/>
      <c r="D141" s="30" t="n"/>
      <c r="E141" s="30" t="n"/>
      <c r="F141" s="30" t="n"/>
      <c r="G141" s="30">
        <f>IFERROR(VLOOKUP($A152&amp;"_"&amp;$B152,Results_Deltas!$A$2:$P$15000,5,FALSE),"")</f>
        <v/>
      </c>
      <c r="H141" s="30">
        <f>IFERROR(VLOOKUP($A152,Results_30d_Deltas!$A$2:$H$5000,7,FALSE)-E151,"")</f>
        <v/>
      </c>
      <c r="I141" s="30">
        <f>IFERROR(VLOOKUP($A152,Results_30d_Deltas!$A$2:$H$5000,6,FALSE),"")</f>
        <v/>
      </c>
      <c r="J141" s="30" t="n"/>
      <c r="K141" s="30" t="n"/>
      <c r="L141" s="30" t="inlineStr">
        <is>
          <t>NO</t>
        </is>
      </c>
      <c r="M141" s="33" t="n">
        <v>-1.905856234963146</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4" t="n"/>
      <c r="CZ141" s="34" t="n"/>
      <c r="DA141" s="34" t="n"/>
      <c r="DB141" s="34" t="n"/>
      <c r="DC141" s="34"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4" t="n"/>
      <c r="ED141" s="34" t="n"/>
      <c r="EE141" s="34" t="n"/>
      <c r="EF141" s="34" t="n"/>
      <c r="EG141" s="34"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ez_manage.py:4782 top()</t>
        </is>
      </c>
      <c r="IL141" s="30" t="inlineStr">
        <is>
          <t>v12_quick_engine.py:1950 x7</t>
        </is>
      </c>
      <c r="IM141" s="30" t="n"/>
      <c r="IN141" s="77" t="inlineStr">
        <is>
          <t>SUSPICIOUS n=0 for stocks_short — keep, needs S1 fills (backtest-expert: &lt;30 trades, seek plateaus, punish)</t>
        </is>
      </c>
    </row>
    <row r="142" ht="10.5" customHeight="1" s="67">
      <c r="A142" s="30" t="inlineStr">
        <is>
          <t>REENTRY_CROSS_FRESHNESS_ENABLED</t>
        </is>
      </c>
      <c r="B142" s="72" t="inlineStr">
        <is>
          <t>True</t>
        </is>
      </c>
      <c r="C142" s="30" t="n"/>
      <c r="D142" s="30" t="n"/>
      <c r="E142" s="30" t="n"/>
      <c r="F142" s="30" t="n"/>
      <c r="G142" s="30">
        <f>IFERROR(VLOOKUP($A153&amp;"_"&amp;$B153,Results_Deltas!$A$2:$P$15000,5,FALSE),"")</f>
        <v/>
      </c>
      <c r="H142" s="30">
        <f>IFERROR(VLOOKUP($A153,Results_30d_Deltas!$A$2:$H$5000,7,FALSE)-E152,"")</f>
        <v/>
      </c>
      <c r="I142" s="30">
        <f>IFERROR(VLOOKUP($A153,Results_30d_Deltas!$A$2:$H$5000,6,FALSE),"")</f>
        <v/>
      </c>
      <c r="J142" s="30" t="n"/>
      <c r="K142" s="30" t="n"/>
      <c r="L142" s="30" t="inlineStr">
        <is>
          <t>NO</t>
        </is>
      </c>
      <c r="M142" s="33" t="n">
        <v>-1.893710174589676</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4" t="n"/>
      <c r="AW142" s="34" t="n"/>
      <c r="AX142" s="34" t="n"/>
      <c r="AY142" s="34" t="n"/>
      <c r="AZ142" s="34"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ez_manage.py:5306 top()</t>
        </is>
      </c>
      <c r="IL142" s="30" t="inlineStr">
        <is>
          <t>v12_quick_engine.py:2869 x2</t>
        </is>
      </c>
      <c r="IM142" s="30" t="n"/>
    </row>
    <row r="143" ht="10.5" customHeight="1" s="67">
      <c r="A143" s="30" t="inlineStr">
        <is>
          <t>OBLIGATORY_REENTRY_SHORT_K15_LOW_SIZE_FRAC</t>
        </is>
      </c>
      <c r="B143" s="72" t="inlineStr">
        <is>
          <t>1.0</t>
        </is>
      </c>
      <c r="C143" s="30" t="n"/>
      <c r="D143" s="30" t="n"/>
      <c r="E143" s="30" t="n"/>
      <c r="F143" s="30" t="n"/>
      <c r="G143" s="30">
        <f>IFERROR(VLOOKUP($A154&amp;"_"&amp;$B154,Results_Deltas!$A$2:$P$15000,5,FALSE),"")</f>
        <v/>
      </c>
      <c r="H143" s="30">
        <f>IFERROR(VLOOKUP($A154,Results_30d_Deltas!$A$2:$H$5000,7,FALSE)-E153,"")</f>
        <v/>
      </c>
      <c r="I143" s="30">
        <f>IFERROR(VLOOKUP($A154,Results_30d_Deltas!$A$2:$H$5000,6,FALSE),"")</f>
        <v/>
      </c>
      <c r="J143" s="30" t="n"/>
      <c r="K143" s="30" t="n"/>
      <c r="L143" s="30" t="inlineStr">
        <is>
          <t>NO</t>
        </is>
      </c>
      <c r="M143" s="33" t="n">
        <v>-1.887661451524843</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4" t="n"/>
      <c r="HJ143" s="34" t="n"/>
      <c r="HK143" s="34" t="n"/>
      <c r="HL143" s="34" t="n"/>
      <c r="HM143" s="34"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ez_manage.py:5118 top()</t>
        </is>
      </c>
      <c r="IL143" s="30" t="inlineStr">
        <is>
          <t>v12_quick_engine.py:2509 x4</t>
        </is>
      </c>
      <c r="IM143" s="30" t="n"/>
      <c r="IN143" s="77" t="inlineStr">
        <is>
          <t>SUSPICIOUS n=0 for stocks_short — keep, needs S1 fills (backtest-expert: &lt;30 trades, seek plateaus, punish)</t>
        </is>
      </c>
    </row>
    <row r="144" ht="10.5" customHeight="1" s="67">
      <c r="A144" s="30" t="inlineStr">
        <is>
          <t>DELTA_REENTRY_Z_THRESHOLD</t>
        </is>
      </c>
      <c r="B144" s="72" t="inlineStr">
        <is>
          <t>1.5</t>
        </is>
      </c>
      <c r="C144" s="30" t="n"/>
      <c r="D144" s="30" t="n"/>
      <c r="E144" s="30" t="n"/>
      <c r="F144" s="30" t="n"/>
      <c r="G144" s="30">
        <f>IFERROR(VLOOKUP($A155&amp;"_"&amp;$B155,Results_Deltas!$A$2:$P$15000,5,FALSE),"")</f>
        <v/>
      </c>
      <c r="H144" s="30">
        <f>IFERROR(VLOOKUP($A155,Results_30d_Deltas!$A$2:$H$5000,7,FALSE)-E154,"")</f>
        <v/>
      </c>
      <c r="I144" s="30">
        <f>IFERROR(VLOOKUP($A155,Results_30d_Deltas!$A$2:$H$5000,6,FALSE),"")</f>
        <v/>
      </c>
      <c r="J144" s="30" t="n"/>
      <c r="K144" s="30" t="n"/>
      <c r="L144" s="30" t="inlineStr">
        <is>
          <t>NO</t>
        </is>
      </c>
      <c r="M144" s="33" t="n">
        <v>-1.87261952029587</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4" t="n"/>
      <c r="CA144" s="34" t="n"/>
      <c r="CB144" s="34" t="n"/>
      <c r="CC144" s="34" t="n"/>
      <c r="CD144" s="34"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ez_manage.py:196 check_reentry_delta_tolerant()</t>
        </is>
      </c>
      <c r="IL144" s="30" t="inlineStr">
        <is>
          <t>v12_quick_engine.py:1647 x7</t>
        </is>
      </c>
      <c r="IM144" s="30" t="n"/>
    </row>
    <row r="145" ht="10.5" customHeight="1" s="67">
      <c r="A145" s="30" t="inlineStr">
        <is>
          <t>OBLIGATORY_REENTRY_DEFAULT_SIZE_MULT</t>
        </is>
      </c>
      <c r="B145" s="72" t="inlineStr">
        <is>
          <t>2.0</t>
        </is>
      </c>
      <c r="C145" s="30" t="n"/>
      <c r="D145" s="30" t="n"/>
      <c r="E145" s="30" t="n"/>
      <c r="F145" s="30" t="n"/>
      <c r="G145" s="30">
        <f>IFERROR(VLOOKUP($A156&amp;"_"&amp;$B156,Results_Deltas!$A$2:$P$15000,5,FALSE),"")</f>
        <v/>
      </c>
      <c r="H145" s="30">
        <f>IFERROR(VLOOKUP($A156,Results_30d_Deltas!$A$2:$H$5000,7,FALSE)-E155,"")</f>
        <v/>
      </c>
      <c r="I145" s="30">
        <f>IFERROR(VLOOKUP($A156,Results_30d_Deltas!$A$2:$H$5000,6,FALSE),"")</f>
        <v/>
      </c>
      <c r="J145" s="30" t="n"/>
      <c r="K145" s="30" t="n"/>
      <c r="L145" s="30" t="inlineStr">
        <is>
          <t>YES</t>
        </is>
      </c>
      <c r="M145" s="33" t="n">
        <v>-1.860524815509947</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4" t="n"/>
      <c r="HJ145" s="34" t="n"/>
      <c r="HK145" s="34" t="n"/>
      <c r="HL145" s="34" t="n"/>
      <c r="HM145" s="34"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ez_manage.py:5108 top()</t>
        </is>
      </c>
      <c r="IL145" s="30" t="inlineStr">
        <is>
          <t>v12_quick_engine.py:2499 x2</t>
        </is>
      </c>
      <c r="IM145" s="30" t="n"/>
    </row>
    <row r="146" ht="10.5" customHeight="1" s="67">
      <c r="A146" s="30" t="inlineStr">
        <is>
          <t>REENTRY_B16_SIZE_MULT_WEAK</t>
        </is>
      </c>
      <c r="B146" s="72" t="inlineStr">
        <is>
          <t>1.0</t>
        </is>
      </c>
      <c r="C146" s="30" t="n"/>
      <c r="D146" s="30" t="n"/>
      <c r="E146" s="30" t="n"/>
      <c r="F146" s="30" t="n"/>
      <c r="G146" s="30">
        <f>IFERROR(VLOOKUP($A157&amp;"_"&amp;$B157,Results_Deltas!$A$2:$P$15000,5,FALSE),"")</f>
        <v/>
      </c>
      <c r="H146" s="30">
        <f>IFERROR(VLOOKUP($A157,Results_30d_Deltas!$A$2:$H$5000,7,FALSE)-E156,"")</f>
        <v/>
      </c>
      <c r="I146" s="30">
        <f>IFERROR(VLOOKUP($A157,Results_30d_Deltas!$A$2:$H$5000,6,FALSE),"")</f>
        <v/>
      </c>
      <c r="J146" s="30" t="n"/>
      <c r="K146" s="30" t="n"/>
      <c r="L146" s="30" t="inlineStr">
        <is>
          <t>NO</t>
        </is>
      </c>
      <c r="M146" s="33" t="n">
        <v>-1.842238812109605</v>
      </c>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4" t="n"/>
      <c r="HJ146" s="34" t="n"/>
      <c r="HK146" s="34" t="n"/>
      <c r="HL146" s="34" t="n"/>
      <c r="HM146" s="34"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ez_manage.py:5298 top()</t>
        </is>
      </c>
      <c r="IL146" s="30" t="inlineStr">
        <is>
          <t>v12_quick_engine.py:2859 x4</t>
        </is>
      </c>
      <c r="IM146" s="30" t="n"/>
      <c r="IN146" s="77" t="inlineStr">
        <is>
          <t>SUSPICIOUS n=0 for stocks_short — keep, needs S1 fills (backtest-expert: &lt;30 trades, seek plateaus, punish)</t>
        </is>
      </c>
    </row>
    <row r="147" ht="10.5" customHeight="1" s="67">
      <c r="A147" s="30" t="inlineStr">
        <is>
          <t>REENTRY_B16_SIZE_MULT_STRONG</t>
        </is>
      </c>
      <c r="B147" s="72" t="inlineStr">
        <is>
          <t>2.0</t>
        </is>
      </c>
      <c r="C147" s="30" t="n"/>
      <c r="D147" s="30" t="n"/>
      <c r="E147" s="30" t="n"/>
      <c r="F147" s="30" t="n"/>
      <c r="G147" s="30">
        <f>IFERROR(VLOOKUP($A158&amp;"_"&amp;$B158,Results_Deltas!$A$2:$P$15000,5,FALSE),"")</f>
        <v/>
      </c>
      <c r="H147" s="30">
        <f>IFERROR(VLOOKUP($A158,Results_30d_Deltas!$A$2:$H$5000,7,FALSE)-E157,"")</f>
        <v/>
      </c>
      <c r="I147" s="30">
        <f>IFERROR(VLOOKUP($A158,Results_30d_Deltas!$A$2:$H$5000,6,FALSE),"")</f>
        <v/>
      </c>
      <c r="J147" s="30" t="n"/>
      <c r="K147" s="30" t="n"/>
      <c r="L147" s="30" t="inlineStr">
        <is>
          <t>NO</t>
        </is>
      </c>
      <c r="M147" s="33" t="n">
        <v>-1.771154155014895</v>
      </c>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4" t="n"/>
      <c r="HJ147" s="34" t="n"/>
      <c r="HK147" s="34" t="n"/>
      <c r="HL147" s="34" t="n"/>
      <c r="HM147" s="34"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ez_manage.py:5297 top()</t>
        </is>
      </c>
      <c r="IL147" s="30" t="inlineStr">
        <is>
          <t>v12_quick_engine.py:2858 x4</t>
        </is>
      </c>
      <c r="IM147" s="30" t="n"/>
      <c r="IN147" s="77" t="inlineStr">
        <is>
          <t>SUSPICIOUS n=0 for stocks_short — keep, needs S1 fills (backtest-expert: &lt;30 trades, seek plateaus, punish)</t>
        </is>
      </c>
    </row>
    <row r="148" ht="10.5" customHeight="1" s="67">
      <c r="A148" s="30" t="inlineStr">
        <is>
          <t>DELTA_REENTRY_Z_THRESHOLD</t>
        </is>
      </c>
      <c r="B148" s="72" t="inlineStr">
        <is>
          <t>1.25</t>
        </is>
      </c>
      <c r="C148" s="30" t="n"/>
      <c r="D148" s="30" t="n"/>
      <c r="E148" s="30" t="n"/>
      <c r="F148" s="30" t="n"/>
      <c r="G148" s="30">
        <f>IFERROR(VLOOKUP($A159&amp;"_"&amp;$B159,Results_Deltas!$A$2:$P$15000,5,FALSE),"")</f>
        <v/>
      </c>
      <c r="H148" s="30">
        <f>IFERROR(VLOOKUP($A159,Results_30d_Deltas!$A$2:$H$5000,7,FALSE)-E158,"")</f>
        <v/>
      </c>
      <c r="I148" s="30">
        <f>IFERROR(VLOOKUP($A159,Results_30d_Deltas!$A$2:$H$5000,6,FALSE),"")</f>
        <v/>
      </c>
      <c r="J148" s="30" t="n"/>
      <c r="K148" s="30" t="n"/>
      <c r="L148" s="30" t="inlineStr">
        <is>
          <t>NO</t>
        </is>
      </c>
      <c r="M148" s="33" t="n">
        <v>-1.762361726083377</v>
      </c>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4" t="n"/>
      <c r="CA148" s="34" t="n"/>
      <c r="CB148" s="34" t="n"/>
      <c r="CC148" s="34" t="n"/>
      <c r="CD148" s="34"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ez_manage.py:196 check_reentry_delta_tolerant()</t>
        </is>
      </c>
      <c r="IL148" s="30" t="inlineStr">
        <is>
          <t>v12_quick_engine.py:1647 x7</t>
        </is>
      </c>
      <c r="IM148" s="30" t="n"/>
    </row>
    <row r="149" ht="10.5" customHeight="1" s="67">
      <c r="A149" s="30" t="inlineStr">
        <is>
          <t>REENTRY_EXIT_RECLAIM_BUFFER_PCT</t>
        </is>
      </c>
      <c r="B149" s="72" t="inlineStr">
        <is>
          <t>2.0</t>
        </is>
      </c>
      <c r="C149" s="30" t="n"/>
      <c r="D149" s="30" t="n"/>
      <c r="E149" s="30" t="n"/>
      <c r="F149" s="30" t="n"/>
      <c r="G149" s="30">
        <f>IFERROR(VLOOKUP($A160&amp;"_"&amp;$B160,Results_Deltas!$A$2:$P$15000,5,FALSE),"")</f>
        <v/>
      </c>
      <c r="H149" s="30">
        <f>IFERROR(VLOOKUP($A160,Results_30d_Deltas!$A$2:$H$5000,7,FALSE)-E159,"")</f>
        <v/>
      </c>
      <c r="I149" s="30">
        <f>IFERROR(VLOOKUP($A160,Results_30d_Deltas!$A$2:$H$5000,6,FALSE),"")</f>
        <v/>
      </c>
      <c r="J149" s="30" t="n"/>
      <c r="K149" s="30" t="n"/>
      <c r="L149" s="30" t="inlineStr">
        <is>
          <t>YES</t>
        </is>
      </c>
      <c r="M149" s="33" t="n">
        <v>-1.75403516587532</v>
      </c>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4" t="n"/>
      <c r="CU149" s="34" t="n"/>
      <c r="CV149" s="34" t="n"/>
      <c r="CW149" s="34" t="n"/>
      <c r="CX149" s="34" t="n"/>
      <c r="CY149" s="34" t="n"/>
      <c r="CZ149" s="34" t="n"/>
      <c r="DA149" s="34" t="n"/>
      <c r="DB149" s="34" t="n"/>
      <c r="DC149" s="34" t="n"/>
      <c r="DD149" s="34" t="n"/>
      <c r="DE149" s="34" t="n"/>
      <c r="DF149" s="34" t="n"/>
      <c r="DG149" s="34" t="n"/>
      <c r="DH149" s="34" t="n"/>
      <c r="DI149" s="34" t="n"/>
      <c r="DJ149" s="34" t="n"/>
      <c r="DK149" s="34" t="n"/>
      <c r="DL149" s="34" t="n"/>
      <c r="DM149" s="34"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ez_manage.py:5309 top()</t>
        </is>
      </c>
      <c r="IL149" s="30" t="inlineStr">
        <is>
          <t>v12_quick_engine.py:2876 x3</t>
        </is>
      </c>
      <c r="IM149" s="30" t="n"/>
      <c r="IN149" s="77" t="inlineStr">
        <is>
          <t>SUSPICIOUS n=0 for stocks_short — keep, needs S1 fills (backtest-expert: &lt;30 trades, seek plateaus, punish)</t>
        </is>
      </c>
    </row>
    <row r="150" ht="10.5" customHeight="1" s="67">
      <c r="A150" s="30" t="inlineStr">
        <is>
          <t>GUARANTEED_REENTRY_DELTA_GATE_ENABLED</t>
        </is>
      </c>
      <c r="B150" s="72" t="inlineStr">
        <is>
          <t>True</t>
        </is>
      </c>
      <c r="C150" s="30" t="n"/>
      <c r="D150" s="30" t="n"/>
      <c r="E150" s="30" t="n"/>
      <c r="F150" s="30" t="n"/>
      <c r="G150" s="30">
        <f>IFERROR(VLOOKUP($A161&amp;"_"&amp;$B161,Results_Deltas!$A$2:$P$15000,5,FALSE),"")</f>
        <v/>
      </c>
      <c r="H150" s="30">
        <f>IFERROR(VLOOKUP($A161,Results_30d_Deltas!$A$2:$H$5000,7,FALSE)-E160,"")</f>
        <v/>
      </c>
      <c r="I150" s="30">
        <f>IFERROR(VLOOKUP($A161,Results_30d_Deltas!$A$2:$H$5000,6,FALSE),"")</f>
        <v/>
      </c>
      <c r="J150" s="30" t="n"/>
      <c r="K150" s="30" t="n"/>
      <c r="L150" s="30" t="inlineStr">
        <is>
          <t>NO</t>
        </is>
      </c>
      <c r="M150" s="33" t="n">
        <v>-1.723979086253641</v>
      </c>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4" t="n"/>
      <c r="CA150" s="34" t="n"/>
      <c r="CB150" s="34" t="n"/>
      <c r="CC150" s="34" t="n"/>
      <c r="CD150" s="34"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ez_manage.py:4773 top()</t>
        </is>
      </c>
      <c r="IL150" s="30" t="inlineStr">
        <is>
          <t>v12_quick_engine.py:1939 x4</t>
        </is>
      </c>
      <c r="IM150" s="30" t="n"/>
    </row>
    <row r="151" ht="10.5" customHeight="1" s="67">
      <c r="A151" s="30" t="inlineStr">
        <is>
          <t>DELTA_REENTRY_Z_THRESHOLD</t>
        </is>
      </c>
      <c r="B151" s="72" t="inlineStr">
        <is>
          <t>0.75</t>
        </is>
      </c>
      <c r="C151" s="30" t="n"/>
      <c r="D151" s="30" t="n"/>
      <c r="E151" s="30" t="n"/>
      <c r="F151" s="30" t="n"/>
      <c r="G151" s="30">
        <f>IFERROR(VLOOKUP($A162&amp;"_"&amp;$B162,Results_Deltas!$A$2:$P$15000,5,FALSE),"")</f>
        <v/>
      </c>
      <c r="H151" s="30">
        <f>IFERROR(VLOOKUP($A162,Results_30d_Deltas!$A$2:$H$5000,7,FALSE)-E161,"")</f>
        <v/>
      </c>
      <c r="I151" s="30">
        <f>IFERROR(VLOOKUP($A162,Results_30d_Deltas!$A$2:$H$5000,6,FALSE),"")</f>
        <v/>
      </c>
      <c r="J151" s="30" t="n"/>
      <c r="K151" s="30" t="n"/>
      <c r="L151" s="30" t="inlineStr">
        <is>
          <t>NO</t>
        </is>
      </c>
      <c r="M151" s="33" t="n">
        <v>-1.71693152319475</v>
      </c>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4" t="n"/>
      <c r="CA151" s="34" t="n"/>
      <c r="CB151" s="34" t="n"/>
      <c r="CC151" s="34" t="n"/>
      <c r="CD151" s="34"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ez_manage.py:196 check_reentry_delta_tolerant()</t>
        </is>
      </c>
      <c r="IL151" s="30" t="inlineStr">
        <is>
          <t>v12_quick_engine.py:1647 x7</t>
        </is>
      </c>
      <c r="IM151" s="30" t="n"/>
    </row>
    <row r="152" ht="10.5" customHeight="1" s="67">
      <c r="A152" s="31" t="inlineStr">
        <is>
          <t>OBLIGATORY_REENTRY_DEFAULT_SIZE_MULT</t>
        </is>
      </c>
      <c r="B152" s="72" t="inlineStr">
        <is>
          <t>1.0</t>
        </is>
      </c>
      <c r="C152" s="30" t="n"/>
      <c r="D152" s="30" t="n"/>
      <c r="E152" s="30" t="n"/>
      <c r="F152" s="30" t="n"/>
      <c r="G152" s="30">
        <f>IFERROR(VLOOKUP($A163&amp;"_"&amp;$B163,Results_Deltas!$A$2:$P$15000,5,FALSE),"")</f>
        <v/>
      </c>
      <c r="H152" s="30">
        <f>IFERROR(VLOOKUP($A163,Results_30d_Deltas!$A$2:$H$5000,7,FALSE)-E162,"")</f>
        <v/>
      </c>
      <c r="I152" s="30">
        <f>IFERROR(VLOOKUP($A163,Results_30d_Deltas!$A$2:$H$5000,6,FALSE),"")</f>
        <v/>
      </c>
      <c r="J152" s="30" t="n"/>
      <c r="K152" s="30" t="n"/>
      <c r="L152" s="30" t="inlineStr">
        <is>
          <t>NO</t>
        </is>
      </c>
      <c r="M152" s="33" t="n">
        <v>-1.702656632772966</v>
      </c>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4" t="n"/>
      <c r="HJ152" s="34" t="n"/>
      <c r="HK152" s="34" t="n"/>
      <c r="HL152" s="34" t="n"/>
      <c r="HM152" s="34"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0" t="n"/>
      <c r="IK152" s="30" t="inlineStr">
        <is>
          <t>ez_manage.py:5108 top()</t>
        </is>
      </c>
      <c r="IL152" s="30" t="inlineStr">
        <is>
          <t>v12_quick_engine.py:2499 x2</t>
        </is>
      </c>
      <c r="IM152" s="30" t="n"/>
    </row>
    <row r="153" ht="10.5" customHeight="1" s="67">
      <c r="A153" s="30" t="inlineStr">
        <is>
          <t>REENTRY_WT15M_SIZE_MULT</t>
        </is>
      </c>
      <c r="B153" s="72" t="inlineStr">
        <is>
          <t>0.5</t>
        </is>
      </c>
      <c r="C153" s="30" t="n"/>
      <c r="D153" s="30" t="n"/>
      <c r="E153" s="30" t="n"/>
      <c r="F153" s="30" t="n"/>
      <c r="G153" s="30">
        <f>IFERROR(VLOOKUP($A164&amp;"_"&amp;$B164,Results_Deltas!$A$2:$P$15000,5,FALSE),"")</f>
        <v/>
      </c>
      <c r="H153" s="30">
        <f>IFERROR(VLOOKUP($A164,Results_30d_Deltas!$A$2:$H$5000,7,FALSE)-E163,"")</f>
        <v/>
      </c>
      <c r="I153" s="30">
        <f>IFERROR(VLOOKUP($A164,Results_30d_Deltas!$A$2:$H$5000,6,FALSE),"")</f>
        <v/>
      </c>
      <c r="J153" s="30" t="n"/>
      <c r="K153" s="30" t="n"/>
      <c r="L153" s="30" t="inlineStr">
        <is>
          <t>NO</t>
        </is>
      </c>
      <c r="M153" s="33" t="n">
        <v>-1.68823905143054</v>
      </c>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4" t="n"/>
      <c r="HJ153" s="34" t="n"/>
      <c r="HK153" s="34" t="n"/>
      <c r="HL153" s="34" t="n"/>
      <c r="HM153" s="34"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ez_manage.py:3884 top()</t>
        </is>
      </c>
      <c r="IL153" s="30" t="inlineStr">
        <is>
          <t>v12_quick_engine.py:2926 x5</t>
        </is>
      </c>
      <c r="IM153" s="30" t="n"/>
      <c r="IN153" s="77" t="inlineStr">
        <is>
          <t>SUSPICIOUS n=0 for stocks_short — keep, needs S1 fills (backtest-expert: &lt;30 trades, seek plateaus, punish)</t>
        </is>
      </c>
    </row>
    <row r="154" ht="10.5" customHeight="1" s="67">
      <c r="A154" s="30" t="inlineStr">
        <is>
          <t>REENTRY_SIZE_EXTENDED_K1H</t>
        </is>
      </c>
      <c r="B154" s="72" t="inlineStr">
        <is>
          <t>2.0</t>
        </is>
      </c>
      <c r="C154" s="30" t="n"/>
      <c r="D154" s="30" t="n"/>
      <c r="E154" s="30" t="n"/>
      <c r="F154" s="30" t="n"/>
      <c r="G154" s="30">
        <f>IFERROR(VLOOKUP($A165&amp;"_"&amp;$B165,Results_Deltas!$A$2:$P$15000,5,FALSE),"")</f>
        <v/>
      </c>
      <c r="H154" s="30">
        <f>IFERROR(VLOOKUP($A165,Results_30d_Deltas!$A$2:$H$5000,7,FALSE)-E164,"")</f>
        <v/>
      </c>
      <c r="I154" s="30">
        <f>IFERROR(VLOOKUP($A165,Results_30d_Deltas!$A$2:$H$5000,6,FALSE),"")</f>
        <v/>
      </c>
      <c r="J154" s="30" t="n"/>
      <c r="K154" s="30" t="n"/>
      <c r="L154" s="30" t="inlineStr">
        <is>
          <t>NO</t>
        </is>
      </c>
      <c r="M154" s="33" t="n">
        <v>-1.685313164927095</v>
      </c>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4" t="n"/>
      <c r="HJ154" s="34" t="n"/>
      <c r="HK154" s="34" t="n"/>
      <c r="HL154" s="34" t="n"/>
      <c r="HM154" s="34"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ez_manage.py:3872 top()</t>
        </is>
      </c>
      <c r="IL154" s="30" t="inlineStr">
        <is>
          <t>v12_quick_engine.py:2905 x5</t>
        </is>
      </c>
      <c r="IM154" s="30" t="n"/>
      <c r="IN154" s="77" t="inlineStr">
        <is>
          <t>SUSPICIOUS n=0 for stocks_short — keep, needs S1 fills (backtest-expert: &lt;30 trades, seek plateaus, punish)</t>
        </is>
      </c>
    </row>
    <row r="155" ht="10.5" customHeight="1" s="67">
      <c r="A155" s="30" t="inlineStr">
        <is>
          <t>GUARANTEED_REENTRY_TIGHT_STOP_MIN_AGE_S</t>
        </is>
      </c>
      <c r="B155" s="72" t="inlineStr">
        <is>
          <t>30.0</t>
        </is>
      </c>
      <c r="C155" s="30" t="n"/>
      <c r="D155" s="30" t="n"/>
      <c r="E155" s="30" t="n"/>
      <c r="F155" s="30" t="n"/>
      <c r="G155" s="30">
        <f>IFERROR(VLOOKUP($A166&amp;"_"&amp;$B166,Results_Deltas!$A$2:$P$15000,5,FALSE),"")</f>
        <v/>
      </c>
      <c r="H155" s="30">
        <f>IFERROR(VLOOKUP($A166,Results_30d_Deltas!$A$2:$H$5000,7,FALSE)-E165,"")</f>
        <v/>
      </c>
      <c r="I155" s="30">
        <f>IFERROR(VLOOKUP($A166,Results_30d_Deltas!$A$2:$H$5000,6,FALSE),"")</f>
        <v/>
      </c>
      <c r="J155" s="30" t="n"/>
      <c r="K155" s="30" t="n"/>
      <c r="L155" s="30" t="inlineStr">
        <is>
          <t>NO</t>
        </is>
      </c>
      <c r="M155" s="33" t="n">
        <v>-1.682667461444314</v>
      </c>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4" t="n"/>
      <c r="CZ155" s="34" t="n"/>
      <c r="DA155" s="34" t="n"/>
      <c r="DB155" s="34" t="n"/>
      <c r="DC155" s="34"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4" t="n"/>
      <c r="ED155" s="34" t="n"/>
      <c r="EE155" s="34" t="n"/>
      <c r="EF155" s="34" t="n"/>
      <c r="EG155" s="34"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ez_manage.py:4781 top()</t>
        </is>
      </c>
      <c r="IL155" s="30" t="inlineStr">
        <is>
          <t>v12_quick_engine.py:1949 x4</t>
        </is>
      </c>
      <c r="IM155" s="30" t="n"/>
      <c r="IN155" s="77" t="inlineStr">
        <is>
          <t>SUSPICIOUS n=0 for stocks_short — keep, needs S1 fills (backtest-expert: &lt;30 trades, seek plateaus, punish)</t>
        </is>
      </c>
    </row>
    <row r="156" ht="10.5" customHeight="1" s="67">
      <c r="A156" s="30" t="inlineStr">
        <is>
          <t>OBLIGATORY_REENTRY_DEFAULT_SIZE_MULT</t>
        </is>
      </c>
      <c r="B156" s="72" t="inlineStr">
        <is>
          <t>0.5</t>
        </is>
      </c>
      <c r="C156" s="30" t="n"/>
      <c r="D156" s="30" t="n"/>
      <c r="E156" s="30" t="n"/>
      <c r="F156" s="30" t="n"/>
      <c r="G156" s="30">
        <f>IFERROR(VLOOKUP($A167&amp;"_"&amp;$B167,Results_Deltas!$A$2:$P$15000,5,FALSE),"")</f>
        <v/>
      </c>
      <c r="H156" s="30">
        <f>IFERROR(VLOOKUP($A167,Results_30d_Deltas!$A$2:$H$5000,7,FALSE)-E166,"")</f>
        <v/>
      </c>
      <c r="I156" s="30">
        <f>IFERROR(VLOOKUP($A167,Results_30d_Deltas!$A$2:$H$5000,6,FALSE),"")</f>
        <v/>
      </c>
      <c r="J156" s="30" t="n"/>
      <c r="K156" s="30" t="n"/>
      <c r="L156" s="30" t="inlineStr">
        <is>
          <t>NO</t>
        </is>
      </c>
      <c r="M156" s="33" t="n">
        <v>-1.679563548413938</v>
      </c>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4" t="n"/>
      <c r="HJ156" s="34" t="n"/>
      <c r="HK156" s="34" t="n"/>
      <c r="HL156" s="34" t="n"/>
      <c r="HM156" s="34"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0" t="n"/>
      <c r="IK156" s="30" t="inlineStr">
        <is>
          <t>ez_manage.py:5108 top()</t>
        </is>
      </c>
      <c r="IL156" s="30" t="inlineStr">
        <is>
          <t>v12_quick_engine.py:2499 x2</t>
        </is>
      </c>
      <c r="IM156" s="30" t="n"/>
    </row>
    <row r="157" ht="10.5" customHeight="1" s="67">
      <c r="A157" s="30" t="inlineStr">
        <is>
          <t>REENTRY_WT15M_SIZE_MULT</t>
        </is>
      </c>
      <c r="B157" s="72" t="inlineStr">
        <is>
          <t>1.0</t>
        </is>
      </c>
      <c r="C157" s="30" t="n"/>
      <c r="D157" s="30" t="n"/>
      <c r="E157" s="30" t="n"/>
      <c r="F157" s="30" t="n"/>
      <c r="G157" s="30">
        <f>IFERROR(VLOOKUP($A168&amp;"_"&amp;$B168,Results_Deltas!$A$2:$P$15000,5,FALSE),"")</f>
        <v/>
      </c>
      <c r="H157" s="30">
        <f>IFERROR(VLOOKUP($A168,Results_30d_Deltas!$A$2:$H$5000,7,FALSE)-E167,"")</f>
        <v/>
      </c>
      <c r="I157" s="30">
        <f>IFERROR(VLOOKUP($A168,Results_30d_Deltas!$A$2:$H$5000,6,FALSE),"")</f>
        <v/>
      </c>
      <c r="J157" s="30" t="n"/>
      <c r="K157" s="30" t="n"/>
      <c r="L157" s="30" t="inlineStr">
        <is>
          <t>YES</t>
        </is>
      </c>
      <c r="M157" s="33" t="n">
        <v>-1.675397858446</v>
      </c>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4" t="n"/>
      <c r="FT157" s="34"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4" t="n"/>
      <c r="HJ157" s="34" t="n"/>
      <c r="HK157" s="34" t="n"/>
      <c r="HL157" s="34" t="n"/>
      <c r="HM157" s="34"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0" t="n"/>
      <c r="IK157" s="30" t="inlineStr">
        <is>
          <t>ez_manage.py:3884 top()</t>
        </is>
      </c>
      <c r="IL157" s="30" t="inlineStr">
        <is>
          <t>v12_quick_engine.py:2926 x5</t>
        </is>
      </c>
      <c r="IM157" s="30" t="n"/>
      <c r="IN157" s="77" t="inlineStr">
        <is>
          <t>SUSPICIOUS n=0 for stocks_short — keep, needs S1 fills (backtest-expert: &lt;30 trades, seek plateaus, punish)</t>
        </is>
      </c>
    </row>
    <row r="158" ht="10.5" customHeight="1" s="67">
      <c r="A158" s="31" t="inlineStr">
        <is>
          <t>REENTRY_SIZE_DIP_MULT</t>
        </is>
      </c>
      <c r="B158" s="72" t="inlineStr">
        <is>
          <t>2.0</t>
        </is>
      </c>
      <c r="C158" s="30" t="n"/>
      <c r="D158" s="30" t="n"/>
      <c r="E158" s="30" t="n"/>
      <c r="F158" s="30" t="n"/>
      <c r="G158" s="30">
        <f>IFERROR(VLOOKUP($A169&amp;"_"&amp;$B169,Results_Deltas!$A$2:$P$15000,5,FALSE),"")</f>
        <v/>
      </c>
      <c r="H158" s="30">
        <f>IFERROR(VLOOKUP($A169,Results_30d_Deltas!$A$2:$H$5000,7,FALSE)-E168,"")</f>
        <v/>
      </c>
      <c r="I158" s="30">
        <f>IFERROR(VLOOKUP($A169,Results_30d_Deltas!$A$2:$H$5000,6,FALSE),"")</f>
        <v/>
      </c>
      <c r="J158" s="30" t="n"/>
      <c r="K158" s="30" t="n"/>
      <c r="L158" s="30" t="inlineStr">
        <is>
          <t>NO</t>
        </is>
      </c>
      <c r="M158" s="33" t="n">
        <v>-1.670060447507164</v>
      </c>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4" t="n"/>
      <c r="HJ158" s="34" t="n"/>
      <c r="HK158" s="34" t="n"/>
      <c r="HL158" s="34" t="n"/>
      <c r="HM158" s="34"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ez_manage.py:3871 top()</t>
        </is>
      </c>
      <c r="IL158" s="30" t="inlineStr">
        <is>
          <t>v12_quick_engine.py:2904 x3</t>
        </is>
      </c>
      <c r="IM158" s="30" t="n"/>
      <c r="IN158" s="77" t="inlineStr">
        <is>
          <t>SUSPICIOUS n=0 for stocks_short — keep, needs S1 fills (backtest-expert: &lt;30 trades, seek plateaus, punish)</t>
        </is>
      </c>
    </row>
    <row r="159" ht="10.5" customHeight="1" s="67">
      <c r="A159" s="30" t="inlineStr">
        <is>
          <t>GUARANTEED_REENTRY_TIGHT_STOP_MAX_AGE_S</t>
        </is>
      </c>
      <c r="B159" s="72" t="inlineStr">
        <is>
          <t>2700.0</t>
        </is>
      </c>
      <c r="C159" s="30" t="n"/>
      <c r="D159" s="30" t="n"/>
      <c r="E159" s="30" t="n"/>
      <c r="F159" s="30" t="n"/>
      <c r="G159" s="30">
        <f>IFERROR(VLOOKUP($A170&amp;"_"&amp;$B170,Results_Deltas!$A$2:$P$15000,5,FALSE),"")</f>
        <v/>
      </c>
      <c r="H159" s="30">
        <f>IFERROR(VLOOKUP($A170,Results_30d_Deltas!$A$2:$H$5000,7,FALSE)-E169,"")</f>
        <v/>
      </c>
      <c r="I159" s="30">
        <f>IFERROR(VLOOKUP($A170,Results_30d_Deltas!$A$2:$H$5000,6,FALSE),"")</f>
        <v/>
      </c>
      <c r="J159" s="30" t="n"/>
      <c r="K159" s="30" t="n"/>
      <c r="L159" s="30" t="inlineStr">
        <is>
          <t>NO</t>
        </is>
      </c>
      <c r="M159" s="33" t="n">
        <v>-1.628487934572319</v>
      </c>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4" t="n"/>
      <c r="CZ159" s="34" t="n"/>
      <c r="DA159" s="34" t="n"/>
      <c r="DB159" s="34" t="n"/>
      <c r="DC159" s="34"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4" t="n"/>
      <c r="ED159" s="34" t="n"/>
      <c r="EE159" s="34" t="n"/>
      <c r="EF159" s="34" t="n"/>
      <c r="EG159" s="34"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ez_manage.py:4780 top()</t>
        </is>
      </c>
      <c r="IL159" s="30" t="inlineStr">
        <is>
          <t>v12_quick_engine.py:1948 x4</t>
        </is>
      </c>
      <c r="IM159" s="30" t="n"/>
      <c r="IN159" s="77" t="inlineStr">
        <is>
          <t>SUSPICIOUS n=0 for stocks_short — keep, needs S1 fills (backtest-expert: &lt;30 trades, seek plateaus, punish)</t>
        </is>
      </c>
    </row>
    <row r="160" ht="10.5" customHeight="1" s="67">
      <c r="A160" s="30" t="inlineStr">
        <is>
          <t>GUARANTEED_REENTRY_TIGHT_STOP_MAX_AGE_S</t>
        </is>
      </c>
      <c r="B160" s="72" t="inlineStr">
        <is>
          <t>1350.0</t>
        </is>
      </c>
      <c r="C160" s="30" t="n"/>
      <c r="D160" s="30" t="n"/>
      <c r="E160" s="30" t="n"/>
      <c r="F160" s="30" t="n"/>
      <c r="G160" s="30">
        <f>IFERROR(VLOOKUP($A171&amp;"_"&amp;$B171,Results_Deltas!$A$2:$P$15000,5,FALSE),"")</f>
        <v/>
      </c>
      <c r="H160" s="30">
        <f>IFERROR(VLOOKUP($A171,Results_30d_Deltas!$A$2:$H$5000,7,FALSE)-E170,"")</f>
        <v/>
      </c>
      <c r="I160" s="30">
        <f>IFERROR(VLOOKUP($A171,Results_30d_Deltas!$A$2:$H$5000,6,FALSE),"")</f>
        <v/>
      </c>
      <c r="J160" s="30" t="n"/>
      <c r="K160" s="30" t="n"/>
      <c r="L160" s="30" t="inlineStr">
        <is>
          <t>NO</t>
        </is>
      </c>
      <c r="M160" s="33" t="n">
        <v>-1.624823085268816</v>
      </c>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4" t="n"/>
      <c r="CZ160" s="34" t="n"/>
      <c r="DA160" s="34" t="n"/>
      <c r="DB160" s="34" t="n"/>
      <c r="DC160" s="34"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4" t="n"/>
      <c r="ED160" s="34" t="n"/>
      <c r="EE160" s="34" t="n"/>
      <c r="EF160" s="34" t="n"/>
      <c r="EG160" s="34"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ez_manage.py:4780 top()</t>
        </is>
      </c>
      <c r="IL160" s="30" t="inlineStr">
        <is>
          <t>v12_quick_engine.py:1948 x4</t>
        </is>
      </c>
      <c r="IM160" s="30" t="n"/>
      <c r="IN160" s="77" t="inlineStr">
        <is>
          <t>SUSPICIOUS n=0 for stocks_short — keep, needs S1 fills (backtest-expert: &lt;30 trades, seek plateaus, punish)</t>
        </is>
      </c>
    </row>
    <row r="161" ht="10.5" customHeight="1" s="67">
      <c r="A161" s="30" t="inlineStr">
        <is>
          <t>MANDATORY_REENTRY_ALLOW_WT0_STRONG_CROSS</t>
        </is>
      </c>
      <c r="B161" s="72" t="inlineStr">
        <is>
          <t>2.0</t>
        </is>
      </c>
      <c r="C161" s="30" t="n"/>
      <c r="D161" s="30" t="n"/>
      <c r="E161" s="30" t="n"/>
      <c r="F161" s="30" t="n"/>
      <c r="G161" s="30">
        <f>IFERROR(VLOOKUP($A172&amp;"_"&amp;$B172,Results_Deltas!$A$2:$P$15000,5,FALSE),"")</f>
        <v/>
      </c>
      <c r="H161" s="30">
        <f>IFERROR(VLOOKUP($A172,Results_30d_Deltas!$A$2:$H$5000,7,FALSE)-E171,"")</f>
        <v/>
      </c>
      <c r="I161" s="30">
        <f>IFERROR(VLOOKUP($A172,Results_30d_Deltas!$A$2:$H$5000,6,FALSE),"")</f>
        <v/>
      </c>
      <c r="J161" s="30" t="n"/>
      <c r="K161" s="30" t="n"/>
      <c r="L161" s="30" t="inlineStr">
        <is>
          <t>NO</t>
        </is>
      </c>
      <c r="M161" s="33" t="n">
        <v>-1.60859479995583</v>
      </c>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4" t="n"/>
      <c r="AW161" s="34" t="n"/>
      <c r="AX161" s="34" t="n"/>
      <c r="AY161" s="34" t="n"/>
      <c r="AZ161" s="34"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ez_manage.py:4960 top()</t>
        </is>
      </c>
      <c r="IL161" s="30" t="inlineStr">
        <is>
          <t>v12_quick_engine.py:2245 x4</t>
        </is>
      </c>
      <c r="IM161" s="30" t="n"/>
    </row>
    <row r="162" ht="10.5" customHeight="1" s="67">
      <c r="A162" s="30" t="inlineStr">
        <is>
          <t>GUARANTEED_REENTRY_TIGHT_STOP_MAX_AGE_S</t>
        </is>
      </c>
      <c r="B162" s="72" t="inlineStr">
        <is>
          <t>2250.0</t>
        </is>
      </c>
      <c r="C162" s="30" t="n"/>
      <c r="D162" s="30" t="n"/>
      <c r="E162" s="30" t="n"/>
      <c r="F162" s="30" t="n"/>
      <c r="G162" s="30">
        <f>IFERROR(VLOOKUP($A173&amp;"_"&amp;$B173,Results_Deltas!$A$2:$P$15000,5,FALSE),"")</f>
        <v/>
      </c>
      <c r="H162" s="30">
        <f>IFERROR(VLOOKUP($A173,Results_30d_Deltas!$A$2:$H$5000,7,FALSE)-E172,"")</f>
        <v/>
      </c>
      <c r="I162" s="30">
        <f>IFERROR(VLOOKUP($A173,Results_30d_Deltas!$A$2:$H$5000,6,FALSE),"")</f>
        <v/>
      </c>
      <c r="J162" s="30" t="n"/>
      <c r="K162" s="30" t="n"/>
      <c r="L162" s="30" t="inlineStr">
        <is>
          <t>NO</t>
        </is>
      </c>
      <c r="M162" s="33" t="n">
        <v>-1.576595086781684</v>
      </c>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4" t="n"/>
      <c r="CZ162" s="34" t="n"/>
      <c r="DA162" s="34" t="n"/>
      <c r="DB162" s="34" t="n"/>
      <c r="DC162" s="34"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4" t="n"/>
      <c r="ED162" s="34" t="n"/>
      <c r="EE162" s="34" t="n"/>
      <c r="EF162" s="34" t="n"/>
      <c r="EG162" s="34"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0" t="n"/>
      <c r="IK162" s="30" t="inlineStr">
        <is>
          <t>ez_manage.py:4780 top()</t>
        </is>
      </c>
      <c r="IL162" s="30" t="inlineStr">
        <is>
          <t>v12_quick_engine.py:1948 x4</t>
        </is>
      </c>
      <c r="IM162" s="30" t="n"/>
      <c r="IN162" s="77" t="inlineStr">
        <is>
          <t>SUSPICIOUS n=0 for stocks_short — keep, needs S1 fills (backtest-expert: &lt;30 trades, seek plateaus, punish)</t>
        </is>
      </c>
    </row>
    <row r="163" ht="10.5" customHeight="1" s="67">
      <c r="A163" s="30" t="inlineStr">
        <is>
          <t>GUARANTEED_REENTRY_TIGHT_STOP_MIN_AGE_S</t>
        </is>
      </c>
      <c r="B163" s="72" t="inlineStr">
        <is>
          <t>45.0</t>
        </is>
      </c>
      <c r="C163" s="30" t="n"/>
      <c r="D163" s="30" t="n"/>
      <c r="E163" s="30" t="n"/>
      <c r="F163" s="30" t="n"/>
      <c r="G163" s="30">
        <f>IFERROR(VLOOKUP($A174&amp;"_"&amp;$B174,Results_Deltas!$A$2:$P$15000,5,FALSE),"")</f>
        <v/>
      </c>
      <c r="H163" s="30">
        <f>IFERROR(VLOOKUP($A174,Results_30d_Deltas!$A$2:$H$5000,7,FALSE)-E173,"")</f>
        <v/>
      </c>
      <c r="I163" s="30">
        <f>IFERROR(VLOOKUP($A174,Results_30d_Deltas!$A$2:$H$5000,6,FALSE),"")</f>
        <v/>
      </c>
      <c r="J163" s="30" t="n"/>
      <c r="K163" s="30" t="n"/>
      <c r="L163" s="30" t="inlineStr">
        <is>
          <t>NO</t>
        </is>
      </c>
      <c r="M163" s="33" t="n">
        <v>-1.569185271202707</v>
      </c>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4" t="n"/>
      <c r="CZ163" s="34" t="n"/>
      <c r="DA163" s="34" t="n"/>
      <c r="DB163" s="34" t="n"/>
      <c r="DC163" s="34"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4" t="n"/>
      <c r="ED163" s="34" t="n"/>
      <c r="EE163" s="34" t="n"/>
      <c r="EF163" s="34" t="n"/>
      <c r="EG163" s="34"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ez_manage.py:4781 top()</t>
        </is>
      </c>
      <c r="IL163" s="30" t="inlineStr">
        <is>
          <t>v12_quick_engine.py:1949 x4</t>
        </is>
      </c>
      <c r="IM163" s="30" t="n"/>
      <c r="IN163" s="77" t="inlineStr">
        <is>
          <t>SUSPICIOUS n=0 for stocks_short — keep, needs S1 fills (backtest-expert: &lt;30 trades, seek plateaus, punish)</t>
        </is>
      </c>
    </row>
    <row r="164" ht="10.5" customHeight="1" s="67">
      <c r="A164" s="30" t="inlineStr">
        <is>
          <t>LEGACY_REENTRY_PSR_QUICK_RECOVERY</t>
        </is>
      </c>
      <c r="B164" s="72" t="inlineStr">
        <is>
          <t>1.0</t>
        </is>
      </c>
      <c r="C164" s="30" t="n"/>
      <c r="D164" s="30" t="n"/>
      <c r="E164" s="30" t="n"/>
      <c r="F164" s="30" t="n"/>
      <c r="G164" s="30">
        <f>IFERROR(VLOOKUP($A175&amp;"_"&amp;$B175,Results_Deltas!$A$2:$P$15000,5,FALSE),"")</f>
        <v/>
      </c>
      <c r="H164" s="30">
        <f>IFERROR(VLOOKUP($A175,Results_30d_Deltas!$A$2:$H$5000,7,FALSE)-E174,"")</f>
        <v/>
      </c>
      <c r="I164" s="30">
        <f>IFERROR(VLOOKUP($A175,Results_30d_Deltas!$A$2:$H$5000,6,FALSE),"")</f>
        <v/>
      </c>
      <c r="J164" s="30" t="n"/>
      <c r="K164" s="30" t="n"/>
      <c r="L164" s="30" t="inlineStr">
        <is>
          <t>NO</t>
        </is>
      </c>
      <c r="M164" s="33" t="n">
        <v>-1.56023897540404</v>
      </c>
      <c r="N164" s="33" t="n"/>
      <c r="O164" s="33" t="n"/>
      <c r="P164" s="33" t="n"/>
      <c r="Q164" s="33" t="n"/>
      <c r="R164" s="33" t="n"/>
      <c r="S164" s="33" t="n"/>
      <c r="T164" s="33" t="n"/>
      <c r="U164" s="33" t="n"/>
      <c r="V164" s="33" t="n"/>
      <c r="W164" s="33" t="n"/>
      <c r="X164" s="33" t="n"/>
      <c r="Y164" s="33" t="n"/>
      <c r="Z164" s="33" t="n"/>
      <c r="AA164" s="33" t="n"/>
      <c r="AB164" s="34" t="n"/>
      <c r="AC164" s="34" t="n"/>
      <c r="AD164" s="34" t="n"/>
      <c r="AE164" s="34" t="n"/>
      <c r="AF164" s="34" t="n"/>
      <c r="AG164" s="34" t="n"/>
      <c r="AH164" s="34" t="n"/>
      <c r="AI164" s="34" t="n"/>
      <c r="AJ164" s="34" t="n"/>
      <c r="AK164" s="34"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0" t="n"/>
      <c r="IK164" s="30" t="inlineStr">
        <is>
          <t>ez_manage.py:3425 top()</t>
        </is>
      </c>
      <c r="IL164" s="30" t="inlineStr">
        <is>
          <t>v12_quick_engine.py:2126 x4</t>
        </is>
      </c>
      <c r="IM164" s="30" t="n"/>
    </row>
    <row r="165" ht="10.5" customHeight="1" s="67">
      <c r="A165" s="30" t="inlineStr">
        <is>
          <t>DELTA_EXIT_MANDATORY_REENTRY_ENABLED</t>
        </is>
      </c>
      <c r="B165" s="72" t="inlineStr">
        <is>
          <t>True</t>
        </is>
      </c>
      <c r="C165" s="30" t="n"/>
      <c r="D165" s="30" t="n"/>
      <c r="E165" s="30" t="n"/>
      <c r="F165" s="30" t="n"/>
      <c r="G165" s="30">
        <f>IFERROR(VLOOKUP($A165&amp;"_"&amp;$B165,Results_Deltas!$A$2:$P$15000,5,FALSE),"")</f>
        <v/>
      </c>
      <c r="H165" s="30">
        <f>IFERROR(VLOOKUP($A165,Results_30d_Deltas!$A$2:$H$5000,7,FALSE)-E164,"")</f>
        <v/>
      </c>
      <c r="I165" s="30">
        <f>IFERROR(VLOOKUP($A165,Results_30d_Deltas!$A$2:$H$5000,6,FALSE),"")</f>
        <v/>
      </c>
      <c r="J165" s="30" t="n"/>
      <c r="K165" s="30" t="n"/>
      <c r="L165" s="30" t="inlineStr">
        <is>
          <t>NO</t>
        </is>
      </c>
      <c r="M165" s="33" t="n">
        <v>-1.55403304735082</v>
      </c>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4" t="n"/>
      <c r="CA165" s="34" t="n"/>
      <c r="CB165" s="34" t="n"/>
      <c r="CC165" s="34" t="n"/>
      <c r="CD165" s="34" t="n"/>
      <c r="CE165" s="33" t="n"/>
      <c r="CF165" s="33" t="n"/>
      <c r="CG165" s="33" t="n"/>
      <c r="CH165" s="33" t="n"/>
      <c r="CI165" s="33" t="n"/>
      <c r="CJ165" s="33" t="n"/>
      <c r="CK165" s="33" t="n"/>
      <c r="CL165" s="33" t="n"/>
      <c r="CM165" s="33" t="n"/>
      <c r="CN165" s="33" t="n"/>
      <c r="CO165" s="33" t="n"/>
      <c r="CP165" s="33" t="n"/>
      <c r="CQ165" s="33" t="n"/>
      <c r="CR165" s="33" t="n"/>
      <c r="CS165" s="33" t="n"/>
      <c r="CT165" s="34" t="n"/>
      <c r="CU165" s="34" t="n"/>
      <c r="CV165" s="34" t="n"/>
      <c r="CW165" s="34" t="n"/>
      <c r="CX165" s="34" t="n"/>
      <c r="CY165" s="34" t="n"/>
      <c r="CZ165" s="34" t="n"/>
      <c r="DA165" s="34" t="n"/>
      <c r="DB165" s="34" t="n"/>
      <c r="DC165" s="34" t="n"/>
      <c r="DD165" s="34" t="n"/>
      <c r="DE165" s="34" t="n"/>
      <c r="DF165" s="34" t="n"/>
      <c r="DG165" s="34" t="n"/>
      <c r="DH165" s="34" t="n"/>
      <c r="DI165" s="34" t="n"/>
      <c r="DJ165" s="34" t="n"/>
      <c r="DK165" s="34" t="n"/>
      <c r="DL165" s="34" t="n"/>
      <c r="DM165" s="34"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4" t="n"/>
      <c r="FT165" s="34"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0" t="n"/>
      <c r="IK165" s="30" t="inlineStr">
        <is>
          <t>ez_manage.py:5975 top()</t>
        </is>
      </c>
      <c r="IL165" s="30" t="inlineStr">
        <is>
          <t>v12_quick_engine.py:4235 x4</t>
        </is>
      </c>
      <c r="IM165" s="30" t="n"/>
    </row>
    <row r="166" ht="10.5" customHeight="1" s="67">
      <c r="A166" s="30" t="inlineStr">
        <is>
          <t>LEGACY_REENTRY_PSR_QUICK_RECOVERY</t>
        </is>
      </c>
      <c r="B166" s="72" t="inlineStr">
        <is>
          <t>0.5</t>
        </is>
      </c>
      <c r="C166" s="30" t="n"/>
      <c r="D166" s="30" t="n"/>
      <c r="E166" s="30" t="n"/>
      <c r="F166" s="30" t="n"/>
      <c r="G166" s="30">
        <f>IFERROR(VLOOKUP($A177&amp;"_"&amp;$B177,Results_Deltas!$A$2:$P$15000,5,FALSE),"")</f>
        <v/>
      </c>
      <c r="H166" s="30">
        <f>IFERROR(VLOOKUP($A177,Results_30d_Deltas!$A$2:$H$5000,7,FALSE)-E176,"")</f>
        <v/>
      </c>
      <c r="I166" s="30">
        <f>IFERROR(VLOOKUP($A177,Results_30d_Deltas!$A$2:$H$5000,6,FALSE),"")</f>
        <v/>
      </c>
      <c r="J166" s="30" t="n"/>
      <c r="K166" s="30" t="n"/>
      <c r="L166" s="30" t="inlineStr">
        <is>
          <t>NO</t>
        </is>
      </c>
      <c r="M166" s="33" t="n">
        <v>-1.550963838442668</v>
      </c>
      <c r="N166" s="33" t="n"/>
      <c r="O166" s="33" t="n"/>
      <c r="P166" s="33" t="n"/>
      <c r="Q166" s="33" t="n"/>
      <c r="R166" s="33" t="n"/>
      <c r="S166" s="33" t="n"/>
      <c r="T166" s="33" t="n"/>
      <c r="U166" s="33" t="n"/>
      <c r="V166" s="33" t="n"/>
      <c r="W166" s="33" t="n"/>
      <c r="X166" s="33" t="n"/>
      <c r="Y166" s="33" t="n"/>
      <c r="Z166" s="33" t="n"/>
      <c r="AA166" s="33" t="n"/>
      <c r="AB166" s="34" t="n"/>
      <c r="AC166" s="34" t="n"/>
      <c r="AD166" s="34" t="n"/>
      <c r="AE166" s="34" t="n"/>
      <c r="AF166" s="34" t="n"/>
      <c r="AG166" s="34" t="n"/>
      <c r="AH166" s="34" t="n"/>
      <c r="AI166" s="34" t="n"/>
      <c r="AJ166" s="34" t="n"/>
      <c r="AK166" s="34"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4" t="n"/>
      <c r="FT166" s="34"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ez_manage.py:3425 top()</t>
        </is>
      </c>
      <c r="IL166" s="30" t="inlineStr">
        <is>
          <t>v12_quick_engine.py:2126 x4</t>
        </is>
      </c>
      <c r="IM166" s="30" t="n"/>
    </row>
    <row r="167" ht="10.5" customHeight="1" s="67">
      <c r="A167" s="30" t="inlineStr">
        <is>
          <t>GUARANTEED_REENTRY_TIGHT_STOP_MAX_AGE_S</t>
        </is>
      </c>
      <c r="B167" s="72" t="inlineStr">
        <is>
          <t>900.0</t>
        </is>
      </c>
      <c r="C167" s="30" t="n"/>
      <c r="D167" s="30" t="n"/>
      <c r="E167" s="30" t="n"/>
      <c r="F167" s="30" t="n"/>
      <c r="G167" s="30">
        <f>IFERROR(VLOOKUP($A178&amp;"_"&amp;$B178,Results_Deltas!$A$2:$P$15000,5,FALSE),"")</f>
        <v/>
      </c>
      <c r="H167" s="30">
        <f>IFERROR(VLOOKUP($A178,Results_30d_Deltas!$A$2:$H$5000,7,FALSE)-E177,"")</f>
        <v/>
      </c>
      <c r="I167" s="30">
        <f>IFERROR(VLOOKUP($A178,Results_30d_Deltas!$A$2:$H$5000,6,FALSE),"")</f>
        <v/>
      </c>
      <c r="J167" s="30" t="n"/>
      <c r="K167" s="30" t="n"/>
      <c r="L167" s="30" t="inlineStr">
        <is>
          <t>NO</t>
        </is>
      </c>
      <c r="M167" s="33" t="n">
        <v>-1.550396314295273</v>
      </c>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4" t="n"/>
      <c r="CZ167" s="34" t="n"/>
      <c r="DA167" s="34" t="n"/>
      <c r="DB167" s="34" t="n"/>
      <c r="DC167" s="34"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4" t="n"/>
      <c r="ED167" s="34" t="n"/>
      <c r="EE167" s="34" t="n"/>
      <c r="EF167" s="34" t="n"/>
      <c r="EG167" s="34"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4" t="n"/>
      <c r="FT167" s="34"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0" t="n"/>
      <c r="IK167" s="30" t="inlineStr">
        <is>
          <t>ez_manage.py:4780 top()</t>
        </is>
      </c>
      <c r="IL167" s="30" t="inlineStr">
        <is>
          <t>v12_quick_engine.py:1948 x4</t>
        </is>
      </c>
      <c r="IM167" s="30" t="n"/>
      <c r="IN167" s="77" t="inlineStr">
        <is>
          <t>SUSPICIOUS n=0 for stocks_short — keep, needs S1 fills (backtest-expert: &lt;30 trades, seek plateaus, punish)</t>
        </is>
      </c>
    </row>
    <row r="168" ht="10.5" customHeight="1" s="67">
      <c r="A168" s="30" t="inlineStr">
        <is>
          <t>REENTRY_SIZE_EXTENDED_MULT</t>
        </is>
      </c>
      <c r="B168" s="72" t="inlineStr">
        <is>
          <t>2.0</t>
        </is>
      </c>
      <c r="C168" s="30" t="n"/>
      <c r="D168" s="30" t="n"/>
      <c r="E168" s="30" t="n"/>
      <c r="F168" s="30" t="n"/>
      <c r="G168" s="30">
        <f>IFERROR(VLOOKUP($A179&amp;"_"&amp;$B179,Results_Deltas!$A$2:$P$15000,5,FALSE),"")</f>
        <v/>
      </c>
      <c r="H168" s="30">
        <f>IFERROR(VLOOKUP($A179,Results_30d_Deltas!$A$2:$H$5000,7,FALSE)-E178,"")</f>
        <v/>
      </c>
      <c r="I168" s="30">
        <f>IFERROR(VLOOKUP($A179,Results_30d_Deltas!$A$2:$H$5000,6,FALSE),"")</f>
        <v/>
      </c>
      <c r="J168" s="30" t="n"/>
      <c r="K168" s="30" t="n"/>
      <c r="L168" s="30" t="inlineStr">
        <is>
          <t>NO</t>
        </is>
      </c>
      <c r="M168" s="33" t="n">
        <v>-1.537058235565984</v>
      </c>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4" t="n"/>
      <c r="FT168" s="34"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4" t="n"/>
      <c r="HJ168" s="34" t="n"/>
      <c r="HK168" s="34" t="n"/>
      <c r="HL168" s="34" t="n"/>
      <c r="HM168" s="34"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0" t="n"/>
      <c r="IK168" s="30" t="inlineStr">
        <is>
          <t>ez_manage.py:3873 top()</t>
        </is>
      </c>
      <c r="IL168" s="30" t="inlineStr">
        <is>
          <t>v12_quick_engine.py:2906 x3</t>
        </is>
      </c>
      <c r="IM168" s="30" t="n"/>
    </row>
    <row r="169" ht="10.5" customHeight="1" s="67">
      <c r="A169" s="30" t="inlineStr">
        <is>
          <t>GUARANTEED_REENTRY_TIGHT_STOP_MIN_AGE_S</t>
        </is>
      </c>
      <c r="B169" s="72" t="inlineStr">
        <is>
          <t>90.0</t>
        </is>
      </c>
      <c r="C169" s="30" t="n"/>
      <c r="D169" s="30" t="n"/>
      <c r="E169" s="30" t="n"/>
      <c r="F169" s="30" t="n"/>
      <c r="G169" s="30">
        <f>IFERROR(VLOOKUP($A180&amp;"_"&amp;$B180,Results_Deltas!$A$2:$P$15000,5,FALSE),"")</f>
        <v/>
      </c>
      <c r="H169" s="30">
        <f>IFERROR(VLOOKUP($A180,Results_30d_Deltas!$A$2:$H$5000,7,FALSE)-E179,"")</f>
        <v/>
      </c>
      <c r="I169" s="30">
        <f>IFERROR(VLOOKUP($A180,Results_30d_Deltas!$A$2:$H$5000,6,FALSE),"")</f>
        <v/>
      </c>
      <c r="J169" s="30" t="n"/>
      <c r="K169" s="30" t="n"/>
      <c r="L169" s="30" t="inlineStr">
        <is>
          <t>NO</t>
        </is>
      </c>
      <c r="M169" s="33" t="n">
        <v>-1.523546548691039</v>
      </c>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3" t="n"/>
      <c r="CW169" s="33" t="n"/>
      <c r="CX169" s="33" t="n"/>
      <c r="CY169" s="34" t="n"/>
      <c r="CZ169" s="34" t="n"/>
      <c r="DA169" s="34" t="n"/>
      <c r="DB169" s="34" t="n"/>
      <c r="DC169" s="34"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4" t="n"/>
      <c r="ED169" s="34" t="n"/>
      <c r="EE169" s="34" t="n"/>
      <c r="EF169" s="34" t="n"/>
      <c r="EG169" s="34"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4" t="n"/>
      <c r="FT169" s="34"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0" t="n"/>
      <c r="IK169" s="30" t="inlineStr">
        <is>
          <t>ez_manage.py:4781 top()</t>
        </is>
      </c>
      <c r="IL169" s="30" t="inlineStr">
        <is>
          <t>v12_quick_engine.py:1949 x4</t>
        </is>
      </c>
      <c r="IM169" s="30" t="n"/>
      <c r="IN169" s="77" t="inlineStr">
        <is>
          <t>SUSPICIOUS n=0 for stocks_short — keep, needs S1 fills (backtest-expert: &lt;30 trades, seek plateaus, punish)</t>
        </is>
      </c>
    </row>
    <row r="170" ht="10.5" customHeight="1" s="67">
      <c r="A170" s="31" t="inlineStr">
        <is>
          <t>REENTRY_B16_SMA200_PULLBACK_ENABLED</t>
        </is>
      </c>
      <c r="B170" s="72" t="inlineStr">
        <is>
          <t>True</t>
        </is>
      </c>
      <c r="C170" s="30" t="n"/>
      <c r="D170" s="30" t="n"/>
      <c r="E170" s="30" t="n"/>
      <c r="F170" s="30" t="n"/>
      <c r="G170" s="30">
        <f>IFERROR(VLOOKUP($A181&amp;"_"&amp;$B181,Results_Deltas!$A$2:$P$15000,5,FALSE),"")</f>
        <v/>
      </c>
      <c r="H170" s="30">
        <f>IFERROR(VLOOKUP($A181,Results_30d_Deltas!$A$2:$H$5000,7,FALSE)-E180,"")</f>
        <v/>
      </c>
      <c r="I170" s="30">
        <f>IFERROR(VLOOKUP($A181,Results_30d_Deltas!$A$2:$H$5000,6,FALSE),"")</f>
        <v/>
      </c>
      <c r="J170" s="30" t="n"/>
      <c r="K170" s="30" t="n"/>
      <c r="L170" s="30" t="inlineStr">
        <is>
          <t>NO</t>
        </is>
      </c>
      <c r="M170" s="33" t="n">
        <v>-1.503961029067805</v>
      </c>
      <c r="N170" s="33" t="n"/>
      <c r="O170" s="33" t="n"/>
      <c r="P170" s="33" t="n"/>
      <c r="Q170" s="33" t="n"/>
      <c r="R170" s="33" t="n"/>
      <c r="S170" s="33" t="n"/>
      <c r="T170" s="33" t="n"/>
      <c r="U170" s="33" t="n"/>
      <c r="V170" s="33" t="n"/>
      <c r="W170" s="34" t="n"/>
      <c r="X170" s="34" t="n"/>
      <c r="Y170" s="34" t="n"/>
      <c r="Z170" s="34" t="n"/>
      <c r="AA170" s="34"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4" t="n"/>
      <c r="FT170" s="34"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0" t="n"/>
      <c r="IK170" s="30" t="inlineStr">
        <is>
          <t>ez_manage.py:5300 top()</t>
        </is>
      </c>
      <c r="IL170" s="30" t="inlineStr">
        <is>
          <t>v12_quick_engine.py:2861 x4</t>
        </is>
      </c>
      <c r="IM170" s="30" t="n"/>
    </row>
    <row r="171" ht="10.5" customHeight="1" s="67">
      <c r="A171" s="30" t="inlineStr">
        <is>
          <t>GUARANTEED_REENTRY_TIGHT_STOP_PCT</t>
        </is>
      </c>
      <c r="B171" s="72" t="inlineStr">
        <is>
          <t>0.75</t>
        </is>
      </c>
      <c r="C171" s="30" t="n"/>
      <c r="D171" s="30" t="n"/>
      <c r="E171" s="30" t="n"/>
      <c r="F171" s="30" t="n"/>
      <c r="G171" s="30">
        <f>IFERROR(VLOOKUP($A182&amp;"_"&amp;$B182,Results_Deltas!$A$2:$P$15000,5,FALSE),"")</f>
        <v/>
      </c>
      <c r="H171" s="30">
        <f>IFERROR(VLOOKUP($A182,Results_30d_Deltas!$A$2:$H$5000,7,FALSE)-E181,"")</f>
        <v/>
      </c>
      <c r="I171" s="30">
        <f>IFERROR(VLOOKUP($A182,Results_30d_Deltas!$A$2:$H$5000,6,FALSE),"")</f>
        <v/>
      </c>
      <c r="J171" s="30" t="n"/>
      <c r="K171" s="30" t="n"/>
      <c r="L171" s="30" t="inlineStr">
        <is>
          <t>NO</t>
        </is>
      </c>
      <c r="M171" s="33" t="n">
        <v>-1.489090538427931</v>
      </c>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3" t="n"/>
      <c r="CW171" s="33" t="n"/>
      <c r="CX171" s="33" t="n"/>
      <c r="CY171" s="34" t="n"/>
      <c r="CZ171" s="34" t="n"/>
      <c r="DA171" s="34" t="n"/>
      <c r="DB171" s="34" t="n"/>
      <c r="DC171" s="34"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4" t="n"/>
      <c r="ED171" s="34" t="n"/>
      <c r="EE171" s="34" t="n"/>
      <c r="EF171" s="34" t="n"/>
      <c r="EG171" s="34"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4" t="n"/>
      <c r="FT171" s="34"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0" t="n"/>
      <c r="IK171" s="30" t="inlineStr">
        <is>
          <t>ez_manage.py:4782 top()</t>
        </is>
      </c>
      <c r="IL171" s="30" t="inlineStr">
        <is>
          <t>v12_quick_engine.py:1950 x7</t>
        </is>
      </c>
      <c r="IM171" s="30" t="n"/>
      <c r="IN171" s="77" t="inlineStr">
        <is>
          <t>SUSPICIOUS n=0 for stocks_short — keep, needs S1 fills (backtest-expert: &lt;30 trades, seek plateaus, punish)</t>
        </is>
      </c>
    </row>
    <row r="172" ht="10.5" customHeight="1" s="67">
      <c r="A172" s="30" t="inlineStr">
        <is>
          <t>DELTA_REENTRY_Z_THRESHOLD</t>
        </is>
      </c>
      <c r="B172" s="72" t="inlineStr">
        <is>
          <t>0.5</t>
        </is>
      </c>
      <c r="C172" s="30" t="n"/>
      <c r="D172" s="30" t="n"/>
      <c r="E172" s="30" t="n"/>
      <c r="F172" s="30" t="n"/>
      <c r="G172" s="30">
        <f>IFERROR(VLOOKUP($A183&amp;"_"&amp;$B183,Results_Deltas!$A$2:$P$15000,5,FALSE),"")</f>
        <v/>
      </c>
      <c r="H172" s="30">
        <f>IFERROR(VLOOKUP($A183,Results_30d_Deltas!$A$2:$H$5000,7,FALSE)-E182,"")</f>
        <v/>
      </c>
      <c r="I172" s="30">
        <f>IFERROR(VLOOKUP($A183,Results_30d_Deltas!$A$2:$H$5000,6,FALSE),"")</f>
        <v/>
      </c>
      <c r="J172" s="30" t="n"/>
      <c r="K172" s="30" t="n"/>
      <c r="L172" s="30" t="inlineStr">
        <is>
          <t>NO</t>
        </is>
      </c>
      <c r="M172" s="33" t="n">
        <v>-1.398937825286969</v>
      </c>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4" t="n"/>
      <c r="CA172" s="34" t="n"/>
      <c r="CB172" s="34" t="n"/>
      <c r="CC172" s="34" t="n"/>
      <c r="CD172" s="34" t="n"/>
      <c r="CE172" s="33" t="n"/>
      <c r="CF172" s="33" t="n"/>
      <c r="CG172" s="33" t="n"/>
      <c r="CH172" s="33" t="n"/>
      <c r="CI172" s="33" t="n"/>
      <c r="CJ172" s="33" t="n"/>
      <c r="CK172" s="33" t="n"/>
      <c r="CL172" s="33" t="n"/>
      <c r="CM172" s="33" t="n"/>
      <c r="CN172" s="33"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4" t="n"/>
      <c r="FT172" s="34"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0" t="n"/>
      <c r="IK172" s="30" t="inlineStr">
        <is>
          <t>ez_manage.py:196 check_reentry_delta_tolerant()</t>
        </is>
      </c>
      <c r="IL172" s="30" t="inlineStr">
        <is>
          <t>v12_quick_engine.py:1647 x7</t>
        </is>
      </c>
      <c r="IM172" s="30" t="n"/>
    </row>
    <row r="173" ht="10.5" customHeight="1" s="67">
      <c r="A173" s="30" t="inlineStr">
        <is>
          <t>REENTRY2_DC_BREAK_ALLOW_15M</t>
        </is>
      </c>
      <c r="B173" s="72" t="inlineStr">
        <is>
          <t>0</t>
        </is>
      </c>
      <c r="C173" s="30" t="n"/>
      <c r="D173" s="30" t="n"/>
      <c r="E173" s="30" t="n"/>
      <c r="F173" s="30" t="n"/>
      <c r="G173" s="30">
        <f>IFERROR(VLOOKUP($A184&amp;"_"&amp;$B184,Results_Deltas!$A$2:$P$15000,5,FALSE),"")</f>
        <v/>
      </c>
      <c r="H173" s="30">
        <f>IFERROR(VLOOKUP($A184,Results_30d_Deltas!$A$2:$H$5000,7,FALSE)-E183,"")</f>
        <v/>
      </c>
      <c r="I173" s="30">
        <f>IFERROR(VLOOKUP($A184,Results_30d_Deltas!$A$2:$H$5000,6,FALSE),"")</f>
        <v/>
      </c>
      <c r="J173" s="30" t="n"/>
      <c r="K173" s="30" t="n"/>
      <c r="L173" s="30" t="inlineStr">
        <is>
          <t>NO</t>
        </is>
      </c>
      <c r="M173" s="33" t="n">
        <v>-1.349190351538587</v>
      </c>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0" t="n"/>
      <c r="IK173" s="30" t="inlineStr">
        <is>
          <t>ez_manage.py:5278 top()</t>
        </is>
      </c>
      <c r="IL173" s="30" t="inlineStr">
        <is>
          <t>v12_quick_engine.py:2835 x5</t>
        </is>
      </c>
      <c r="IM173" s="30" t="n"/>
    </row>
    <row r="174" ht="10.5" customHeight="1" s="67">
      <c r="A174" s="30" t="inlineStr">
        <is>
          <t>REENTRY2_DC_BREAK_REQUIRE_K_FILTER</t>
        </is>
      </c>
      <c r="B174" s="72" t="inlineStr">
        <is>
          <t>0</t>
        </is>
      </c>
      <c r="C174" s="30" t="n"/>
      <c r="D174" s="30" t="n"/>
      <c r="E174" s="30" t="n"/>
      <c r="F174" s="30" t="n"/>
      <c r="G174" s="30">
        <f>IFERROR(VLOOKUP($A185&amp;"_"&amp;$B185,Results_Deltas!$A$2:$P$15000,5,FALSE),"")</f>
        <v/>
      </c>
      <c r="H174" s="30">
        <f>IFERROR(VLOOKUP($A185,Results_30d_Deltas!$A$2:$H$5000,7,FALSE)-E184,"")</f>
        <v/>
      </c>
      <c r="I174" s="30">
        <f>IFERROR(VLOOKUP($A185,Results_30d_Deltas!$A$2:$H$5000,6,FALSE),"")</f>
        <v/>
      </c>
      <c r="J174" s="30" t="n"/>
      <c r="K174" s="30" t="n"/>
      <c r="L174" s="30" t="inlineStr">
        <is>
          <t>NO</t>
        </is>
      </c>
      <c r="M174" s="33" t="n">
        <v>-1.349190351538587</v>
      </c>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4" t="n"/>
      <c r="CF174" s="34" t="n"/>
      <c r="CG174" s="34" t="n"/>
      <c r="CH174" s="34" t="n"/>
      <c r="CI174" s="34" t="n"/>
      <c r="CJ174" s="34" t="n"/>
      <c r="CK174" s="34" t="n"/>
      <c r="CL174" s="34" t="n"/>
      <c r="CM174" s="34" t="n"/>
      <c r="CN174" s="34"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4" t="n"/>
      <c r="ES174" s="34" t="n"/>
      <c r="ET174" s="34" t="n"/>
      <c r="EU174" s="34" t="n"/>
      <c r="EV174" s="34" t="n"/>
      <c r="EW174" s="33" t="n"/>
      <c r="EX174" s="33" t="n"/>
      <c r="EY174" s="33" t="n"/>
      <c r="EZ174" s="33" t="n"/>
      <c r="FA174" s="33" t="n"/>
      <c r="FB174" s="33" t="n"/>
      <c r="FC174" s="33" t="n"/>
      <c r="FD174" s="33" t="n"/>
      <c r="FE174" s="33" t="n"/>
      <c r="FF174" s="33" t="n"/>
      <c r="FG174" s="34" t="n"/>
      <c r="FH174" s="34"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0" t="n"/>
      <c r="IK174" s="30" t="inlineStr">
        <is>
          <t>ez_manage.py:5281 top()</t>
        </is>
      </c>
      <c r="IL174" s="30" t="inlineStr">
        <is>
          <t>v12_quick_engine.py:2838 x5</t>
        </is>
      </c>
      <c r="IM174" s="30" t="n"/>
    </row>
    <row r="175" ht="10.5" customHeight="1" s="67">
      <c r="A175" s="30" t="inlineStr">
        <is>
          <t>REENTRY2_DC_BREAK_REQUIRE_WT_FILTER</t>
        </is>
      </c>
      <c r="B175" s="72" t="inlineStr">
        <is>
          <t>0</t>
        </is>
      </c>
      <c r="C175" s="30" t="n"/>
      <c r="D175" s="30" t="n"/>
      <c r="E175" s="30" t="n"/>
      <c r="F175" s="30" t="n"/>
      <c r="G175" s="30">
        <f>IFERROR(VLOOKUP($A186&amp;"_"&amp;$B186,Results_Deltas!$A$2:$P$15000,5,FALSE),"")</f>
        <v/>
      </c>
      <c r="H175" s="30">
        <f>IFERROR(VLOOKUP($A186,Results_30d_Deltas!$A$2:$H$5000,7,FALSE)-E185,"")</f>
        <v/>
      </c>
      <c r="I175" s="30">
        <f>IFERROR(VLOOKUP($A186,Results_30d_Deltas!$A$2:$H$5000,6,FALSE),"")</f>
        <v/>
      </c>
      <c r="J175" s="30" t="n"/>
      <c r="K175" s="30" t="n"/>
      <c r="L175" s="30" t="inlineStr">
        <is>
          <t>YES</t>
        </is>
      </c>
      <c r="M175" s="33" t="n">
        <v>-1.349190351538587</v>
      </c>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4" t="n"/>
      <c r="CF175" s="34" t="n"/>
      <c r="CG175" s="34" t="n"/>
      <c r="CH175" s="34" t="n"/>
      <c r="CI175" s="34" t="n"/>
      <c r="CJ175" s="34" t="n"/>
      <c r="CK175" s="34" t="n"/>
      <c r="CL175" s="34" t="n"/>
      <c r="CM175" s="34" t="n"/>
      <c r="CN175" s="34"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4" t="n"/>
      <c r="ES175" s="34" t="n"/>
      <c r="ET175" s="34" t="n"/>
      <c r="EU175" s="34" t="n"/>
      <c r="EV175" s="34" t="n"/>
      <c r="EW175" s="33" t="n"/>
      <c r="EX175" s="33" t="n"/>
      <c r="EY175" s="33" t="n"/>
      <c r="EZ175" s="33" t="n"/>
      <c r="FA175" s="33" t="n"/>
      <c r="FB175" s="33" t="n"/>
      <c r="FC175" s="33" t="n"/>
      <c r="FD175" s="33" t="n"/>
      <c r="FE175" s="33" t="n"/>
      <c r="FF175" s="33" t="n"/>
      <c r="FG175" s="34" t="n"/>
      <c r="FH175" s="34"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30" t="n"/>
      <c r="IK175" s="30" t="inlineStr">
        <is>
          <t>ez_manage.py:5282 top()</t>
        </is>
      </c>
      <c r="IL175" s="30" t="inlineStr">
        <is>
          <t>v12_quick_engine.py:2839 x5</t>
        </is>
      </c>
      <c r="IM175" s="30" t="n"/>
    </row>
    <row r="176" ht="10.5" customHeight="1" s="67">
      <c r="A176" s="30" t="inlineStr">
        <is>
          <t>REENTRY_EXIT_RECLAIM_BUFFER_PCT</t>
        </is>
      </c>
      <c r="B176" s="72" t="inlineStr">
        <is>
          <t>0.5</t>
        </is>
      </c>
      <c r="C176" s="30" t="n"/>
      <c r="D176" s="30" t="n"/>
      <c r="E176" s="30" t="n"/>
      <c r="F176" s="30" t="n"/>
      <c r="G176" s="30">
        <f>IFERROR(VLOOKUP($A187&amp;"_"&amp;$B187,Results_Deltas!$A$2:$P$15000,5,FALSE),"")</f>
        <v/>
      </c>
      <c r="H176" s="30">
        <f>IFERROR(VLOOKUP($A187,Results_30d_Deltas!$A$2:$H$5000,7,FALSE)-E186,"")</f>
        <v/>
      </c>
      <c r="I176" s="30">
        <f>IFERROR(VLOOKUP($A187,Results_30d_Deltas!$A$2:$H$5000,6,FALSE),"")</f>
        <v/>
      </c>
      <c r="J176" s="30" t="n"/>
      <c r="K176" s="30" t="n"/>
      <c r="L176" s="30" t="inlineStr">
        <is>
          <t>NO</t>
        </is>
      </c>
      <c r="M176" s="33" t="n">
        <v>-1.34633367675627</v>
      </c>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4" t="n"/>
      <c r="CU176" s="34" t="n"/>
      <c r="CV176" s="34" t="n"/>
      <c r="CW176" s="34" t="n"/>
      <c r="CX176" s="34" t="n"/>
      <c r="CY176" s="34" t="n"/>
      <c r="CZ176" s="34" t="n"/>
      <c r="DA176" s="34" t="n"/>
      <c r="DB176" s="34" t="n"/>
      <c r="DC176" s="34" t="n"/>
      <c r="DD176" s="34" t="n"/>
      <c r="DE176" s="34" t="n"/>
      <c r="DF176" s="34" t="n"/>
      <c r="DG176" s="34" t="n"/>
      <c r="DH176" s="34" t="n"/>
      <c r="DI176" s="34" t="n"/>
      <c r="DJ176" s="34" t="n"/>
      <c r="DK176" s="34" t="n"/>
      <c r="DL176" s="34" t="n"/>
      <c r="DM176" s="34"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4" t="n"/>
      <c r="FT176" s="34"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30" t="n"/>
      <c r="IK176" s="30" t="inlineStr">
        <is>
          <t>ez_manage.py:5309 top()</t>
        </is>
      </c>
      <c r="IL176" s="30" t="inlineStr">
        <is>
          <t>v12_quick_engine.py:2876 x3</t>
        </is>
      </c>
      <c r="IM176" s="30" t="n"/>
      <c r="IN176" s="77" t="inlineStr">
        <is>
          <t>SUSPICIOUS n=0 for stocks_short — keep, needs S1 fills (backtest-expert: &lt;30 trades, seek plateaus, punish)</t>
        </is>
      </c>
    </row>
    <row r="177" ht="10.5" customHeight="1" s="67">
      <c r="A177" s="30" t="inlineStr">
        <is>
          <t>OBLIGATORY_REENTRY_SCORE_TIER2</t>
        </is>
      </c>
      <c r="B177" s="72" t="inlineStr">
        <is>
          <t>0</t>
        </is>
      </c>
      <c r="C177" s="30" t="n"/>
      <c r="D177" s="30" t="n"/>
      <c r="E177" s="30" t="n"/>
      <c r="F177" s="30" t="n"/>
      <c r="G177" s="30">
        <f>IFERROR(VLOOKUP($A188&amp;"_"&amp;$B188,Results_Deltas!$A$2:$P$15000,5,FALSE),"")</f>
        <v/>
      </c>
      <c r="H177" s="30">
        <f>IFERROR(VLOOKUP($A188,Results_30d_Deltas!$A$2:$H$5000,7,FALSE)-E187,"")</f>
        <v/>
      </c>
      <c r="I177" s="30">
        <f>IFERROR(VLOOKUP($A188,Results_30d_Deltas!$A$2:$H$5000,6,FALSE),"")</f>
        <v/>
      </c>
      <c r="J177" s="30" t="n"/>
      <c r="K177" s="30" t="n"/>
      <c r="L177" s="30" t="inlineStr">
        <is>
          <t>NO</t>
        </is>
      </c>
      <c r="M177" s="33" t="n">
        <v>-1.344976860436962</v>
      </c>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4" t="n"/>
      <c r="FT177" s="34"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0" t="n"/>
      <c r="IK177" s="30" t="inlineStr">
        <is>
          <t>ez_manage.py:5114 top()</t>
        </is>
      </c>
      <c r="IL177" s="30" t="inlineStr">
        <is>
          <t>v12_quick_engine.py:2505 x4</t>
        </is>
      </c>
      <c r="IM177" s="30" t="n"/>
      <c r="IN177" s="77" t="inlineStr">
        <is>
          <t>SUSPICIOUS n=0 for stocks_short — keep, needs S1 fills (backtest-expert: &lt;30 trades, seek plateaus, punish)</t>
        </is>
      </c>
    </row>
    <row r="178" ht="10.5" customHeight="1" s="67">
      <c r="A178" s="30" t="inlineStr">
        <is>
          <t>OBLIGATORY_REENTRY_SCORE_TIER3</t>
        </is>
      </c>
      <c r="B178" s="72" t="inlineStr">
        <is>
          <t>0</t>
        </is>
      </c>
      <c r="C178" s="30" t="n"/>
      <c r="D178" s="30" t="n"/>
      <c r="E178" s="30" t="n"/>
      <c r="F178" s="30" t="n"/>
      <c r="G178" s="30">
        <f>IFERROR(VLOOKUP($A189&amp;"_"&amp;$B189,Results_Deltas!$A$2:$P$15000,5,FALSE),"")</f>
        <v/>
      </c>
      <c r="H178" s="30">
        <f>IFERROR(VLOOKUP($A189,Results_30d_Deltas!$A$2:$H$5000,7,FALSE)-E188,"")</f>
        <v/>
      </c>
      <c r="I178" s="30">
        <f>IFERROR(VLOOKUP($A189,Results_30d_Deltas!$A$2:$H$5000,6,FALSE),"")</f>
        <v/>
      </c>
      <c r="J178" s="30" t="n"/>
      <c r="K178" s="30" t="n"/>
      <c r="L178" s="30" t="inlineStr">
        <is>
          <t>NO</t>
        </is>
      </c>
      <c r="M178" s="33" t="n">
        <v>-1.344976860436962</v>
      </c>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4" t="n"/>
      <c r="FT178" s="34"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30" t="n"/>
      <c r="IK178" s="30" t="inlineStr">
        <is>
          <t>ez_manage.py:5115 top()</t>
        </is>
      </c>
      <c r="IL178" s="30" t="inlineStr">
        <is>
          <t>v12_quick_engine.py:2506 x4</t>
        </is>
      </c>
      <c r="IM178" s="30" t="n"/>
      <c r="IN178" s="77" t="inlineStr">
        <is>
          <t>SUSPICIOUS n=0 for stocks_short — keep, needs S1 fills (backtest-expert: &lt;30 trades, seek plateaus, punish)</t>
        </is>
      </c>
    </row>
    <row r="179" ht="10.5" customHeight="1" s="67">
      <c r="A179" s="30" t="inlineStr">
        <is>
          <t>OBLIGATORY_REENTRY_SHORT_K15_LOW_BLOCK</t>
        </is>
      </c>
      <c r="B179" s="72" t="inlineStr">
        <is>
          <t>0</t>
        </is>
      </c>
      <c r="C179" s="30" t="n"/>
      <c r="D179" s="30" t="n"/>
      <c r="E179" s="30" t="n"/>
      <c r="F179" s="30" t="n"/>
      <c r="G179" s="30">
        <f>IFERROR(VLOOKUP($A190&amp;"_"&amp;$B190,Results_Deltas!$A$2:$P$15000,5,FALSE),"")</f>
        <v/>
      </c>
      <c r="H179" s="30">
        <f>IFERROR(VLOOKUP($A190,Results_30d_Deltas!$A$2:$H$5000,7,FALSE)-E189,"")</f>
        <v/>
      </c>
      <c r="I179" s="30">
        <f>IFERROR(VLOOKUP($A190,Results_30d_Deltas!$A$2:$H$5000,6,FALSE),"")</f>
        <v/>
      </c>
      <c r="J179" s="30" t="n"/>
      <c r="K179" s="30" t="n"/>
      <c r="L179" s="30" t="inlineStr">
        <is>
          <t>NO</t>
        </is>
      </c>
      <c r="M179" s="33" t="n">
        <v>-1.344976860436962</v>
      </c>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4" t="n"/>
      <c r="FT179" s="34"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30" t="n"/>
      <c r="IK179" s="30" t="inlineStr">
        <is>
          <t>ez_manage.py:5117 top()</t>
        </is>
      </c>
      <c r="IL179" s="30" t="inlineStr">
        <is>
          <t>v12_quick_engine.py:2508 x4</t>
        </is>
      </c>
      <c r="IM179" s="30" t="n"/>
      <c r="IN179" s="77" t="inlineStr">
        <is>
          <t>SUSPICIOUS n=0 for stocks_short — keep, needs S1 fills (backtest-expert: &lt;30 trades, seek plateaus, punish)</t>
        </is>
      </c>
    </row>
    <row r="180" ht="10.5" customHeight="1" s="67">
      <c r="A180" s="30" t="inlineStr">
        <is>
          <t>OBLIGATORY_REENTRY_SMA_FIELD</t>
        </is>
      </c>
      <c r="B180" s="72" t="inlineStr">
        <is>
          <t>0</t>
        </is>
      </c>
      <c r="C180" s="30" t="n"/>
      <c r="D180" s="30" t="n"/>
      <c r="E180" s="30" t="n"/>
      <c r="F180" s="30" t="n"/>
      <c r="G180" s="30">
        <f>IFERROR(VLOOKUP($A191&amp;"_"&amp;$B191,Results_Deltas!$A$2:$P$15000,5,FALSE),"")</f>
        <v/>
      </c>
      <c r="H180" s="30">
        <f>IFERROR(VLOOKUP($A191,Results_30d_Deltas!$A$2:$H$5000,7,FALSE)-E190,"")</f>
        <v/>
      </c>
      <c r="I180" s="30">
        <f>IFERROR(VLOOKUP($A191,Results_30d_Deltas!$A$2:$H$5000,6,FALSE),"")</f>
        <v/>
      </c>
      <c r="J180" s="30" t="n"/>
      <c r="K180" s="30" t="n"/>
      <c r="L180" s="30" t="inlineStr">
        <is>
          <t>NO</t>
        </is>
      </c>
      <c r="M180" s="33" t="n">
        <v>-1.344976860436962</v>
      </c>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3" t="n"/>
      <c r="FJ180" s="33" t="n"/>
      <c r="FK180" s="33" t="n"/>
      <c r="FL180" s="33" t="n"/>
      <c r="FM180" s="33" t="n"/>
      <c r="FN180" s="33" t="n"/>
      <c r="FO180" s="33" t="n"/>
      <c r="FP180" s="33" t="n"/>
      <c r="FQ180" s="33" t="n"/>
      <c r="FR180" s="33" t="n"/>
      <c r="FS180" s="34" t="n"/>
      <c r="FT180" s="34"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0" t="n"/>
      <c r="IK180" s="30" t="inlineStr">
        <is>
          <t>ez_manage.py:5121 top()</t>
        </is>
      </c>
      <c r="IL180" s="30" t="inlineStr">
        <is>
          <t>v12_quick_engine.py:2512 x2</t>
        </is>
      </c>
      <c r="IM180" s="30" t="n"/>
      <c r="IN180" s="77" t="inlineStr">
        <is>
          <t>SUSPICIOUS n=0 for stocks_short — keep, needs S1 fills (backtest-expert: &lt;30 trades, seek plateaus, punish)</t>
        </is>
      </c>
    </row>
    <row r="181" ht="10.5" customHeight="1" s="67">
      <c r="A181" s="30" t="inlineStr">
        <is>
          <t>OBLIGATORY_REENTRY_TIER1_HTF_REQUIRED</t>
        </is>
      </c>
      <c r="B181" s="72" t="inlineStr">
        <is>
          <t>0</t>
        </is>
      </c>
      <c r="C181" s="30" t="n"/>
      <c r="D181" s="30" t="n"/>
      <c r="E181" s="30" t="n"/>
      <c r="F181" s="30" t="n"/>
      <c r="G181" s="30">
        <f>IFERROR(VLOOKUP($A192&amp;"_"&amp;$B192,Results_Deltas!$A$2:$P$15000,5,FALSE),"")</f>
        <v/>
      </c>
      <c r="H181" s="30">
        <f>IFERROR(VLOOKUP($A192,Results_30d_Deltas!$A$2:$H$5000,7,FALSE)-E191,"")</f>
        <v/>
      </c>
      <c r="I181" s="30">
        <f>IFERROR(VLOOKUP($A192,Results_30d_Deltas!$A$2:$H$5000,6,FALSE),"")</f>
        <v/>
      </c>
      <c r="J181" s="30" t="n"/>
      <c r="K181" s="30" t="n"/>
      <c r="L181" s="30" t="inlineStr">
        <is>
          <t>NO</t>
        </is>
      </c>
      <c r="M181" s="33" t="n">
        <v>-1.344976860436962</v>
      </c>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4" t="n"/>
      <c r="EN181" s="34" t="n"/>
      <c r="EO181" s="34" t="n"/>
      <c r="EP181" s="34" t="n"/>
      <c r="EQ181" s="34"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4" t="n"/>
      <c r="FT181" s="34"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0" t="n"/>
      <c r="IK181" s="30" t="inlineStr">
        <is>
          <t>ez_manage.py:5123 top()</t>
        </is>
      </c>
      <c r="IL181" s="30" t="inlineStr">
        <is>
          <t>v12_quick_engine.py:2514 x4</t>
        </is>
      </c>
      <c r="IM181" s="30" t="n"/>
      <c r="IN181" s="77" t="inlineStr">
        <is>
          <t>SUSPICIOUS n=0 for stocks_short — keep, needs S1 fills (backtest-expert: &lt;30 trades, seek plateaus, punish)</t>
        </is>
      </c>
    </row>
    <row r="182" ht="10.5" customHeight="1" s="67">
      <c r="A182" s="30" t="inlineStr">
        <is>
          <t>OBLIGATORY_REENTRY_TIER2_HTF_REQUIRED</t>
        </is>
      </c>
      <c r="B182" s="72" t="inlineStr">
        <is>
          <t>0</t>
        </is>
      </c>
      <c r="C182" s="30" t="n"/>
      <c r="D182" s="30" t="n"/>
      <c r="E182" s="30" t="n"/>
      <c r="F182" s="30" t="n"/>
      <c r="G182" s="30">
        <f>IFERROR(VLOOKUP($A193&amp;"_"&amp;$B193,Results_Deltas!$A$2:$P$15000,5,FALSE),"")</f>
        <v/>
      </c>
      <c r="H182" s="30">
        <f>IFERROR(VLOOKUP($A193,Results_30d_Deltas!$A$2:$H$5000,7,FALSE)-E192,"")</f>
        <v/>
      </c>
      <c r="I182" s="30">
        <f>IFERROR(VLOOKUP($A193,Results_30d_Deltas!$A$2:$H$5000,6,FALSE),"")</f>
        <v/>
      </c>
      <c r="J182" s="30" t="n"/>
      <c r="K182" s="30" t="n"/>
      <c r="L182" s="30" t="inlineStr">
        <is>
          <t>NO</t>
        </is>
      </c>
      <c r="M182" s="33" t="n">
        <v>-1.344976860436962</v>
      </c>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4" t="n"/>
      <c r="EN182" s="34" t="n"/>
      <c r="EO182" s="34" t="n"/>
      <c r="EP182" s="34" t="n"/>
      <c r="EQ182" s="34"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4" t="n"/>
      <c r="FT182" s="34"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30" t="n"/>
      <c r="IK182" s="30" t="inlineStr">
        <is>
          <t>ez_manage.py:5124 top()</t>
        </is>
      </c>
      <c r="IL182" s="30" t="inlineStr">
        <is>
          <t>v12_quick_engine.py:2515 x4</t>
        </is>
      </c>
      <c r="IM182" s="30" t="n"/>
    </row>
    <row r="183" ht="10.5" customHeight="1" s="67">
      <c r="A183" s="30" t="inlineStr">
        <is>
          <t>REENTRY_B16_SMA200_PROX_PCT</t>
        </is>
      </c>
      <c r="B183" s="72" t="inlineStr">
        <is>
          <t>0</t>
        </is>
      </c>
      <c r="C183" s="30" t="n"/>
      <c r="D183" s="30" t="n"/>
      <c r="E183" s="30" t="n"/>
      <c r="F183" s="30" t="n"/>
      <c r="G183" s="30">
        <f>IFERROR(VLOOKUP($A194&amp;"_"&amp;$B194,Results_Deltas!$A$2:$P$15000,5,FALSE),"")</f>
        <v/>
      </c>
      <c r="H183" s="30">
        <f>IFERROR(VLOOKUP($A194,Results_30d_Deltas!$A$2:$H$5000,7,FALSE)-E193,"")</f>
        <v/>
      </c>
      <c r="I183" s="30">
        <f>IFERROR(VLOOKUP($A194,Results_30d_Deltas!$A$2:$H$5000,6,FALSE),"")</f>
        <v/>
      </c>
      <c r="J183" s="30" t="n"/>
      <c r="K183" s="30" t="n"/>
      <c r="L183" s="30" t="inlineStr">
        <is>
          <t>YES</t>
        </is>
      </c>
      <c r="M183" s="33" t="n">
        <v>-1.344976860436962</v>
      </c>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4" t="n"/>
      <c r="FT183" s="34"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0" t="n"/>
      <c r="IK183" s="30" t="inlineStr">
        <is>
          <t>ez_manage.py:5299 top()</t>
        </is>
      </c>
      <c r="IL183" s="30" t="inlineStr">
        <is>
          <t>v12_quick_engine.py:2860 x4</t>
        </is>
      </c>
      <c r="IM183" s="30" t="n"/>
      <c r="IN183" s="77" t="inlineStr">
        <is>
          <t>SUSPICIOUS n=0 for stocks_short — keep, needs S1 fills (backtest-expert: &lt;30 trades, seek plateaus, punish)</t>
        </is>
      </c>
    </row>
    <row r="184" ht="10.5" customHeight="1" s="67">
      <c r="A184" s="30" t="inlineStr">
        <is>
          <t>REENTRY_POST_CONSOL_ATR_THRESHOLD</t>
        </is>
      </c>
      <c r="B184" s="72" t="inlineStr">
        <is>
          <t>0</t>
        </is>
      </c>
      <c r="C184" s="30" t="n"/>
      <c r="D184" s="30" t="n"/>
      <c r="E184" s="30" t="n"/>
      <c r="F184" s="30" t="n"/>
      <c r="G184" s="30">
        <f>IFERROR(VLOOKUP($A195&amp;"_"&amp;$B195,Results_Deltas!$A$2:$P$15000,5,FALSE),"")</f>
        <v/>
      </c>
      <c r="H184" s="30">
        <f>IFERROR(VLOOKUP($A195,Results_30d_Deltas!$A$2:$H$5000,7,FALSE)-E194,"")</f>
        <v/>
      </c>
      <c r="I184" s="30">
        <f>IFERROR(VLOOKUP($A195,Results_30d_Deltas!$A$2:$H$5000,6,FALSE),"")</f>
        <v/>
      </c>
      <c r="J184" s="30" t="n"/>
      <c r="K184" s="30" t="n"/>
      <c r="L184" s="30" t="inlineStr">
        <is>
          <t>NO</t>
        </is>
      </c>
      <c r="M184" s="33" t="n">
        <v>-1.344976860436962</v>
      </c>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30" t="n"/>
      <c r="IK184" s="30" t="inlineStr">
        <is>
          <t>ez_manage.py:5318 top()</t>
        </is>
      </c>
      <c r="IL184" s="30" t="inlineStr">
        <is>
          <t>v12_quick_engine.py:2896 x3</t>
        </is>
      </c>
      <c r="IM184" s="30" t="n"/>
      <c r="IN184" s="77" t="inlineStr">
        <is>
          <t>SUSPICIOUS n=0 for stocks_short — keep, needs S1 fills (backtest-expert: &lt;30 trades, seek plateaus, punish)</t>
        </is>
      </c>
    </row>
    <row r="185" ht="10.5" customHeight="1" s="67">
      <c r="A185" s="30" t="inlineStr">
        <is>
          <t>REENTRY_POST_CONSOL_MULT</t>
        </is>
      </c>
      <c r="B185" s="72" t="inlineStr">
        <is>
          <t>0</t>
        </is>
      </c>
      <c r="C185" s="30" t="n"/>
      <c r="D185" s="30" t="n"/>
      <c r="E185" s="30" t="n"/>
      <c r="F185" s="30" t="n"/>
      <c r="G185" s="30">
        <f>IFERROR(VLOOKUP($A196&amp;"_"&amp;$B196,Results_Deltas!$A$2:$P$15000,5,FALSE),"")</f>
        <v/>
      </c>
      <c r="H185" s="30">
        <f>IFERROR(VLOOKUP($A196,Results_30d_Deltas!$A$2:$H$5000,7,FALSE)-E195,"")</f>
        <v/>
      </c>
      <c r="I185" s="30">
        <f>IFERROR(VLOOKUP($A196,Results_30d_Deltas!$A$2:$H$5000,6,FALSE),"")</f>
        <v/>
      </c>
      <c r="J185" s="30" t="n"/>
      <c r="K185" s="30" t="n"/>
      <c r="L185" s="30" t="inlineStr">
        <is>
          <t>NO</t>
        </is>
      </c>
      <c r="M185" s="33" t="n">
        <v>-1.344976860436962</v>
      </c>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30" t="n"/>
      <c r="IK185" s="30" t="inlineStr">
        <is>
          <t>ez_manage.py:5319 top()</t>
        </is>
      </c>
      <c r="IL185" s="30" t="inlineStr">
        <is>
          <t>v12_quick_engine.py:2898 x3</t>
        </is>
      </c>
      <c r="IM185" s="30" t="n"/>
      <c r="IN185" s="77" t="inlineStr">
        <is>
          <t>SUSPICIOUS n=0 for stocks_short — keep, needs S1 fills (backtest-expert: &lt;30 trades, seek plateaus, punish)</t>
        </is>
      </c>
    </row>
    <row r="186" ht="10.5" customHeight="1" s="67">
      <c r="A186" s="30" t="inlineStr">
        <is>
          <t>REENTRY_POST_CONSOL_TFS_REQUIRED</t>
        </is>
      </c>
      <c r="B186" s="72" t="inlineStr">
        <is>
          <t>0</t>
        </is>
      </c>
      <c r="C186" s="30" t="n"/>
      <c r="D186" s="30" t="n"/>
      <c r="E186" s="30" t="n"/>
      <c r="F186" s="30" t="n"/>
      <c r="G186" s="30">
        <f>IFERROR(VLOOKUP($A197&amp;"_"&amp;$B197,Results_Deltas!$A$2:$P$15000,5,FALSE),"")</f>
        <v/>
      </c>
      <c r="H186" s="30">
        <f>IFERROR(VLOOKUP($A197,Results_30d_Deltas!$A$2:$H$5000,7,FALSE)-E196,"")</f>
        <v/>
      </c>
      <c r="I186" s="30">
        <f>IFERROR(VLOOKUP($A197,Results_30d_Deltas!$A$2:$H$5000,6,FALSE),"")</f>
        <v/>
      </c>
      <c r="J186" s="30" t="n"/>
      <c r="K186" s="30" t="n"/>
      <c r="L186" s="30" t="inlineStr">
        <is>
          <t>NO</t>
        </is>
      </c>
      <c r="M186" s="33" t="n">
        <v>-1.344976860436962</v>
      </c>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0" t="n"/>
      <c r="IK186" s="30" t="inlineStr">
        <is>
          <t>ez_manage.py:5320 top()</t>
        </is>
      </c>
      <c r="IL186" s="30" t="inlineStr">
        <is>
          <t>v12_quick_engine.py:2899 x3</t>
        </is>
      </c>
      <c r="IM186" s="30" t="n"/>
      <c r="IN186" s="77" t="inlineStr">
        <is>
          <t>SUSPICIOUS n=0 for stocks_short — keep, needs S1 fills (backtest-expert: &lt;30 trades, seek plateaus, punish)</t>
        </is>
      </c>
    </row>
    <row r="187" ht="10.5" customHeight="1" s="67">
      <c r="A187" s="30" t="inlineStr">
        <is>
          <t>REENTRY_PRICE_IMPROVE_PCT</t>
        </is>
      </c>
      <c r="B187" s="72" t="inlineStr">
        <is>
          <t>0</t>
        </is>
      </c>
      <c r="C187" s="30" t="n"/>
      <c r="D187" s="30" t="n"/>
      <c r="E187" s="30" t="n"/>
      <c r="F187" s="30" t="n"/>
      <c r="G187" s="30">
        <f>IFERROR(VLOOKUP($A198&amp;"_"&amp;$B198,Results_Deltas!$A$2:$P$15000,5,FALSE),"")</f>
        <v/>
      </c>
      <c r="H187" s="30">
        <f>IFERROR(VLOOKUP($A198,Results_30d_Deltas!$A$2:$H$5000,7,FALSE)-E197,"")</f>
        <v/>
      </c>
      <c r="I187" s="30">
        <f>IFERROR(VLOOKUP($A198,Results_30d_Deltas!$A$2:$H$5000,6,FALSE),"")</f>
        <v/>
      </c>
      <c r="J187" s="30" t="n"/>
      <c r="K187" s="30" t="n"/>
      <c r="L187" s="30" t="inlineStr">
        <is>
          <t>NO</t>
        </is>
      </c>
      <c r="M187" s="33" t="n">
        <v>-1.344976860436962</v>
      </c>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30" t="n"/>
      <c r="IK187" s="30" t="inlineStr">
        <is>
          <t>ez_manage.py:5321 top()</t>
        </is>
      </c>
      <c r="IL187" s="30" t="inlineStr">
        <is>
          <t>v12_quick_engine.py:2900 x3</t>
        </is>
      </c>
      <c r="IM187" s="30" t="n"/>
      <c r="IN187" s="77" t="inlineStr">
        <is>
          <t>SUSPICIOUS n=0 for stocks_short — keep, needs S1 fills (backtest-expert: &lt;30 trades, seek plateaus, punish)</t>
        </is>
      </c>
    </row>
    <row r="188" ht="10.5" customHeight="1" s="67">
      <c r="A188" s="30" t="inlineStr">
        <is>
          <t>REENTRY_TIER2_MAX_MINUTES</t>
        </is>
      </c>
      <c r="B188" s="72" t="inlineStr">
        <is>
          <t>0</t>
        </is>
      </c>
      <c r="C188" s="30" t="n"/>
      <c r="D188" s="30" t="n"/>
      <c r="E188" s="30" t="n"/>
      <c r="F188" s="30" t="n"/>
      <c r="G188" s="30">
        <f>IFERROR(VLOOKUP($A199&amp;"_"&amp;$B199,Results_Deltas!$A$2:$P$15000,5,FALSE),"")</f>
        <v/>
      </c>
      <c r="H188" s="30">
        <f>IFERROR(VLOOKUP($A199,Results_30d_Deltas!$A$2:$H$5000,7,FALSE)-E198,"")</f>
        <v/>
      </c>
      <c r="I188" s="30">
        <f>IFERROR(VLOOKUP($A199,Results_30d_Deltas!$A$2:$H$5000,6,FALSE),"")</f>
        <v/>
      </c>
      <c r="J188" s="30" t="n"/>
      <c r="K188" s="30" t="n"/>
      <c r="L188" s="30" t="inlineStr">
        <is>
          <t>NO</t>
        </is>
      </c>
      <c r="M188" s="33" t="n">
        <v>-1.344976860436962</v>
      </c>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30" t="n"/>
      <c r="IK188" s="30" t="inlineStr">
        <is>
          <t>ez_manage.py:3879 top()</t>
        </is>
      </c>
      <c r="IL188" s="30" t="inlineStr">
        <is>
          <t>v12_quick_engine.py:2914 x10</t>
        </is>
      </c>
      <c r="IM188" s="30" t="n"/>
      <c r="IN188" s="77" t="inlineStr">
        <is>
          <t>SUSPICIOUS n=0 for stocks_short — keep, needs S1 fills (backtest-expert: &lt;30 trades, seek plateaus, punish)</t>
        </is>
      </c>
    </row>
    <row r="189" ht="10.5" customHeight="1" s="67">
      <c r="A189" s="31" t="inlineStr">
        <is>
          <t>GUARANTEED_REENTRY_K_FAVORABLE_LOW</t>
        </is>
      </c>
      <c r="B189" s="72" t="inlineStr">
        <is>
          <t>30.0</t>
        </is>
      </c>
      <c r="C189" s="30" t="n"/>
      <c r="D189" s="30" t="n"/>
      <c r="E189" s="30" t="n"/>
      <c r="F189" s="30" t="n"/>
      <c r="G189" s="30">
        <f>IFERROR(VLOOKUP($A189&amp;"_"&amp;$B189,Results_Deltas!$A$2:$P$15000,5,FALSE),"")</f>
        <v/>
      </c>
      <c r="H189" s="30">
        <f>IFERROR(VLOOKUP($A189,Results_30d_Deltas!$A$2:$H$5000,7,FALSE)-E188,"")</f>
        <v/>
      </c>
      <c r="I189" s="30">
        <f>IFERROR(VLOOKUP($A189,Results_30d_Deltas!$A$2:$H$5000,6,FALSE),"")</f>
        <v/>
      </c>
      <c r="J189" s="30" t="n"/>
      <c r="K189" s="30" t="n"/>
      <c r="L189" s="30" t="inlineStr">
        <is>
          <t>YES</t>
        </is>
      </c>
      <c r="M189" s="33" t="n">
        <v>-1.333195363783688</v>
      </c>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30" t="n"/>
      <c r="IK189" s="30" t="inlineStr">
        <is>
          <t>ez_manage.py:4775 top()</t>
        </is>
      </c>
      <c r="IL189" s="30" t="inlineStr">
        <is>
          <t>v12_quick_engine.py:1942 x4</t>
        </is>
      </c>
      <c r="IM189" s="30" t="n"/>
      <c r="IN189" s="77" t="inlineStr">
        <is>
          <t>SUSPICIOUS n=0 for stocks_short — keep, needs S1 fills (backtest-expert: &lt;30 trades, seek plateaus, punish)</t>
        </is>
      </c>
    </row>
    <row r="190" ht="10.5" customHeight="1" s="67">
      <c r="A190" s="31" t="inlineStr">
        <is>
          <t>GUARANTEED_REENTRY_K_FAVORABLE_HIGH</t>
        </is>
      </c>
      <c r="B190" s="72" t="inlineStr">
        <is>
          <t>70.0</t>
        </is>
      </c>
      <c r="C190" s="30" t="n"/>
      <c r="D190" s="30" t="n"/>
      <c r="E190" s="30" t="n"/>
      <c r="F190" s="30" t="n"/>
      <c r="G190" s="30">
        <f>IFERROR(VLOOKUP($A190&amp;"_"&amp;$B190,Results_Deltas!$A$2:$P$15000,5,FALSE),"")</f>
        <v/>
      </c>
      <c r="H190" s="30">
        <f>IFERROR(VLOOKUP($A190,Results_30d_Deltas!$A$2:$H$5000,7,FALSE)-E189,"")</f>
        <v/>
      </c>
      <c r="I190" s="30">
        <f>IFERROR(VLOOKUP($A190,Results_30d_Deltas!$A$2:$H$5000,6,FALSE),"")</f>
        <v/>
      </c>
      <c r="J190" s="30" t="n"/>
      <c r="K190" s="30" t="n"/>
      <c r="L190" s="30" t="inlineStr">
        <is>
          <t>YES</t>
        </is>
      </c>
      <c r="M190" s="33" t="n">
        <v>-1.301590510100286</v>
      </c>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30" t="n"/>
      <c r="IK190" s="30" t="inlineStr">
        <is>
          <t>ez_manage.py:4774 top()</t>
        </is>
      </c>
      <c r="IL190" s="30" t="inlineStr">
        <is>
          <t>v12_quick_engine.py:1941 x4</t>
        </is>
      </c>
      <c r="IM190" s="30" t="n"/>
      <c r="IN190" s="77" t="inlineStr">
        <is>
          <t>SUSPICIOUS n=0 for stocks_short — keep, needs S1 fills (backtest-expert: &lt;30 trades, seek plateaus, punish)</t>
        </is>
      </c>
    </row>
    <row r="191" ht="10.5" customHeight="1" s="67">
      <c r="A191" s="30" t="inlineStr">
        <is>
          <t>BOUNCE_REENTRY_K_RESET_LONG</t>
        </is>
      </c>
      <c r="B191" s="72" t="inlineStr">
        <is>
          <t>0</t>
        </is>
      </c>
      <c r="C191" s="30" t="n"/>
      <c r="D191" s="30" t="n"/>
      <c r="E191" s="30" t="n"/>
      <c r="F191" s="30" t="n"/>
      <c r="G191" s="30">
        <f>IFERROR(VLOOKUP($A191&amp;"_"&amp;$B191,Results_Deltas!$A$2:$P$15000,5,FALSE),"")</f>
        <v/>
      </c>
      <c r="H191" s="30">
        <f>IFERROR(VLOOKUP($A191,Results_30d_Deltas!$A$2:$H$5000,7,FALSE)-E190,"")</f>
        <v/>
      </c>
      <c r="I191" s="30">
        <f>IFERROR(VLOOKUP($A191,Results_30d_Deltas!$A$2:$H$5000,6,FALSE),"")</f>
        <v/>
      </c>
      <c r="J191" s="30" t="n"/>
      <c r="K191" s="30" t="n"/>
      <c r="L191" s="30" t="inlineStr">
        <is>
          <t>NO</t>
        </is>
      </c>
      <c r="M191" s="33" t="n">
        <v>-1.301590510100286</v>
      </c>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30" t="n"/>
      <c r="IK191" s="30" t="inlineStr">
        <is>
          <t>ez_manage.py:2986 top()</t>
        </is>
      </c>
      <c r="IL191" s="30" t="inlineStr">
        <is>
          <t>v12_quick_engine.py:321 x13</t>
        </is>
      </c>
      <c r="IM191" s="30" t="n"/>
      <c r="IN191" s="77" t="inlineStr">
        <is>
          <t>SUSPICIOUS n=0 for stocks_short — keep, needs S1 fills (backtest-expert: &lt;30 trades, seek plateaus, punish)</t>
        </is>
      </c>
    </row>
    <row r="192" ht="10.5" customHeight="1" s="67">
      <c r="A192" s="30" t="inlineStr">
        <is>
          <t>BOUNCE_REENTRY_K_RESET_SHORT</t>
        </is>
      </c>
      <c r="B192" s="72" t="inlineStr">
        <is>
          <t>0</t>
        </is>
      </c>
      <c r="C192" s="30" t="n"/>
      <c r="D192" s="30" t="n"/>
      <c r="E192" s="30" t="n"/>
      <c r="F192" s="30" t="n"/>
      <c r="G192" s="30">
        <f>IFERROR(VLOOKUP($A192&amp;"_"&amp;$B192,Results_Deltas!$A$2:$P$15000,5,FALSE),"")</f>
        <v/>
      </c>
      <c r="H192" s="30">
        <f>IFERROR(VLOOKUP($A192,Results_30d_Deltas!$A$2:$H$5000,7,FALSE)-E191,"")</f>
        <v/>
      </c>
      <c r="I192" s="30">
        <f>IFERROR(VLOOKUP($A192,Results_30d_Deltas!$A$2:$H$5000,6,FALSE),"")</f>
        <v/>
      </c>
      <c r="J192" s="30" t="n"/>
      <c r="K192" s="30" t="n"/>
      <c r="L192" s="30" t="inlineStr">
        <is>
          <t>NO</t>
        </is>
      </c>
      <c r="M192" s="33" t="n">
        <v>-1.301590510100286</v>
      </c>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30" t="n"/>
      <c r="IK192" s="30" t="inlineStr">
        <is>
          <t>ez_manage.py:2987 top()</t>
        </is>
      </c>
      <c r="IL192" s="30" t="inlineStr">
        <is>
          <t>v12_quick_engine.py:327 x13</t>
        </is>
      </c>
      <c r="IM192" s="30" t="n"/>
      <c r="IN192" s="77" t="inlineStr">
        <is>
          <t>SUSPICIOUS n=0 for stocks_short — keep, needs S1 fills (backtest-expert: &lt;30 trades, seek plateaus, punish)</t>
        </is>
      </c>
    </row>
    <row r="193" ht="10.5" customHeight="1" s="67">
      <c r="A193" s="31" t="inlineStr">
        <is>
          <t>GUARANTEED_REENTRY_K_HIGH_BLOCK</t>
        </is>
      </c>
      <c r="B193" s="72" t="inlineStr">
        <is>
          <t>80.0</t>
        </is>
      </c>
      <c r="C193" s="30" t="n"/>
      <c r="D193" s="30" t="n"/>
      <c r="E193" s="30" t="n"/>
      <c r="F193" s="30" t="n"/>
      <c r="G193" s="30">
        <f>IFERROR(VLOOKUP($A204&amp;"_"&amp;$B204,Results_Deltas!$A$2:$P$15000,5,FALSE),"")</f>
        <v/>
      </c>
      <c r="H193" s="30">
        <f>IFERROR(VLOOKUP($A204,Results_30d_Deltas!$A$2:$H$5000,7,FALSE)-E203,"")</f>
        <v/>
      </c>
      <c r="I193" s="30">
        <f>IFERROR(VLOOKUP($A204,Results_30d_Deltas!$A$2:$H$5000,6,FALSE),"")</f>
        <v/>
      </c>
      <c r="J193" s="30" t="n"/>
      <c r="K193" s="30" t="n"/>
      <c r="L193" s="30" t="inlineStr">
        <is>
          <t>YES</t>
        </is>
      </c>
      <c r="M193" s="33" t="n">
        <v>-1.301590510100286</v>
      </c>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30" t="n"/>
      <c r="IK193" s="30" t="inlineStr">
        <is>
          <t>ez_manage.py:4776 top()</t>
        </is>
      </c>
      <c r="IL193" s="30" t="inlineStr">
        <is>
          <t>v12_quick_engine.py:1943 x4</t>
        </is>
      </c>
      <c r="IM193" s="30" t="n"/>
      <c r="IN193" s="77" t="inlineStr">
        <is>
          <t>SUSPICIOUS n=0 for stocks_short — keep, needs S1 fills (backtest-expert: &lt;30 trades, seek plateaus, punish)</t>
        </is>
      </c>
    </row>
    <row r="194" ht="10.5" customHeight="1" s="67">
      <c r="A194" s="31" t="inlineStr">
        <is>
          <t>GUARANTEED_REENTRY_K_LOW_BLOCK</t>
        </is>
      </c>
      <c r="B194" s="72" t="inlineStr">
        <is>
          <t>20.0</t>
        </is>
      </c>
      <c r="C194" s="30" t="n"/>
      <c r="D194" s="30" t="n"/>
      <c r="E194" s="30" t="n"/>
      <c r="F194" s="30" t="n"/>
      <c r="G194" s="30">
        <f>IFERROR(VLOOKUP($A205&amp;"_"&amp;$B205,Results_Deltas!$A$2:$P$15000,5,FALSE),"")</f>
        <v/>
      </c>
      <c r="H194" s="30">
        <f>IFERROR(VLOOKUP($A205,Results_30d_Deltas!$A$2:$H$5000,7,FALSE)-E204,"")</f>
        <v/>
      </c>
      <c r="I194" s="30">
        <f>IFERROR(VLOOKUP($A205,Results_30d_Deltas!$A$2:$H$5000,6,FALSE),"")</f>
        <v/>
      </c>
      <c r="J194" s="30" t="n"/>
      <c r="K194" s="30" t="n"/>
      <c r="L194" s="30" t="inlineStr">
        <is>
          <t>YES</t>
        </is>
      </c>
      <c r="M194" s="33" t="n">
        <v>-1.301590510100286</v>
      </c>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30" t="n"/>
      <c r="IK194" s="30" t="inlineStr">
        <is>
          <t>ez_manage.py:4777 top()</t>
        </is>
      </c>
      <c r="IL194" s="30" t="inlineStr">
        <is>
          <t>v12_quick_engine.py:1944 x4</t>
        </is>
      </c>
      <c r="IM194" s="30" t="n"/>
      <c r="IN194" s="77" t="inlineStr">
        <is>
          <t>SUSPICIOUS n=0 for stocks_short — keep, needs S1 fills (backtest-expert: &lt;30 trades, seek plateaus, punish)</t>
        </is>
      </c>
    </row>
    <row r="195" ht="10.5" customHeight="1" s="67">
      <c r="A195" s="30" t="inlineStr">
        <is>
          <t>LEGACY_PROC_SINGLE_REENTRY</t>
        </is>
      </c>
      <c r="B195" s="72" t="inlineStr">
        <is>
          <t>0</t>
        </is>
      </c>
      <c r="C195" s="30" t="n"/>
      <c r="D195" s="30" t="n"/>
      <c r="E195" s="30" t="n"/>
      <c r="F195" s="30" t="n"/>
      <c r="G195" s="30">
        <f>IFERROR(VLOOKUP($A206&amp;"_"&amp;$B206,Results_Deltas!$A$2:$P$15000,5,FALSE),"")</f>
        <v/>
      </c>
      <c r="H195" s="30">
        <f>IFERROR(VLOOKUP($A206,Results_30d_Deltas!$A$2:$H$5000,7,FALSE)-E205,"")</f>
        <v/>
      </c>
      <c r="I195" s="30">
        <f>IFERROR(VLOOKUP($A206,Results_30d_Deltas!$A$2:$H$5000,6,FALSE),"")</f>
        <v/>
      </c>
      <c r="J195" s="30" t="n"/>
      <c r="K195" s="30" t="n"/>
      <c r="L195" s="30" t="inlineStr">
        <is>
          <t>NO</t>
        </is>
      </c>
      <c r="M195" s="33" t="n">
        <v>-1.301590510100286</v>
      </c>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30" t="n"/>
      <c r="IK195" s="30" t="inlineStr">
        <is>
          <t>ez_manage.py:3418 top()</t>
        </is>
      </c>
      <c r="IL195" s="30" t="inlineStr">
        <is>
          <t>v12_quick_engine.py:2119 x5</t>
        </is>
      </c>
      <c r="IM195" s="30" t="n"/>
    </row>
    <row r="196" ht="10.5" customHeight="1" s="67">
      <c r="A196" s="30" t="inlineStr">
        <is>
          <t>LEGACY_REENTRY_PSR_DC_BOUNCE</t>
        </is>
      </c>
      <c r="B196" s="72" t="inlineStr">
        <is>
          <t>0</t>
        </is>
      </c>
      <c r="C196" s="30" t="n"/>
      <c r="D196" s="30" t="n"/>
      <c r="E196" s="30" t="n"/>
      <c r="F196" s="30" t="n"/>
      <c r="G196" s="30">
        <f>IFERROR(VLOOKUP($A207&amp;"_"&amp;$B207,Results_Deltas!$A$2:$P$15000,5,FALSE),"")</f>
        <v/>
      </c>
      <c r="H196" s="30">
        <f>IFERROR(VLOOKUP($A207,Results_30d_Deltas!$A$2:$H$5000,7,FALSE)-E206,"")</f>
        <v/>
      </c>
      <c r="I196" s="30">
        <f>IFERROR(VLOOKUP($A207,Results_30d_Deltas!$A$2:$H$5000,6,FALSE),"")</f>
        <v/>
      </c>
      <c r="J196" s="30" t="n"/>
      <c r="K196" s="30" t="n"/>
      <c r="L196" s="30" t="inlineStr">
        <is>
          <t>NO</t>
        </is>
      </c>
      <c r="M196" s="33" t="n">
        <v>-1.301590510100286</v>
      </c>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30" t="n"/>
      <c r="IK196" s="30" t="inlineStr">
        <is>
          <t>ez_manage.py:3422 top()</t>
        </is>
      </c>
      <c r="IL196" s="30" t="inlineStr">
        <is>
          <t>v12_quick_engine.py:2123 x5</t>
        </is>
      </c>
      <c r="IM196" s="30" t="n"/>
    </row>
    <row r="197" ht="10.5" customHeight="1" s="67">
      <c r="A197" s="30" t="inlineStr">
        <is>
          <t>LEGACY_REENTRY_PSR_FULL_DC</t>
        </is>
      </c>
      <c r="B197" s="72" t="inlineStr">
        <is>
          <t>0</t>
        </is>
      </c>
      <c r="C197" s="30" t="n"/>
      <c r="D197" s="30" t="n"/>
      <c r="E197" s="30" t="n"/>
      <c r="F197" s="30" t="n"/>
      <c r="G197" s="30">
        <f>IFERROR(VLOOKUP($A208&amp;"_"&amp;$B208,Results_Deltas!$A$2:$P$15000,5,FALSE),"")</f>
        <v/>
      </c>
      <c r="H197" s="30">
        <f>IFERROR(VLOOKUP($A208,Results_30d_Deltas!$A$2:$H$5000,7,FALSE)-E207,"")</f>
        <v/>
      </c>
      <c r="I197" s="30">
        <f>IFERROR(VLOOKUP($A208,Results_30d_Deltas!$A$2:$H$5000,6,FALSE),"")</f>
        <v/>
      </c>
      <c r="J197" s="30" t="n"/>
      <c r="K197" s="30" t="n"/>
      <c r="L197" s="30" t="inlineStr">
        <is>
          <t>NO</t>
        </is>
      </c>
      <c r="M197" s="33" t="n">
        <v>-1.301590510100286</v>
      </c>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30" t="n"/>
      <c r="IK197" s="30" t="inlineStr">
        <is>
          <t>ez_manage.py:3423 top()</t>
        </is>
      </c>
      <c r="IL197" s="30" t="inlineStr">
        <is>
          <t>v12_quick_engine.py:2124 x5</t>
        </is>
      </c>
      <c r="IM197" s="30" t="n"/>
    </row>
    <row r="198" ht="10.5" customHeight="1" s="67">
      <c r="A198" s="30" t="inlineStr">
        <is>
          <t>LEGACY_REENTRY_PSR_K_DC_CROSSOVER</t>
        </is>
      </c>
      <c r="B198" s="72" t="inlineStr">
        <is>
          <t>0</t>
        </is>
      </c>
      <c r="C198" s="30" t="n"/>
      <c r="D198" s="30" t="n"/>
      <c r="E198" s="30" t="n"/>
      <c r="F198" s="30" t="n"/>
      <c r="G198" s="30">
        <f>IFERROR(VLOOKUP($A209&amp;"_"&amp;$B209,Results_Deltas!$A$2:$P$15000,5,FALSE),"")</f>
        <v/>
      </c>
      <c r="H198" s="30">
        <f>IFERROR(VLOOKUP($A209,Results_30d_Deltas!$A$2:$H$5000,7,FALSE)-E208,"")</f>
        <v/>
      </c>
      <c r="I198" s="30">
        <f>IFERROR(VLOOKUP($A209,Results_30d_Deltas!$A$2:$H$5000,6,FALSE),"")</f>
        <v/>
      </c>
      <c r="J198" s="30" t="n"/>
      <c r="K198" s="30" t="n"/>
      <c r="L198" s="30" t="inlineStr">
        <is>
          <t>NO</t>
        </is>
      </c>
      <c r="M198" s="33" t="n">
        <v>-1.301590510100286</v>
      </c>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30" t="n"/>
      <c r="IK198" s="30" t="inlineStr">
        <is>
          <t>ez_manage.py:3424 top()</t>
        </is>
      </c>
      <c r="IL198" s="30" t="inlineStr">
        <is>
          <t>v12_quick_engine.py:2125 x5</t>
        </is>
      </c>
      <c r="IM198" s="30" t="n"/>
    </row>
    <row r="199" ht="10.5" customHeight="1" s="67">
      <c r="A199" s="30" t="inlineStr">
        <is>
          <t>MANDATORY_REENTRY_K_HIGH_BLOCK</t>
        </is>
      </c>
      <c r="B199" s="72" t="inlineStr">
        <is>
          <t>0</t>
        </is>
      </c>
      <c r="C199" s="30" t="n"/>
      <c r="D199" s="30" t="n"/>
      <c r="E199" s="30" t="n"/>
      <c r="F199" s="30" t="n"/>
      <c r="G199" s="30">
        <f>IFERROR(VLOOKUP($A210&amp;"_"&amp;$B210,Results_Deltas!$A$2:$P$15000,5,FALSE),"")</f>
        <v/>
      </c>
      <c r="H199" s="30">
        <f>IFERROR(VLOOKUP($A210,Results_30d_Deltas!$A$2:$H$5000,7,FALSE)-E209,"")</f>
        <v/>
      </c>
      <c r="I199" s="30">
        <f>IFERROR(VLOOKUP($A210,Results_30d_Deltas!$A$2:$H$5000,6,FALSE),"")</f>
        <v/>
      </c>
      <c r="J199" s="30" t="n"/>
      <c r="K199" s="30" t="n"/>
      <c r="L199" s="30" t="inlineStr">
        <is>
          <t>NO</t>
        </is>
      </c>
      <c r="M199" s="33" t="n">
        <v>-1.301590510100286</v>
      </c>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30" t="n"/>
      <c r="IK199" s="30" t="inlineStr">
        <is>
          <t>ez_manage.py:4961 top()</t>
        </is>
      </c>
      <c r="IL199" s="30" t="inlineStr">
        <is>
          <t>v12_quick_engine.py:2247 x2</t>
        </is>
      </c>
      <c r="IM199" s="30" t="n"/>
      <c r="IN199" s="77" t="inlineStr">
        <is>
          <t>SUSPICIOUS n=0 for stocks_short — keep, needs S1 fills (backtest-expert: &lt;30 trades, seek plateaus, punish)</t>
        </is>
      </c>
    </row>
    <row r="200" ht="10.5" customHeight="1" s="67">
      <c r="A200" s="30" t="inlineStr">
        <is>
          <t>MANDATORY_REENTRY_K_LOW_BLOCK</t>
        </is>
      </c>
      <c r="B200" s="72" t="inlineStr">
        <is>
          <t>0</t>
        </is>
      </c>
      <c r="C200" s="30" t="n"/>
      <c r="D200" s="30" t="n"/>
      <c r="E200" s="30" t="n"/>
      <c r="F200" s="30" t="n"/>
      <c r="G200" s="30">
        <f>IFERROR(VLOOKUP($A211&amp;"_"&amp;$B211,Results_Deltas!$A$2:$P$15000,5,FALSE),"")</f>
        <v/>
      </c>
      <c r="H200" s="30">
        <f>IFERROR(VLOOKUP($A211,Results_30d_Deltas!$A$2:$H$5000,7,FALSE)-E210,"")</f>
        <v/>
      </c>
      <c r="I200" s="30">
        <f>IFERROR(VLOOKUP($A211,Results_30d_Deltas!$A$2:$H$5000,6,FALSE),"")</f>
        <v/>
      </c>
      <c r="J200" s="30" t="n"/>
      <c r="K200" s="30" t="n"/>
      <c r="L200" s="30" t="inlineStr">
        <is>
          <t>NO</t>
        </is>
      </c>
      <c r="M200" s="33" t="n">
        <v>-1.301590510100286</v>
      </c>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30" t="n"/>
      <c r="IK200" s="30" t="inlineStr">
        <is>
          <t>ez_manage.py:4962 top()</t>
        </is>
      </c>
      <c r="IL200" s="30" t="inlineStr">
        <is>
          <t>v12_quick_engine.py:2248 x2</t>
        </is>
      </c>
      <c r="IM200" s="30" t="n"/>
      <c r="IN200" s="77" t="inlineStr">
        <is>
          <t>SUSPICIOUS n=0 for stocks_short — keep, needs S1 fills (backtest-expert: &lt;30 trades, seek plateaus, punish)</t>
        </is>
      </c>
    </row>
    <row r="201" ht="10.5" customHeight="1" s="67">
      <c r="A201" s="30" t="inlineStr">
        <is>
          <t>MANDATORY_REENTRY_REQUIRE_K_NOT_EXTREME</t>
        </is>
      </c>
      <c r="B201" s="72" t="inlineStr">
        <is>
          <t>0</t>
        </is>
      </c>
      <c r="C201" s="30" t="n"/>
      <c r="D201" s="30" t="n"/>
      <c r="E201" s="30" t="n"/>
      <c r="F201" s="30" t="n"/>
      <c r="G201" s="30">
        <f>IFERROR(VLOOKUP($A212&amp;"_"&amp;$B212,Results_Deltas!$A$2:$P$15000,5,FALSE),"")</f>
        <v/>
      </c>
      <c r="H201" s="30">
        <f>IFERROR(VLOOKUP($A212,Results_30d_Deltas!$A$2:$H$5000,7,FALSE)-E211,"")</f>
        <v/>
      </c>
      <c r="I201" s="30">
        <f>IFERROR(VLOOKUP($A212,Results_30d_Deltas!$A$2:$H$5000,6,FALSE),"")</f>
        <v/>
      </c>
      <c r="J201" s="30" t="n"/>
      <c r="K201" s="30" t="n"/>
      <c r="L201" s="30" t="inlineStr">
        <is>
          <t>NO</t>
        </is>
      </c>
      <c r="M201" s="33" t="n">
        <v>-1.301590510100286</v>
      </c>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30" t="n"/>
      <c r="IK201" s="30" t="inlineStr">
        <is>
          <t>ez_manage.py:4964 top()</t>
        </is>
      </c>
      <c r="IL201" s="30" t="inlineStr">
        <is>
          <t>v12_quick_engine.py:2250 x2</t>
        </is>
      </c>
      <c r="IM201" s="30" t="n"/>
    </row>
    <row r="202" ht="10.5" customHeight="1" s="67">
      <c r="A202" s="30" t="inlineStr">
        <is>
          <t>OBLIGATORY_REENTRY_K15_HIGH_BLOCK</t>
        </is>
      </c>
      <c r="B202" s="72" t="inlineStr">
        <is>
          <t>0</t>
        </is>
      </c>
      <c r="C202" s="30" t="n"/>
      <c r="D202" s="30" t="n"/>
      <c r="E202" s="30" t="n"/>
      <c r="F202" s="30" t="n"/>
      <c r="G202" s="30">
        <f>IFERROR(VLOOKUP($A213&amp;"_"&amp;$B213,Results_Deltas!$A$2:$P$15000,5,FALSE),"")</f>
        <v/>
      </c>
      <c r="H202" s="30">
        <f>IFERROR(VLOOKUP($A213,Results_30d_Deltas!$A$2:$H$5000,7,FALSE)-E212,"")</f>
        <v/>
      </c>
      <c r="I202" s="30">
        <f>IFERROR(VLOOKUP($A213,Results_30d_Deltas!$A$2:$H$5000,6,FALSE),"")</f>
        <v/>
      </c>
      <c r="J202" s="30" t="n"/>
      <c r="K202" s="30" t="n"/>
      <c r="L202" s="30" t="inlineStr">
        <is>
          <t>YES</t>
        </is>
      </c>
      <c r="M202" s="33" t="n">
        <v>-1.301590510100286</v>
      </c>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30" t="n"/>
      <c r="IK202" s="30" t="inlineStr">
        <is>
          <t>ez_manage.py:5110 top()</t>
        </is>
      </c>
      <c r="IL202" s="30" t="inlineStr">
        <is>
          <t>v12_quick_engine.py:2501 x4</t>
        </is>
      </c>
      <c r="IM202" s="30" t="n"/>
      <c r="IN202" s="77" t="inlineStr">
        <is>
          <t>SUSPICIOUS n=0 for stocks_short — keep, needs S1 fills (backtest-expert: &lt;30 trades, seek plateaus, punish)</t>
        </is>
      </c>
    </row>
    <row r="203" ht="10.5" customHeight="1" s="67">
      <c r="A203" s="30" t="inlineStr">
        <is>
          <t>OBLIGATORY_REENTRY_SCORE_TIER1</t>
        </is>
      </c>
      <c r="B203" s="72" t="inlineStr">
        <is>
          <t>0</t>
        </is>
      </c>
      <c r="C203" s="30" t="n"/>
      <c r="D203" s="30" t="n"/>
      <c r="E203" s="30" t="n"/>
      <c r="F203" s="30" t="n"/>
      <c r="G203" s="30">
        <f>IFERROR(VLOOKUP($A214&amp;"_"&amp;$B214,Results_Deltas!$A$2:$P$15000,5,FALSE),"")</f>
        <v/>
      </c>
      <c r="H203" s="30">
        <f>IFERROR(VLOOKUP($A214,Results_30d_Deltas!$A$2:$H$5000,7,FALSE)-E213,"")</f>
        <v/>
      </c>
      <c r="I203" s="30">
        <f>IFERROR(VLOOKUP($A214,Results_30d_Deltas!$A$2:$H$5000,6,FALSE),"")</f>
        <v/>
      </c>
      <c r="J203" s="30" t="n"/>
      <c r="K203" s="30" t="n"/>
      <c r="L203" s="30" t="inlineStr">
        <is>
          <t>NO</t>
        </is>
      </c>
      <c r="M203" s="33" t="n">
        <v>-1.301590510100286</v>
      </c>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30" t="n"/>
      <c r="IK203" s="30" t="inlineStr">
        <is>
          <t>ez_manage.py:5113 top()</t>
        </is>
      </c>
      <c r="IL203" s="30" t="inlineStr">
        <is>
          <t>v12_quick_engine.py:2504 x4</t>
        </is>
      </c>
      <c r="IM203" s="30" t="n"/>
      <c r="IN203" s="77" t="inlineStr">
        <is>
          <t>SUSPICIOUS n=0 for stocks_short — keep, needs S1 fills (backtest-expert: &lt;30 trades, seek plateaus, punish)</t>
        </is>
      </c>
    </row>
    <row r="204" ht="10.5" customHeight="1" s="67">
      <c r="A204" s="30" t="inlineStr">
        <is>
          <t>REENTRY_EXIT_RECLAIM_BUFFER_PCT</t>
        </is>
      </c>
      <c r="B204" s="72" t="inlineStr">
        <is>
          <t>1.0</t>
        </is>
      </c>
      <c r="C204" s="30" t="n"/>
      <c r="D204" s="30" t="n"/>
      <c r="E204" s="30" t="n"/>
      <c r="F204" s="30" t="n"/>
      <c r="G204" s="30">
        <f>IFERROR(VLOOKUP($A215&amp;"_"&amp;$B215,Results_Deltas!$A$2:$P$15000,5,FALSE),"")</f>
        <v/>
      </c>
      <c r="H204" s="30">
        <f>IFERROR(VLOOKUP($A215,Results_30d_Deltas!$A$2:$H$5000,7,FALSE)-E214,"")</f>
        <v/>
      </c>
      <c r="I204" s="30">
        <f>IFERROR(VLOOKUP($A215,Results_30d_Deltas!$A$2:$H$5000,6,FALSE),"")</f>
        <v/>
      </c>
      <c r="J204" s="30" t="n"/>
      <c r="K204" s="30" t="n"/>
      <c r="L204" s="30" t="inlineStr">
        <is>
          <t>NO</t>
        </is>
      </c>
      <c r="M204" s="33" t="n">
        <v>-1.272752212924601</v>
      </c>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4" t="n"/>
      <c r="CU204" s="34" t="n"/>
      <c r="CV204" s="34" t="n"/>
      <c r="CW204" s="34" t="n"/>
      <c r="CX204" s="34" t="n"/>
      <c r="CY204" s="34" t="n"/>
      <c r="CZ204" s="34" t="n"/>
      <c r="DA204" s="34" t="n"/>
      <c r="DB204" s="34" t="n"/>
      <c r="DC204" s="34" t="n"/>
      <c r="DD204" s="34" t="n"/>
      <c r="DE204" s="34" t="n"/>
      <c r="DF204" s="34" t="n"/>
      <c r="DG204" s="34" t="n"/>
      <c r="DH204" s="34" t="n"/>
      <c r="DI204" s="34" t="n"/>
      <c r="DJ204" s="34" t="n"/>
      <c r="DK204" s="34" t="n"/>
      <c r="DL204" s="34" t="n"/>
      <c r="DM204" s="34"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30" t="n"/>
      <c r="IK204" s="30" t="inlineStr">
        <is>
          <t>ez_manage.py:5309 top()</t>
        </is>
      </c>
      <c r="IL204" s="30" t="inlineStr">
        <is>
          <t>v12_quick_engine.py:2876 x3</t>
        </is>
      </c>
      <c r="IM204" s="30" t="n"/>
      <c r="IN204" s="77" t="inlineStr">
        <is>
          <t>SUSPICIOUS n=0 for stocks_short — keep, needs S1 fills (backtest-expert: &lt;30 trades, seek plateaus, punish)</t>
        </is>
      </c>
    </row>
    <row r="205" ht="10.5" customHeight="1" s="67">
      <c r="A205" s="31" t="inlineStr">
        <is>
          <t>REENTRY_EXIT_RECLAIM_ENABLED</t>
        </is>
      </c>
      <c r="B205" s="72" t="inlineStr">
        <is>
          <t>True</t>
        </is>
      </c>
      <c r="C205" s="30" t="n"/>
      <c r="D205" s="30" t="n"/>
      <c r="E205" s="30" t="n"/>
      <c r="F205" s="30" t="n"/>
      <c r="G205" s="30">
        <f>IFERROR(VLOOKUP($A216&amp;"_"&amp;$B216,Results_Deltas!$A$2:$P$15000,5,FALSE),"")</f>
        <v/>
      </c>
      <c r="H205" s="30">
        <f>IFERROR(VLOOKUP($A216,Results_30d_Deltas!$A$2:$H$5000,7,FALSE)-E215,"")</f>
        <v/>
      </c>
      <c r="I205" s="30">
        <f>IFERROR(VLOOKUP($A216,Results_30d_Deltas!$A$2:$H$5000,6,FALSE),"")</f>
        <v/>
      </c>
      <c r="J205" s="30" t="n"/>
      <c r="K205" s="30" t="n"/>
      <c r="L205" s="30" t="inlineStr">
        <is>
          <t>NO</t>
        </is>
      </c>
      <c r="M205" s="33" t="n">
        <v>-1.251686450986117</v>
      </c>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4" t="n"/>
      <c r="CU205" s="34" t="n"/>
      <c r="CV205" s="34" t="n"/>
      <c r="CW205" s="34" t="n"/>
      <c r="CX205" s="34" t="n"/>
      <c r="CY205" s="34" t="n"/>
      <c r="CZ205" s="34" t="n"/>
      <c r="DA205" s="34" t="n"/>
      <c r="DB205" s="34" t="n"/>
      <c r="DC205" s="34" t="n"/>
      <c r="DD205" s="34" t="n"/>
      <c r="DE205" s="34" t="n"/>
      <c r="DF205" s="34" t="n"/>
      <c r="DG205" s="34" t="n"/>
      <c r="DH205" s="34" t="n"/>
      <c r="DI205" s="34" t="n"/>
      <c r="DJ205" s="34" t="n"/>
      <c r="DK205" s="34" t="n"/>
      <c r="DL205" s="34" t="n"/>
      <c r="DM205" s="34"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30" t="n"/>
      <c r="IK205" s="30" t="inlineStr">
        <is>
          <t>ez_manage.py:5310 top()</t>
        </is>
      </c>
      <c r="IL205" s="30" t="inlineStr">
        <is>
          <t>v12_quick_engine.py:2877 x3</t>
        </is>
      </c>
      <c r="IM205" s="30" t="n"/>
    </row>
    <row r="206" ht="10.5" customHeight="1" s="67">
      <c r="A206" s="30" t="inlineStr">
        <is>
          <t>MANDATORY_REENTRY_ALLOW_WT0_STRONG_CROSS</t>
        </is>
      </c>
      <c r="B206" s="72" t="inlineStr">
        <is>
          <t>0</t>
        </is>
      </c>
      <c r="C206" s="30" t="n"/>
      <c r="D206" s="30" t="n"/>
      <c r="E206" s="30" t="n"/>
      <c r="F206" s="30" t="n"/>
      <c r="G206" s="30">
        <f>IFERROR(VLOOKUP($A217&amp;"_"&amp;$B217,Results_Deltas!$A$2:$P$15000,5,FALSE),"")</f>
        <v/>
      </c>
      <c r="H206" s="30">
        <f>IFERROR(VLOOKUP($A217,Results_30d_Deltas!$A$2:$H$5000,7,FALSE)-E216,"")</f>
        <v/>
      </c>
      <c r="I206" s="30">
        <f>IFERROR(VLOOKUP($A217,Results_30d_Deltas!$A$2:$H$5000,6,FALSE),"")</f>
        <v/>
      </c>
      <c r="J206" s="30" t="n"/>
      <c r="K206" s="30" t="n"/>
      <c r="L206" s="30" t="inlineStr">
        <is>
          <t>NO</t>
        </is>
      </c>
      <c r="M206" s="33" t="n">
        <v>-1.198216986156406</v>
      </c>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4" t="n"/>
      <c r="AW206" s="34" t="n"/>
      <c r="AX206" s="34" t="n"/>
      <c r="AY206" s="34" t="n"/>
      <c r="AZ206" s="34"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30" t="n"/>
      <c r="IK206" s="30" t="inlineStr">
        <is>
          <t>ez_manage.py:4960 top()</t>
        </is>
      </c>
      <c r="IL206" s="30" t="inlineStr">
        <is>
          <t>v12_quick_engine.py:2245 x4</t>
        </is>
      </c>
      <c r="IM206" s="30" t="n"/>
    </row>
    <row r="207" ht="10.5" customHeight="1" s="67">
      <c r="A207" s="30" t="inlineStr">
        <is>
          <t>OBLIGATORY_REENTRY_SHORT_K15_LOW_SIZE_FRAC</t>
        </is>
      </c>
      <c r="B207" s="72" t="inlineStr">
        <is>
          <t>0</t>
        </is>
      </c>
      <c r="C207" s="30" t="n"/>
      <c r="D207" s="30" t="n"/>
      <c r="E207" s="30" t="n"/>
      <c r="F207" s="30" t="n"/>
      <c r="G207" s="30">
        <f>IFERROR(VLOOKUP($A218&amp;"_"&amp;$B218,Results_Deltas!$A$2:$P$15000,5,FALSE),"")</f>
        <v/>
      </c>
      <c r="H207" s="30">
        <f>IFERROR(VLOOKUP($A218,Results_30d_Deltas!$A$2:$H$5000,7,FALSE)-E217,"")</f>
        <v/>
      </c>
      <c r="I207" s="30">
        <f>IFERROR(VLOOKUP($A218,Results_30d_Deltas!$A$2:$H$5000,6,FALSE),"")</f>
        <v/>
      </c>
      <c r="J207" s="30" t="n"/>
      <c r="K207" s="30" t="n"/>
      <c r="L207" s="30" t="inlineStr">
        <is>
          <t>NO</t>
        </is>
      </c>
      <c r="M207" s="33" t="n">
        <v>-1.1890005238835</v>
      </c>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4" t="n"/>
      <c r="HJ207" s="34" t="n"/>
      <c r="HK207" s="34" t="n"/>
      <c r="HL207" s="34" t="n"/>
      <c r="HM207" s="34"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30" t="n"/>
      <c r="IK207" s="30" t="inlineStr">
        <is>
          <t>ez_manage.py:5118 top()</t>
        </is>
      </c>
      <c r="IL207" s="30" t="inlineStr">
        <is>
          <t>v12_quick_engine.py:2509 x4</t>
        </is>
      </c>
      <c r="IM207" s="30" t="n"/>
      <c r="IN207" s="77" t="inlineStr">
        <is>
          <t>SUSPICIOUS n=0 for stocks_short — keep, needs S1 fills (backtest-expert: &lt;30 trades, seek plateaus, punish)</t>
        </is>
      </c>
    </row>
    <row r="208" ht="10.5" customHeight="1" s="67">
      <c r="A208" s="30" t="inlineStr">
        <is>
          <t>REENTRY_B16_SIZE_MULT_STRONG</t>
        </is>
      </c>
      <c r="B208" s="72" t="inlineStr">
        <is>
          <t>0</t>
        </is>
      </c>
      <c r="C208" s="30" t="n"/>
      <c r="D208" s="30" t="n"/>
      <c r="E208" s="30" t="n"/>
      <c r="F208" s="30" t="n"/>
      <c r="G208" s="30">
        <f>IFERROR(VLOOKUP($A219&amp;"_"&amp;$B219,Results_Deltas!$A$2:$P$15000,5,FALSE),"")</f>
        <v/>
      </c>
      <c r="H208" s="30">
        <f>IFERROR(VLOOKUP($A219,Results_30d_Deltas!$A$2:$H$5000,7,FALSE)-E218,"")</f>
        <v/>
      </c>
      <c r="I208" s="30">
        <f>IFERROR(VLOOKUP($A219,Results_30d_Deltas!$A$2:$H$5000,6,FALSE),"")</f>
        <v/>
      </c>
      <c r="J208" s="30" t="n"/>
      <c r="K208" s="30" t="n"/>
      <c r="L208" s="30" t="inlineStr">
        <is>
          <t>NO</t>
        </is>
      </c>
      <c r="M208" s="33" t="n">
        <v>-1.1890005238835</v>
      </c>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4" t="n"/>
      <c r="HJ208" s="34" t="n"/>
      <c r="HK208" s="34" t="n"/>
      <c r="HL208" s="34" t="n"/>
      <c r="HM208" s="34"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30" t="n"/>
      <c r="IK208" s="30" t="inlineStr">
        <is>
          <t>ez_manage.py:5297 top()</t>
        </is>
      </c>
      <c r="IL208" s="30" t="inlineStr">
        <is>
          <t>v12_quick_engine.py:2858 x4</t>
        </is>
      </c>
      <c r="IM208" s="30" t="n"/>
      <c r="IN208" s="77" t="inlineStr">
        <is>
          <t>SUSPICIOUS n=0 for stocks_short — keep, needs S1 fills (backtest-expert: &lt;30 trades, seek plateaus, punish)</t>
        </is>
      </c>
    </row>
    <row r="209" ht="10.5" customHeight="1" s="67">
      <c r="A209" s="30" t="inlineStr">
        <is>
          <t>REENTRY_B16_SIZE_MULT_WEAK</t>
        </is>
      </c>
      <c r="B209" s="72" t="inlineStr">
        <is>
          <t>0</t>
        </is>
      </c>
      <c r="C209" s="30" t="n"/>
      <c r="D209" s="30" t="n"/>
      <c r="E209" s="30" t="n"/>
      <c r="F209" s="30" t="n"/>
      <c r="G209" s="30">
        <f>IFERROR(VLOOKUP($A220&amp;"_"&amp;$B220,Results_Deltas!$A$2:$P$15000,5,FALSE),"")</f>
        <v/>
      </c>
      <c r="H209" s="30">
        <f>IFERROR(VLOOKUP($A220,Results_30d_Deltas!$A$2:$H$5000,7,FALSE)-E219,"")</f>
        <v/>
      </c>
      <c r="I209" s="30">
        <f>IFERROR(VLOOKUP($A220,Results_30d_Deltas!$A$2:$H$5000,6,FALSE),"")</f>
        <v/>
      </c>
      <c r="J209" s="30" t="n"/>
      <c r="K209" s="30" t="n"/>
      <c r="L209" s="30" t="inlineStr">
        <is>
          <t>NO</t>
        </is>
      </c>
      <c r="M209" s="33" t="n">
        <v>-1.1890005238835</v>
      </c>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4" t="n"/>
      <c r="FT209" s="34"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4" t="n"/>
      <c r="HJ209" s="34" t="n"/>
      <c r="HK209" s="34" t="n"/>
      <c r="HL209" s="34" t="n"/>
      <c r="HM209" s="34"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30" t="n"/>
      <c r="IK209" s="30" t="inlineStr">
        <is>
          <t>ez_manage.py:5298 top()</t>
        </is>
      </c>
      <c r="IL209" s="30" t="inlineStr">
        <is>
          <t>v12_quick_engine.py:2859 x4</t>
        </is>
      </c>
      <c r="IM209" s="30" t="n"/>
      <c r="IN209" s="77" t="inlineStr">
        <is>
          <t>SUSPICIOUS n=0 for stocks_short — keep, needs S1 fills (backtest-expert: &lt;30 trades, seek plateaus, punish)</t>
        </is>
      </c>
    </row>
    <row r="210" ht="10.5" customHeight="1" s="67">
      <c r="A210" s="30" t="inlineStr">
        <is>
          <t>REENTRY_SIZE_DIP_MULT</t>
        </is>
      </c>
      <c r="B210" s="72" t="inlineStr">
        <is>
          <t>0</t>
        </is>
      </c>
      <c r="C210" s="30" t="n"/>
      <c r="D210" s="30" t="n"/>
      <c r="E210" s="30" t="n"/>
      <c r="F210" s="30" t="n"/>
      <c r="G210" s="30">
        <f>IFERROR(VLOOKUP($A221&amp;"_"&amp;$B221,Results_Deltas!$A$2:$P$15000,5,FALSE),"")</f>
        <v/>
      </c>
      <c r="H210" s="30">
        <f>IFERROR(VLOOKUP($A221,Results_30d_Deltas!$A$2:$H$5000,7,FALSE)-E220,"")</f>
        <v/>
      </c>
      <c r="I210" s="30">
        <f>IFERROR(VLOOKUP($A221,Results_30d_Deltas!$A$2:$H$5000,6,FALSE),"")</f>
        <v/>
      </c>
      <c r="J210" s="30" t="n"/>
      <c r="K210" s="30" t="n"/>
      <c r="L210" s="30" t="inlineStr">
        <is>
          <t>NO</t>
        </is>
      </c>
      <c r="M210" s="33" t="n">
        <v>-1.1890005238835</v>
      </c>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4" t="n"/>
      <c r="HJ210" s="34" t="n"/>
      <c r="HK210" s="34" t="n"/>
      <c r="HL210" s="34" t="n"/>
      <c r="HM210" s="34"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30" t="n"/>
      <c r="IK210" s="30" t="inlineStr">
        <is>
          <t>ez_manage.py:3871 top()</t>
        </is>
      </c>
      <c r="IL210" s="30" t="inlineStr">
        <is>
          <t>v12_quick_engine.py:2904 x3</t>
        </is>
      </c>
      <c r="IM210" s="30" t="n"/>
      <c r="IN210" s="77" t="inlineStr">
        <is>
          <t>SUSPICIOUS n=0 for stocks_short — keep, needs S1 fills (backtest-expert: &lt;30 trades, seek plateaus, punish)</t>
        </is>
      </c>
    </row>
    <row r="211" ht="10.5" customHeight="1" s="67">
      <c r="A211" s="30" t="inlineStr">
        <is>
          <t>REENTRY_SIZE_EXTENDED_K1H</t>
        </is>
      </c>
      <c r="B211" s="72" t="inlineStr">
        <is>
          <t>0</t>
        </is>
      </c>
      <c r="C211" s="30" t="n"/>
      <c r="D211" s="30" t="n"/>
      <c r="E211" s="30" t="n"/>
      <c r="F211" s="30" t="n"/>
      <c r="G211" s="30">
        <f>IFERROR(VLOOKUP($A222&amp;"_"&amp;$B222,Results_Deltas!$A$2:$P$15000,5,FALSE),"")</f>
        <v/>
      </c>
      <c r="H211" s="30">
        <f>IFERROR(VLOOKUP($A222,Results_30d_Deltas!$A$2:$H$5000,7,FALSE)-E221,"")</f>
        <v/>
      </c>
      <c r="I211" s="30">
        <f>IFERROR(VLOOKUP($A222,Results_30d_Deltas!$A$2:$H$5000,6,FALSE),"")</f>
        <v/>
      </c>
      <c r="J211" s="30" t="n"/>
      <c r="K211" s="30" t="n"/>
      <c r="L211" s="30" t="inlineStr">
        <is>
          <t>NO</t>
        </is>
      </c>
      <c r="M211" s="33" t="n">
        <v>-1.1890005238835</v>
      </c>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4" t="n"/>
      <c r="HJ211" s="34" t="n"/>
      <c r="HK211" s="34" t="n"/>
      <c r="HL211" s="34" t="n"/>
      <c r="HM211" s="34"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30" t="n"/>
      <c r="IK211" s="30" t="inlineStr">
        <is>
          <t>ez_manage.py:3872 top()</t>
        </is>
      </c>
      <c r="IL211" s="30" t="inlineStr">
        <is>
          <t>v12_quick_engine.py:2905 x5</t>
        </is>
      </c>
      <c r="IM211" s="30" t="n"/>
      <c r="IN211" s="77" t="inlineStr">
        <is>
          <t>SUSPICIOUS n=0 for stocks_short — keep, needs S1 fills (backtest-expert: &lt;30 trades, seek plateaus, punish)</t>
        </is>
      </c>
    </row>
    <row r="212" ht="10.5" customHeight="1" s="67">
      <c r="A212" s="30" t="inlineStr">
        <is>
          <t>REENTRY_SIZE_EXTENDED_MULT</t>
        </is>
      </c>
      <c r="B212" s="72" t="inlineStr">
        <is>
          <t>0</t>
        </is>
      </c>
      <c r="C212" s="30" t="n"/>
      <c r="D212" s="30" t="n"/>
      <c r="E212" s="30" t="n"/>
      <c r="F212" s="30" t="n"/>
      <c r="G212" s="30">
        <f>IFERROR(VLOOKUP($A223&amp;"_"&amp;$B223,Results_Deltas!$A$2:$P$15000,5,FALSE),"")</f>
        <v/>
      </c>
      <c r="H212" s="30">
        <f>IFERROR(VLOOKUP($A223,Results_30d_Deltas!$A$2:$H$5000,7,FALSE)-E222,"")</f>
        <v/>
      </c>
      <c r="I212" s="30">
        <f>IFERROR(VLOOKUP($A223,Results_30d_Deltas!$A$2:$H$5000,6,FALSE),"")</f>
        <v/>
      </c>
      <c r="J212" s="30" t="n"/>
      <c r="K212" s="30" t="n"/>
      <c r="L212" s="30" t="inlineStr">
        <is>
          <t>NO</t>
        </is>
      </c>
      <c r="M212" s="33" t="n">
        <v>-1.1890005238835</v>
      </c>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4" t="n"/>
      <c r="HJ212" s="34" t="n"/>
      <c r="HK212" s="34" t="n"/>
      <c r="HL212" s="34" t="n"/>
      <c r="HM212" s="34"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30" t="n"/>
      <c r="IK212" s="30" t="inlineStr">
        <is>
          <t>ez_manage.py:3873 top()</t>
        </is>
      </c>
      <c r="IL212" s="30" t="inlineStr">
        <is>
          <t>v12_quick_engine.py:2906 x3</t>
        </is>
      </c>
      <c r="IM212" s="30" t="n"/>
    </row>
    <row r="213" ht="10.5" customHeight="1" s="67">
      <c r="A213" s="30" t="inlineStr">
        <is>
          <t>REENTRY_TIER1_SIZE_MULT</t>
        </is>
      </c>
      <c r="B213" s="72" t="inlineStr">
        <is>
          <t>0</t>
        </is>
      </c>
      <c r="C213" s="30" t="n"/>
      <c r="D213" s="30" t="n"/>
      <c r="E213" s="30" t="n"/>
      <c r="F213" s="30" t="n"/>
      <c r="G213" s="30">
        <f>IFERROR(VLOOKUP($A224&amp;"_"&amp;$B224,Results_Deltas!$A$2:$P$15000,5,FALSE),"")</f>
        <v/>
      </c>
      <c r="H213" s="30">
        <f>IFERROR(VLOOKUP($A224,Results_30d_Deltas!$A$2:$H$5000,7,FALSE)-E223,"")</f>
        <v/>
      </c>
      <c r="I213" s="30">
        <f>IFERROR(VLOOKUP($A224,Results_30d_Deltas!$A$2:$H$5000,6,FALSE),"")</f>
        <v/>
      </c>
      <c r="J213" s="30" t="n"/>
      <c r="K213" s="30" t="n"/>
      <c r="L213" s="30" t="inlineStr">
        <is>
          <t>YES</t>
        </is>
      </c>
      <c r="M213" s="33" t="n">
        <v>-1.1890005238835</v>
      </c>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4" t="n"/>
      <c r="HJ213" s="34" t="n"/>
      <c r="HK213" s="34" t="n"/>
      <c r="HL213" s="34" t="n"/>
      <c r="HM213" s="34"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30" t="n"/>
      <c r="IK213" s="30" t="inlineStr">
        <is>
          <t>ez_manage.py:3878 top()</t>
        </is>
      </c>
      <c r="IL213" s="30" t="inlineStr">
        <is>
          <t>v12_quick_engine.py:2912 x11</t>
        </is>
      </c>
      <c r="IM213" s="30" t="n"/>
      <c r="IN213" s="77" t="inlineStr">
        <is>
          <t>SUSPICIOUS n=0 for stocks_short — keep, needs S1 fills (backtest-expert: &lt;30 trades, seek plateaus, punish)</t>
        </is>
      </c>
    </row>
    <row r="214" ht="10.5" customHeight="1" s="67">
      <c r="A214" s="30" t="inlineStr">
        <is>
          <t>REENTRY_WT15M_SIZE_MULT</t>
        </is>
      </c>
      <c r="B214" s="72" t="inlineStr">
        <is>
          <t>0</t>
        </is>
      </c>
      <c r="C214" s="30" t="n"/>
      <c r="D214" s="30" t="n"/>
      <c r="E214" s="30" t="n"/>
      <c r="F214" s="30" t="n"/>
      <c r="G214" s="30">
        <f>IFERROR(VLOOKUP($A225&amp;"_"&amp;$B225,Results_Deltas!$A$2:$P$15000,5,FALSE),"")</f>
        <v/>
      </c>
      <c r="H214" s="30">
        <f>IFERROR(VLOOKUP($A225,Results_30d_Deltas!$A$2:$H$5000,7,FALSE)-E224,"")</f>
        <v/>
      </c>
      <c r="I214" s="30">
        <f>IFERROR(VLOOKUP($A225,Results_30d_Deltas!$A$2:$H$5000,6,FALSE),"")</f>
        <v/>
      </c>
      <c r="J214" s="30" t="n"/>
      <c r="K214" s="30" t="n"/>
      <c r="L214" s="30" t="inlineStr">
        <is>
          <t>NO</t>
        </is>
      </c>
      <c r="M214" s="33" t="n">
        <v>-1.1890005238835</v>
      </c>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4" t="n"/>
      <c r="HJ214" s="34" t="n"/>
      <c r="HK214" s="34" t="n"/>
      <c r="HL214" s="34" t="n"/>
      <c r="HM214" s="34"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30" t="n"/>
      <c r="IK214" s="30" t="inlineStr">
        <is>
          <t>ez_manage.py:3884 top()</t>
        </is>
      </c>
      <c r="IL214" s="30" t="inlineStr">
        <is>
          <t>v12_quick_engine.py:2926 x5</t>
        </is>
      </c>
      <c r="IM214" s="30" t="n"/>
      <c r="IN214" s="77" t="inlineStr">
        <is>
          <t>SUSPICIOUS n=0 for stocks_short — keep, needs S1 fills (backtest-expert: &lt;30 trades, seek plateaus, punish)</t>
        </is>
      </c>
    </row>
    <row r="215" ht="10.5" customHeight="1" s="67">
      <c r="A215" s="30" t="inlineStr">
        <is>
          <t>OBLIGATORY_REENTRY_DEFAULT_SIZE_MULT</t>
        </is>
      </c>
      <c r="B215" s="72" t="inlineStr">
        <is>
          <t>0</t>
        </is>
      </c>
      <c r="C215" s="30" t="n"/>
      <c r="D215" s="30" t="n"/>
      <c r="E215" s="30" t="n"/>
      <c r="F215" s="30" t="n"/>
      <c r="G215" s="30">
        <f>IFERROR(VLOOKUP($A226&amp;"_"&amp;$B226,Results_Deltas!$A$2:$P$15000,5,FALSE),"")</f>
        <v/>
      </c>
      <c r="H215" s="30">
        <f>IFERROR(VLOOKUP($A226,Results_30d_Deltas!$A$2:$H$5000,7,FALSE)-E225,"")</f>
        <v/>
      </c>
      <c r="I215" s="30">
        <f>IFERROR(VLOOKUP($A226,Results_30d_Deltas!$A$2:$H$5000,6,FALSE),"")</f>
        <v/>
      </c>
      <c r="J215" s="30" t="n"/>
      <c r="K215" s="30" t="n"/>
      <c r="L215" s="30" t="inlineStr">
        <is>
          <t>NO</t>
        </is>
      </c>
      <c r="M215" s="33" t="n">
        <v>-1.150645668274355</v>
      </c>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4" t="n"/>
      <c r="HJ215" s="34" t="n"/>
      <c r="HK215" s="34" t="n"/>
      <c r="HL215" s="34" t="n"/>
      <c r="HM215" s="34"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30" t="n"/>
      <c r="IK215" s="30" t="inlineStr">
        <is>
          <t>ez_manage.py:5108 top()</t>
        </is>
      </c>
      <c r="IL215" s="30" t="inlineStr">
        <is>
          <t>v12_quick_engine.py:2499 x2</t>
        </is>
      </c>
      <c r="IM215" s="30" t="n"/>
    </row>
    <row r="216" ht="10.5" customHeight="1" s="67">
      <c r="A216" s="30" t="inlineStr">
        <is>
          <t>OBLIGATORY_REENTRY_K15_HIGH_SIZE_FRAC</t>
        </is>
      </c>
      <c r="B216" s="72" t="inlineStr">
        <is>
          <t>0</t>
        </is>
      </c>
      <c r="C216" s="30" t="n"/>
      <c r="D216" s="30" t="n"/>
      <c r="E216" s="30" t="n"/>
      <c r="F216" s="30" t="n"/>
      <c r="G216" s="30">
        <f>IFERROR(VLOOKUP($A227&amp;"_"&amp;$B227,Results_Deltas!$A$2:$P$15000,5,FALSE),"")</f>
        <v/>
      </c>
      <c r="H216" s="30">
        <f>IFERROR(VLOOKUP($A227,Results_30d_Deltas!$A$2:$H$5000,7,FALSE)-E226,"")</f>
        <v/>
      </c>
      <c r="I216" s="30">
        <f>IFERROR(VLOOKUP($A227,Results_30d_Deltas!$A$2:$H$5000,6,FALSE),"")</f>
        <v/>
      </c>
      <c r="J216" s="30" t="n"/>
      <c r="K216" s="30" t="n"/>
      <c r="L216" s="30" t="inlineStr">
        <is>
          <t>NO</t>
        </is>
      </c>
      <c r="M216" s="33" t="n">
        <v>-1.150645668274355</v>
      </c>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4" t="n"/>
      <c r="HJ216" s="34" t="n"/>
      <c r="HK216" s="34" t="n"/>
      <c r="HL216" s="34" t="n"/>
      <c r="HM216" s="34"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30" t="n"/>
      <c r="IK216" s="30" t="inlineStr">
        <is>
          <t>ez_manage.py:5111 top()</t>
        </is>
      </c>
      <c r="IL216" s="30" t="inlineStr">
        <is>
          <t>v12_quick_engine.py:2502 x4</t>
        </is>
      </c>
      <c r="IM216" s="30" t="n"/>
      <c r="IN216" s="77" t="inlineStr">
        <is>
          <t>SUSPICIOUS n=0 for stocks_short — keep, needs S1 fills (backtest-expert: &lt;30 trades, seek plateaus, punish)</t>
        </is>
      </c>
    </row>
    <row r="217" ht="10.5" customHeight="1" s="67">
      <c r="A217" s="31" t="inlineStr">
        <is>
          <t>GUARANTEED_REENTRY_TIGHT_STOP_MAX_AGE_S</t>
        </is>
      </c>
      <c r="B217" s="72" t="inlineStr">
        <is>
          <t>1800.0</t>
        </is>
      </c>
      <c r="C217" s="30" t="n"/>
      <c r="D217" s="30" t="n"/>
      <c r="E217" s="30" t="n"/>
      <c r="F217" s="30" t="n"/>
      <c r="G217" s="30">
        <f>IFERROR(VLOOKUP($A228&amp;"_"&amp;$B228,Results_Deltas!$A$2:$P$15000,5,FALSE),"")</f>
        <v/>
      </c>
      <c r="H217" s="30">
        <f>IFERROR(VLOOKUP($A228,Results_30d_Deltas!$A$2:$H$5000,7,FALSE)-E227,"")</f>
        <v/>
      </c>
      <c r="I217" s="30">
        <f>IFERROR(VLOOKUP($A228,Results_30d_Deltas!$A$2:$H$5000,6,FALSE),"")</f>
        <v/>
      </c>
      <c r="J217" s="30" t="n"/>
      <c r="K217" s="30" t="n"/>
      <c r="L217" s="30" t="inlineStr">
        <is>
          <t>YES</t>
        </is>
      </c>
      <c r="M217" s="33" t="n">
        <v>-1.107604787850857</v>
      </c>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4" t="n"/>
      <c r="CZ217" s="34" t="n"/>
      <c r="DA217" s="34" t="n"/>
      <c r="DB217" s="34" t="n"/>
      <c r="DC217" s="34"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4" t="n"/>
      <c r="ED217" s="34" t="n"/>
      <c r="EE217" s="34" t="n"/>
      <c r="EF217" s="34" t="n"/>
      <c r="EG217" s="34"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30" t="n"/>
      <c r="IK217" s="30" t="inlineStr">
        <is>
          <t>ez_manage.py:4780 top()</t>
        </is>
      </c>
      <c r="IL217" s="30" t="inlineStr">
        <is>
          <t>v12_quick_engine.py:1948 x4</t>
        </is>
      </c>
      <c r="IM217" s="30" t="n"/>
      <c r="IN217" s="77" t="inlineStr">
        <is>
          <t>SUSPICIOUS n=0 for stocks_short — keep, needs S1 fills (backtest-expert: &lt;30 trades, seek plateaus, punish)</t>
        </is>
      </c>
    </row>
    <row r="218" ht="10.5" customHeight="1" s="67">
      <c r="A218" s="31" t="inlineStr">
        <is>
          <t>GUARANTEED_REENTRY_TIGHT_STOP_MIN_AGE_S</t>
        </is>
      </c>
      <c r="B218" s="72" t="inlineStr">
        <is>
          <t>60.0</t>
        </is>
      </c>
      <c r="C218" s="30" t="n"/>
      <c r="D218" s="30" t="n"/>
      <c r="E218" s="30" t="n"/>
      <c r="F218" s="30" t="n"/>
      <c r="G218" s="30">
        <f>IFERROR(VLOOKUP($A229&amp;"_"&amp;$B229,Results_Deltas!$A$2:$P$15000,5,FALSE),"")</f>
        <v/>
      </c>
      <c r="H218" s="30">
        <f>IFERROR(VLOOKUP($A229,Results_30d_Deltas!$A$2:$H$5000,7,FALSE)-E228,"")</f>
        <v/>
      </c>
      <c r="I218" s="30">
        <f>IFERROR(VLOOKUP($A229,Results_30d_Deltas!$A$2:$H$5000,6,FALSE),"")</f>
        <v/>
      </c>
      <c r="J218" s="30" t="n"/>
      <c r="K218" s="30" t="n"/>
      <c r="L218" s="30" t="inlineStr">
        <is>
          <t>YES</t>
        </is>
      </c>
      <c r="M218" s="33" t="n">
        <v>-1.107604787850857</v>
      </c>
      <c r="N218" s="33" t="n"/>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4" t="n"/>
      <c r="CZ218" s="34" t="n"/>
      <c r="DA218" s="34" t="n"/>
      <c r="DB218" s="34" t="n"/>
      <c r="DC218" s="34"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4" t="n"/>
      <c r="ED218" s="34" t="n"/>
      <c r="EE218" s="34" t="n"/>
      <c r="EF218" s="34" t="n"/>
      <c r="EG218" s="34"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30" t="n"/>
      <c r="IK218" s="30" t="inlineStr">
        <is>
          <t>ez_manage.py:4781 top()</t>
        </is>
      </c>
      <c r="IL218" s="30" t="inlineStr">
        <is>
          <t>v12_quick_engine.py:1949 x4</t>
        </is>
      </c>
      <c r="IM218" s="30" t="n"/>
      <c r="IN218" s="77" t="inlineStr">
        <is>
          <t>SUSPICIOUS n=0 for stocks_short — keep, needs S1 fills (backtest-expert: &lt;30 trades, seek plateaus, punish)</t>
        </is>
      </c>
    </row>
    <row r="219" ht="10.5" customHeight="1" s="67">
      <c r="A219" s="31" t="inlineStr">
        <is>
          <t>GUARANTEED_REENTRY_TIGHT_STOP_PCT</t>
        </is>
      </c>
      <c r="B219" s="72" t="inlineStr">
        <is>
          <t>0.5</t>
        </is>
      </c>
      <c r="C219" s="30" t="n"/>
      <c r="D219" s="30" t="n"/>
      <c r="E219" s="30" t="n"/>
      <c r="F219" s="30" t="n"/>
      <c r="G219" s="30">
        <f>IFERROR(VLOOKUP($A230&amp;"_"&amp;$B230,Results_Deltas!$A$2:$P$15000,5,FALSE),"")</f>
        <v/>
      </c>
      <c r="H219" s="30">
        <f>IFERROR(VLOOKUP($A230,Results_30d_Deltas!$A$2:$H$5000,7,FALSE)-E229,"")</f>
        <v/>
      </c>
      <c r="I219" s="30">
        <f>IFERROR(VLOOKUP($A230,Results_30d_Deltas!$A$2:$H$5000,6,FALSE),"")</f>
        <v/>
      </c>
      <c r="J219" s="30" t="n"/>
      <c r="K219" s="30" t="n"/>
      <c r="L219" s="30" t="inlineStr">
        <is>
          <t>YES</t>
        </is>
      </c>
      <c r="M219" s="33" t="n">
        <v>-1.107604787850857</v>
      </c>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4" t="n"/>
      <c r="CZ219" s="34" t="n"/>
      <c r="DA219" s="34" t="n"/>
      <c r="DB219" s="34" t="n"/>
      <c r="DC219" s="34"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4" t="n"/>
      <c r="ED219" s="34" t="n"/>
      <c r="EE219" s="34" t="n"/>
      <c r="EF219" s="34" t="n"/>
      <c r="EG219" s="34"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30" t="n"/>
      <c r="IK219" s="30" t="inlineStr">
        <is>
          <t>ez_manage.py:4782 top()</t>
        </is>
      </c>
      <c r="IL219" s="30" t="inlineStr">
        <is>
          <t>v12_quick_engine.py:1950 x7</t>
        </is>
      </c>
      <c r="IM219" s="30" t="n"/>
      <c r="IN219" s="77" t="inlineStr">
        <is>
          <t>SUSPICIOUS n=0 for stocks_short — keep, needs S1 fills (backtest-expert: &lt;30 trades, seek plateaus, punish)</t>
        </is>
      </c>
    </row>
    <row r="220" ht="10.5" customHeight="1" s="67">
      <c r="A220" s="30" t="inlineStr">
        <is>
          <t>LEGACY_REENTRY_PSR_QUICK_RECOVERY</t>
        </is>
      </c>
      <c r="B220" s="72" t="inlineStr">
        <is>
          <t>0</t>
        </is>
      </c>
      <c r="C220" s="30" t="n"/>
      <c r="D220" s="30" t="n"/>
      <c r="E220" s="30" t="n"/>
      <c r="F220" s="30" t="n"/>
      <c r="G220" s="30">
        <f>IFERROR(VLOOKUP($A231&amp;"_"&amp;$B231,Results_Deltas!$A$2:$P$15000,5,FALSE),"")</f>
        <v/>
      </c>
      <c r="H220" s="30">
        <f>IFERROR(VLOOKUP($A231,Results_30d_Deltas!$A$2:$H$5000,7,FALSE)-E230,"")</f>
        <v/>
      </c>
      <c r="I220" s="30">
        <f>IFERROR(VLOOKUP($A231,Results_30d_Deltas!$A$2:$H$5000,6,FALSE),"")</f>
        <v/>
      </c>
      <c r="J220" s="30" t="n"/>
      <c r="K220" s="30" t="n"/>
      <c r="L220" s="30" t="inlineStr">
        <is>
          <t>NO</t>
        </is>
      </c>
      <c r="M220" s="33" t="n">
        <v>-1.106242293531914</v>
      </c>
      <c r="N220" s="33" t="n"/>
      <c r="O220" s="33" t="n"/>
      <c r="P220" s="33" t="n"/>
      <c r="Q220" s="33" t="n"/>
      <c r="R220" s="33" t="n"/>
      <c r="S220" s="33" t="n"/>
      <c r="T220" s="33" t="n"/>
      <c r="U220" s="33" t="n"/>
      <c r="V220" s="33" t="n"/>
      <c r="W220" s="33" t="n"/>
      <c r="X220" s="33" t="n"/>
      <c r="Y220" s="33" t="n"/>
      <c r="Z220" s="33" t="n"/>
      <c r="AA220" s="33" t="n"/>
      <c r="AB220" s="34" t="n"/>
      <c r="AC220" s="34" t="n"/>
      <c r="AD220" s="34" t="n"/>
      <c r="AE220" s="34" t="n"/>
      <c r="AF220" s="34" t="n"/>
      <c r="AG220" s="34" t="n"/>
      <c r="AH220" s="34" t="n"/>
      <c r="AI220" s="34" t="n"/>
      <c r="AJ220" s="34" t="n"/>
      <c r="AK220" s="34"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30" t="n"/>
      <c r="IK220" s="30" t="inlineStr">
        <is>
          <t>ez_manage.py:3425 top()</t>
        </is>
      </c>
      <c r="IL220" s="30" t="inlineStr">
        <is>
          <t>v12_quick_engine.py:2126 x4</t>
        </is>
      </c>
      <c r="IM220" s="30" t="n"/>
    </row>
    <row r="221" ht="10.5" customHeight="1" s="67">
      <c r="A221" s="30" t="inlineStr">
        <is>
          <t>REENTRY_EXIT_RECLAIM_BUFFER_PCT</t>
        </is>
      </c>
      <c r="B221" s="72" t="inlineStr">
        <is>
          <t>0</t>
        </is>
      </c>
      <c r="C221" s="30" t="n"/>
      <c r="D221" s="30" t="n"/>
      <c r="E221" s="30" t="n"/>
      <c r="F221" s="30" t="n"/>
      <c r="G221" s="30">
        <f>IFERROR(VLOOKUP($A232&amp;"_"&amp;$B232,Results_Deltas!$A$2:$P$15000,5,FALSE),"")</f>
        <v/>
      </c>
      <c r="H221" s="30">
        <f>IFERROR(VLOOKUP($A232,Results_30d_Deltas!$A$2:$H$5000,7,FALSE)-E231,"")</f>
        <v/>
      </c>
      <c r="I221" s="30">
        <f>IFERROR(VLOOKUP($A232,Results_30d_Deltas!$A$2:$H$5000,6,FALSE),"")</f>
        <v/>
      </c>
      <c r="J221" s="30" t="n"/>
      <c r="K221" s="30" t="n"/>
      <c r="L221" s="30" t="inlineStr">
        <is>
          <t>NO</t>
        </is>
      </c>
      <c r="M221" s="33" t="n">
        <v>-1.003849038999671</v>
      </c>
      <c r="N221" s="33" t="n"/>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4" t="n"/>
      <c r="CU221" s="34" t="n"/>
      <c r="CV221" s="34" t="n"/>
      <c r="CW221" s="34" t="n"/>
      <c r="CX221" s="34" t="n"/>
      <c r="CY221" s="34" t="n"/>
      <c r="CZ221" s="34" t="n"/>
      <c r="DA221" s="34" t="n"/>
      <c r="DB221" s="34" t="n"/>
      <c r="DC221" s="34" t="n"/>
      <c r="DD221" s="34" t="n"/>
      <c r="DE221" s="34" t="n"/>
      <c r="DF221" s="34" t="n"/>
      <c r="DG221" s="34" t="n"/>
      <c r="DH221" s="34" t="n"/>
      <c r="DI221" s="34" t="n"/>
      <c r="DJ221" s="34" t="n"/>
      <c r="DK221" s="34" t="n"/>
      <c r="DL221" s="34" t="n"/>
      <c r="DM221" s="34"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30" t="n"/>
      <c r="IK221" s="30" t="inlineStr">
        <is>
          <t>ez_manage.py:5309 top()</t>
        </is>
      </c>
      <c r="IL221" s="30" t="inlineStr">
        <is>
          <t>v12_quick_engine.py:2876 x3</t>
        </is>
      </c>
      <c r="IM221" s="30" t="n"/>
      <c r="IN221" s="77" t="inlineStr">
        <is>
          <t>SUSPICIOUS n=0 for stocks_short — keep, needs S1 fills (backtest-expert: &lt;30 trades, seek plateaus, punish)</t>
        </is>
      </c>
    </row>
    <row r="222" ht="10.5" customHeight="1" s="67">
      <c r="A222" s="31" t="inlineStr">
        <is>
          <t>DELTA_REENTRY_Z_THRESHOLD</t>
        </is>
      </c>
      <c r="B222" s="72" t="inlineStr">
        <is>
          <t>1.0</t>
        </is>
      </c>
      <c r="C222" s="30" t="n"/>
      <c r="D222" s="30" t="n"/>
      <c r="E222" s="30" t="n"/>
      <c r="F222" s="30" t="n"/>
      <c r="G222" s="30">
        <f>IFERROR(VLOOKUP($A233&amp;"_"&amp;$B233,Results_Deltas!$A$2:$P$15000,5,FALSE),"")</f>
        <v/>
      </c>
      <c r="H222" s="30">
        <f>IFERROR(VLOOKUP($A233,Results_30d_Deltas!$A$2:$H$5000,7,FALSE)-E232,"")</f>
        <v/>
      </c>
      <c r="I222" s="30">
        <f>IFERROR(VLOOKUP($A233,Results_30d_Deltas!$A$2:$H$5000,6,FALSE),"")</f>
        <v/>
      </c>
      <c r="J222" s="30" t="n"/>
      <c r="K222" s="30" t="n"/>
      <c r="L222" s="30" t="inlineStr">
        <is>
          <t>YES</t>
        </is>
      </c>
      <c r="M222" s="33" t="n">
        <v>-0.9050521775211949</v>
      </c>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4" t="n"/>
      <c r="CA222" s="34" t="n"/>
      <c r="CB222" s="34" t="n"/>
      <c r="CC222" s="34" t="n"/>
      <c r="CD222" s="34"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30" t="n"/>
      <c r="IK222" s="30" t="inlineStr">
        <is>
          <t>ez_manage.py:196 check_reentry_delta_tolerant()</t>
        </is>
      </c>
      <c r="IL222" s="30" t="inlineStr">
        <is>
          <t>v12_quick_engine.py:1647 x7</t>
        </is>
      </c>
      <c r="IM222" s="30" t="n"/>
    </row>
    <row r="223" ht="10.5" customHeight="1" s="67">
      <c r="A223" s="30" t="inlineStr">
        <is>
          <t>REENTRY2_DC_BREAK_FILTER_TF</t>
        </is>
      </c>
      <c r="B223" s="72" t="inlineStr">
        <is>
          <t>15m</t>
        </is>
      </c>
      <c r="C223" s="30" t="n"/>
      <c r="D223" s="30" t="n"/>
      <c r="E223" s="30" t="n"/>
      <c r="F223" s="30" t="n"/>
      <c r="G223" s="30">
        <f>IFERROR(VLOOKUP($A234&amp;"_"&amp;$B234,Results_Deltas!$A$2:$P$15000,5,FALSE),"")</f>
        <v/>
      </c>
      <c r="H223" s="30">
        <f>IFERROR(VLOOKUP($A234,Results_30d_Deltas!$A$2:$H$5000,7,FALSE)-E233,"")</f>
        <v/>
      </c>
      <c r="I223" s="30">
        <f>IFERROR(VLOOKUP($A234,Results_30d_Deltas!$A$2:$H$5000,6,FALSE),"")</f>
        <v/>
      </c>
      <c r="J223" s="30" t="n"/>
      <c r="K223" s="30" t="n"/>
      <c r="L223" s="30" t="inlineStr">
        <is>
          <t>NO</t>
        </is>
      </c>
      <c r="M223" s="33" t="n">
        <v>-0.901403703613154</v>
      </c>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4" t="n"/>
      <c r="CF223" s="34" t="n"/>
      <c r="CG223" s="34" t="n"/>
      <c r="CH223" s="34" t="n"/>
      <c r="CI223" s="34" t="n"/>
      <c r="CJ223" s="34" t="n"/>
      <c r="CK223" s="34" t="n"/>
      <c r="CL223" s="34" t="n"/>
      <c r="CM223" s="34" t="n"/>
      <c r="CN223" s="34"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4" t="n"/>
      <c r="ES223" s="34" t="n"/>
      <c r="ET223" s="34" t="n"/>
      <c r="EU223" s="34" t="n"/>
      <c r="EV223" s="34" t="n"/>
      <c r="EW223" s="33" t="n"/>
      <c r="EX223" s="33" t="n"/>
      <c r="EY223" s="33" t="n"/>
      <c r="EZ223" s="33" t="n"/>
      <c r="FA223" s="33" t="n"/>
      <c r="FB223" s="33" t="n"/>
      <c r="FC223" s="33" t="n"/>
      <c r="FD223" s="33" t="n"/>
      <c r="FE223" s="33" t="n"/>
      <c r="FF223" s="33" t="n"/>
      <c r="FG223" s="34" t="n"/>
      <c r="FH223" s="34" t="n"/>
      <c r="FI223" s="33" t="n"/>
      <c r="FJ223" s="33" t="n"/>
      <c r="FK223" s="33" t="n"/>
      <c r="FL223" s="33" t="n"/>
      <c r="FM223" s="33" t="n"/>
      <c r="FN223" s="33" t="n"/>
      <c r="FO223" s="33" t="n"/>
      <c r="FP223" s="33" t="n"/>
      <c r="FQ223" s="33" t="n"/>
      <c r="FR223" s="33" t="n"/>
      <c r="FS223" s="33" t="n"/>
      <c r="FT223" s="33"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30" t="n"/>
      <c r="IK223" s="30" t="inlineStr">
        <is>
          <t>ez_manage.py:5280 top()</t>
        </is>
      </c>
      <c r="IL223" s="30" t="inlineStr">
        <is>
          <t>v12_quick_engine.py:2837 x5</t>
        </is>
      </c>
      <c r="IM223" s="30" t="n"/>
      <c r="IN223" s="77" t="inlineStr">
        <is>
          <t>SUSPICIOUS n=0 for stocks_short — keep, needs S1 fills (backtest-expert: &lt;30 trades, seek plateaus, punish)</t>
        </is>
      </c>
    </row>
    <row r="224" ht="10.5" customHeight="1" s="67">
      <c r="A224" s="30" t="inlineStr">
        <is>
          <t>REENTRY2_DIR_FAV_ENABLED</t>
        </is>
      </c>
      <c r="B224" s="72" t="inlineStr">
        <is>
          <t>False</t>
        </is>
      </c>
      <c r="C224" s="30" t="n"/>
      <c r="D224" s="30" t="n"/>
      <c r="E224" s="30" t="n"/>
      <c r="F224" s="30" t="n"/>
      <c r="G224" s="30">
        <f>IFERROR(VLOOKUP($A235&amp;"_"&amp;$B235,Results_Deltas!$A$2:$P$15000,5,FALSE),"")</f>
        <v/>
      </c>
      <c r="H224" s="30">
        <f>IFERROR(VLOOKUP($A235,Results_30d_Deltas!$A$2:$H$5000,7,FALSE)-E234,"")</f>
        <v/>
      </c>
      <c r="I224" s="30">
        <f>IFERROR(VLOOKUP($A235,Results_30d_Deltas!$A$2:$H$5000,6,FALSE),"")</f>
        <v/>
      </c>
      <c r="J224" s="30" t="n"/>
      <c r="K224" s="30" t="n"/>
      <c r="L224" s="30" t="inlineStr">
        <is>
          <t>NO</t>
        </is>
      </c>
      <c r="M224" s="33" t="n">
        <v>-0.901403703613154</v>
      </c>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3" t="n"/>
      <c r="FT224" s="33"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30" t="n"/>
      <c r="IK224" s="30" t="inlineStr">
        <is>
          <t>ez_manage.py:5283 top()</t>
        </is>
      </c>
      <c r="IL224" s="30" t="inlineStr">
        <is>
          <t>v12_quick_engine.py:2840 x5</t>
        </is>
      </c>
      <c r="IM224" s="30" t="n"/>
    </row>
    <row r="225" ht="10.5" customHeight="1" s="67">
      <c r="A225" s="31" t="inlineStr">
        <is>
          <t>OBLIGATORY_REENTRY_SMA_TF</t>
        </is>
      </c>
      <c r="B225" s="72" t="inlineStr">
        <is>
          <t>15m</t>
        </is>
      </c>
      <c r="C225" s="30" t="n"/>
      <c r="D225" s="30" t="n"/>
      <c r="E225" s="30" t="n"/>
      <c r="F225" s="30" t="n"/>
      <c r="G225" s="30">
        <f>IFERROR(VLOOKUP($A236&amp;"_"&amp;$B236,Results_Deltas!$A$2:$P$15000,5,FALSE),"")</f>
        <v/>
      </c>
      <c r="H225" s="30">
        <f>IFERROR(VLOOKUP($A236,Results_30d_Deltas!$A$2:$H$5000,7,FALSE)-E235,"")</f>
        <v/>
      </c>
      <c r="I225" s="30">
        <f>IFERROR(VLOOKUP($A236,Results_30d_Deltas!$A$2:$H$5000,6,FALSE),"")</f>
        <v/>
      </c>
      <c r="J225" s="30" t="n"/>
      <c r="K225" s="30" t="n"/>
      <c r="L225" s="30" t="inlineStr">
        <is>
          <t>NO</t>
        </is>
      </c>
      <c r="M225" s="33" t="n">
        <v>-0.8970449197149214</v>
      </c>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30" t="n"/>
      <c r="IK225" s="30" t="inlineStr">
        <is>
          <t>ez_manage.py:5122 top()</t>
        </is>
      </c>
      <c r="IL225" s="30" t="inlineStr">
        <is>
          <t>v12_quick_engine.py:2513 x2</t>
        </is>
      </c>
      <c r="IM225" s="30" t="n"/>
    </row>
    <row r="226" ht="10.5" customHeight="1" s="67">
      <c r="A226" s="30" t="inlineStr">
        <is>
          <t>REENTRY_POST_CONSOL_ENABLED</t>
        </is>
      </c>
      <c r="B226" s="72" t="inlineStr">
        <is>
          <t>False</t>
        </is>
      </c>
      <c r="C226" s="30" t="n"/>
      <c r="D226" s="30" t="n"/>
      <c r="E226" s="30" t="n"/>
      <c r="F226" s="30" t="n"/>
      <c r="G226" s="30">
        <f>IFERROR(VLOOKUP($A237&amp;"_"&amp;$B237,Results_Deltas!$A$2:$P$15000,5,FALSE),"")</f>
        <v/>
      </c>
      <c r="H226" s="30">
        <f>IFERROR(VLOOKUP($A237,Results_30d_Deltas!$A$2:$H$5000,7,FALSE)-E236,"")</f>
        <v/>
      </c>
      <c r="I226" s="30">
        <f>IFERROR(VLOOKUP($A237,Results_30d_Deltas!$A$2:$H$5000,6,FALSE),"")</f>
        <v/>
      </c>
      <c r="J226" s="30" t="n"/>
      <c r="K226" s="30" t="n"/>
      <c r="L226" s="30" t="inlineStr">
        <is>
          <t>NO</t>
        </is>
      </c>
      <c r="M226" s="33" t="n">
        <v>-0.8970449197149214</v>
      </c>
      <c r="N226" s="33" t="n"/>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3" t="n"/>
      <c r="HJ226" s="33" t="n"/>
      <c r="HK226" s="33" t="n"/>
      <c r="HL226" s="33" t="n"/>
      <c r="HM226" s="33"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30" t="n"/>
      <c r="IK226" s="30" t="inlineStr">
        <is>
          <t>ez_manage.py:3867 top()</t>
        </is>
      </c>
      <c r="IL226" s="30" t="inlineStr">
        <is>
          <t>v12_quick_engine.py:2897 x3</t>
        </is>
      </c>
      <c r="IM226" s="30" t="n"/>
      <c r="IN226" s="77" t="inlineStr">
        <is>
          <t>SUSPICIOUS n=0 for stocks_short — keep, needs S1 fills (backtest-expert: &lt;30 trades, seek plateaus, punish)</t>
        </is>
      </c>
    </row>
    <row r="227" ht="10.5" customHeight="1" s="67">
      <c r="A227" s="30" t="inlineStr">
        <is>
          <t>VEC_REENTRY_DC4_EXITPRICE_ENABLED</t>
        </is>
      </c>
      <c r="B227" s="72" t="inlineStr">
        <is>
          <t>False</t>
        </is>
      </c>
      <c r="C227" s="30" t="n"/>
      <c r="D227" s="30" t="n"/>
      <c r="E227" s="30" t="n"/>
      <c r="F227" s="30" t="n"/>
      <c r="G227" s="30">
        <f>IFERROR(VLOOKUP($A238&amp;"_"&amp;$B238,Results_Deltas!$A$2:$P$15000,5,FALSE),"")</f>
        <v/>
      </c>
      <c r="H227" s="30">
        <f>IFERROR(VLOOKUP($A238,Results_30d_Deltas!$A$2:$H$5000,7,FALSE)-E237,"")</f>
        <v/>
      </c>
      <c r="I227" s="30">
        <f>IFERROR(VLOOKUP($A238,Results_30d_Deltas!$A$2:$H$5000,6,FALSE),"")</f>
        <v/>
      </c>
      <c r="J227" s="30" t="n"/>
      <c r="K227" s="30" t="n"/>
      <c r="L227" s="30" t="inlineStr">
        <is>
          <t>NO</t>
        </is>
      </c>
      <c r="M227" s="33" t="n">
        <v>-0.8970449197149214</v>
      </c>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4" t="n"/>
      <c r="ES227" s="34" t="n"/>
      <c r="ET227" s="34" t="n"/>
      <c r="EU227" s="34" t="n"/>
      <c r="EV227" s="34"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3" t="n"/>
      <c r="HJ227" s="33" t="n"/>
      <c r="HK227" s="33" t="n"/>
      <c r="HL227" s="33" t="n"/>
      <c r="HM227" s="33"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30" t="n"/>
      <c r="IK227" s="30" t="inlineStr">
        <is>
          <t>ez_manage.py:6075 top()</t>
        </is>
      </c>
      <c r="IL227" s="30" t="inlineStr">
        <is>
          <t>v12_quick_engine.py:4287 x4</t>
        </is>
      </c>
      <c r="IM227" s="30" t="n"/>
    </row>
    <row r="228" ht="10.5" customHeight="1" s="67">
      <c r="A228" s="30" t="inlineStr">
        <is>
          <t>BOUNCE_REENTRY_ENABLED</t>
        </is>
      </c>
      <c r="B228" s="72" t="inlineStr">
        <is>
          <t>False</t>
        </is>
      </c>
      <c r="C228" s="30" t="n"/>
      <c r="D228" s="30" t="n"/>
      <c r="E228" s="30" t="n"/>
      <c r="F228" s="30" t="n"/>
      <c r="G228" s="30">
        <f>IFERROR(VLOOKUP($A228&amp;"_"&amp;$B228,Results_Deltas!$A$2:$P$15000,5,FALSE),"")</f>
        <v/>
      </c>
      <c r="H228" s="30">
        <f>IFERROR(VLOOKUP($A228,Results_30d_Deltas!$A$2:$H$5000,7,FALSE)-E227,"")</f>
        <v/>
      </c>
      <c r="I228" s="30">
        <f>IFERROR(VLOOKUP($A228,Results_30d_Deltas!$A$2:$H$5000,6,FALSE),"")</f>
        <v/>
      </c>
      <c r="J228" s="30" t="n"/>
      <c r="K228" s="30" t="n"/>
      <c r="L228" s="30" t="inlineStr">
        <is>
          <t>NO</t>
        </is>
      </c>
      <c r="M228" s="33" t="n">
        <v>-0.8671434223910908</v>
      </c>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3" t="n"/>
      <c r="HJ228" s="33" t="n"/>
      <c r="HK228" s="33" t="n"/>
      <c r="HL228" s="33" t="n"/>
      <c r="HM228" s="33"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30" t="n"/>
      <c r="IK228" s="30" t="inlineStr">
        <is>
          <t>ez_manage.py:2985 top()</t>
        </is>
      </c>
      <c r="IL228" s="30" t="inlineStr">
        <is>
          <t>v12_quick_engine.py:315 x14</t>
        </is>
      </c>
      <c r="IM228" s="30" t="n"/>
    </row>
    <row r="229" ht="10.5" customHeight="1" s="67">
      <c r="A229" s="31" t="inlineStr">
        <is>
          <t>DIRECTION_FAVORABLE_REENTRY_ENABLED</t>
        </is>
      </c>
      <c r="B229" s="72" t="inlineStr">
        <is>
          <t>False</t>
        </is>
      </c>
      <c r="C229" s="30" t="n"/>
      <c r="D229" s="30" t="n"/>
      <c r="E229" s="30" t="n"/>
      <c r="F229" s="30" t="n"/>
      <c r="G229" s="30">
        <f>IFERROR(VLOOKUP($A240&amp;"_"&amp;$B240,Results_Deltas!$A$2:$P$15000,5,FALSE),"")</f>
        <v/>
      </c>
      <c r="H229" s="30">
        <f>IFERROR(VLOOKUP($A240,Results_30d_Deltas!$A$2:$H$5000,7,FALSE)-E239,"")</f>
        <v/>
      </c>
      <c r="I229" s="30">
        <f>IFERROR(VLOOKUP($A240,Results_30d_Deltas!$A$2:$H$5000,6,FALSE),"")</f>
        <v/>
      </c>
      <c r="J229" s="30" t="n"/>
      <c r="K229" s="30" t="n"/>
      <c r="L229" s="30" t="inlineStr">
        <is>
          <t>YES</t>
        </is>
      </c>
      <c r="M229" s="33" t="n">
        <v>-0.8671434223910908</v>
      </c>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3" t="n"/>
      <c r="HJ229" s="33" t="n"/>
      <c r="HK229" s="33" t="n"/>
      <c r="HL229" s="33" t="n"/>
      <c r="HM229" s="33"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30" t="n"/>
      <c r="IK229" s="30" t="inlineStr">
        <is>
          <t>ez_manage.py:5976 top()</t>
        </is>
      </c>
      <c r="IL229" s="30" t="inlineStr">
        <is>
          <t>v12_quick_engine.py:979 x6</t>
        </is>
      </c>
      <c r="IM229" s="30" t="n"/>
    </row>
    <row r="230" ht="10.5" customHeight="1" s="67">
      <c r="A230" s="31" t="inlineStr">
        <is>
          <t>FOLLOW_THROUGH_REENTRY_ENABLED</t>
        </is>
      </c>
      <c r="B230" s="72" t="inlineStr">
        <is>
          <t>False</t>
        </is>
      </c>
      <c r="C230" s="30" t="n"/>
      <c r="D230" s="30" t="n"/>
      <c r="E230" s="30" t="n"/>
      <c r="F230" s="30" t="n"/>
      <c r="G230" s="30">
        <f>IFERROR(VLOOKUP($A241&amp;"_"&amp;$B241,Results_Deltas!$A$2:$P$15000,5,FALSE),"")</f>
        <v/>
      </c>
      <c r="H230" s="30">
        <f>IFERROR(VLOOKUP($A241,Results_30d_Deltas!$A$2:$H$5000,7,FALSE)-E240,"")</f>
        <v/>
      </c>
      <c r="I230" s="30">
        <f>IFERROR(VLOOKUP($A241,Results_30d_Deltas!$A$2:$H$5000,6,FALSE),"")</f>
        <v/>
      </c>
      <c r="J230" s="30" t="n"/>
      <c r="K230" s="30" t="n"/>
      <c r="L230" s="30" t="inlineStr">
        <is>
          <t>YES</t>
        </is>
      </c>
      <c r="M230" s="33" t="n">
        <v>-0.8671434223910908</v>
      </c>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3" t="n"/>
      <c r="HJ230" s="33" t="n"/>
      <c r="HK230" s="33" t="n"/>
      <c r="HL230" s="33" t="n"/>
      <c r="HM230" s="33"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30" t="n"/>
      <c r="IK230" s="30" t="inlineStr">
        <is>
          <t>ez_manage.py:1189 top()</t>
        </is>
      </c>
      <c r="IL230" s="30" t="inlineStr">
        <is>
          <t>v12_quick_engine.py:1394 x5</t>
        </is>
      </c>
      <c r="IM230" s="30" t="n"/>
      <c r="IN230" s="77" t="inlineStr">
        <is>
          <t>SUSPICIOUS n=0 for stocks_short — keep, needs S1 fills (backtest-expert: &lt;30 trades, seek plateaus, punish)</t>
        </is>
      </c>
    </row>
    <row r="231" ht="10.5" customHeight="1" s="67">
      <c r="A231" s="31" t="inlineStr">
        <is>
          <t>GUARANTEED_REENTRY_STRICT_CONFIRMATION</t>
        </is>
      </c>
      <c r="B231" s="72" t="inlineStr">
        <is>
          <t>True</t>
        </is>
      </c>
      <c r="C231" s="30" t="n"/>
      <c r="D231" s="30" t="n"/>
      <c r="E231" s="30" t="n"/>
      <c r="F231" s="30" t="n"/>
      <c r="G231" s="30">
        <f>IFERROR(VLOOKUP($A242&amp;"_"&amp;$B242,Results_Deltas!$A$2:$P$15000,5,FALSE),"")</f>
        <v/>
      </c>
      <c r="H231" s="30">
        <f>IFERROR(VLOOKUP($A242,Results_30d_Deltas!$A$2:$H$5000,7,FALSE)-E241,"")</f>
        <v/>
      </c>
      <c r="I231" s="30">
        <f>IFERROR(VLOOKUP($A242,Results_30d_Deltas!$A$2:$H$5000,6,FALSE),"")</f>
        <v/>
      </c>
      <c r="J231" s="30" t="n"/>
      <c r="K231" s="30" t="n"/>
      <c r="L231" s="30" t="inlineStr">
        <is>
          <t>YES</t>
        </is>
      </c>
      <c r="M231" s="33" t="n">
        <v>-0.8671434223910908</v>
      </c>
      <c r="N231" s="33" t="n"/>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3" t="n"/>
      <c r="HJ231" s="33" t="n"/>
      <c r="HK231" s="33" t="n"/>
      <c r="HL231" s="33" t="n"/>
      <c r="HM231" s="33"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30" t="n"/>
      <c r="IK231" s="30" t="inlineStr">
        <is>
          <t>ez_manage.py:4778 top()</t>
        </is>
      </c>
      <c r="IL231" s="30" t="inlineStr">
        <is>
          <t>v12_quick_engine.py:1946 x6</t>
        </is>
      </c>
      <c r="IM231" s="30" t="n"/>
    </row>
    <row r="232" ht="10.5" customHeight="1" s="67">
      <c r="A232" s="31" t="inlineStr">
        <is>
          <t>MU_CORRECTION_REENTRY_ENABLED</t>
        </is>
      </c>
      <c r="B232" s="72" t="inlineStr">
        <is>
          <t>False</t>
        </is>
      </c>
      <c r="C232" s="30" t="n"/>
      <c r="D232" s="30" t="n"/>
      <c r="E232" s="30" t="n"/>
      <c r="F232" s="30" t="n"/>
      <c r="G232" s="30">
        <f>IFERROR(VLOOKUP($A243&amp;"_"&amp;$B243,Results_Deltas!$A$2:$P$15000,5,FALSE),"")</f>
        <v/>
      </c>
      <c r="H232" s="30">
        <f>IFERROR(VLOOKUP($A243,Results_30d_Deltas!$A$2:$H$5000,7,FALSE)-E242,"")</f>
        <v/>
      </c>
      <c r="I232" s="30">
        <f>IFERROR(VLOOKUP($A243,Results_30d_Deltas!$A$2:$H$5000,6,FALSE),"")</f>
        <v/>
      </c>
      <c r="J232" s="30" t="n"/>
      <c r="K232" s="30" t="n"/>
      <c r="L232" s="30" t="inlineStr">
        <is>
          <t>NO</t>
        </is>
      </c>
      <c r="M232" s="33" t="n">
        <v>-0.8671434223910908</v>
      </c>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3" t="n"/>
      <c r="HJ232" s="33" t="n"/>
      <c r="HK232" s="33" t="n"/>
      <c r="HL232" s="33" t="n"/>
      <c r="HM232" s="33"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30" t="n"/>
      <c r="IK232" s="30" t="inlineStr">
        <is>
          <t>ez_manage.py:5077 top()</t>
        </is>
      </c>
      <c r="IL232" s="30" t="inlineStr">
        <is>
          <t>v12_quick_engine.py:2463 x3</t>
        </is>
      </c>
      <c r="IM232" s="30" t="n"/>
    </row>
    <row r="233" ht="10.5" customHeight="1" s="67">
      <c r="A233" s="30" t="inlineStr">
        <is>
          <t>OBLIGATORY_REENTRY_ENABLED</t>
        </is>
      </c>
      <c r="B233" s="72" t="inlineStr">
        <is>
          <t>False</t>
        </is>
      </c>
      <c r="C233" s="30" t="n"/>
      <c r="D233" s="30" t="n"/>
      <c r="E233" s="30" t="n"/>
      <c r="F233" s="30" t="n"/>
      <c r="G233" s="30">
        <f>IFERROR(VLOOKUP($A244&amp;"_"&amp;$B244,Results_Deltas!$A$2:$P$15000,5,FALSE),"")</f>
        <v/>
      </c>
      <c r="H233" s="30">
        <f>IFERROR(VLOOKUP($A244,Results_30d_Deltas!$A$2:$H$5000,7,FALSE)-E243,"")</f>
        <v/>
      </c>
      <c r="I233" s="30">
        <f>IFERROR(VLOOKUP($A244,Results_30d_Deltas!$A$2:$H$5000,6,FALSE),"")</f>
        <v/>
      </c>
      <c r="J233" s="30" t="n"/>
      <c r="K233" s="30" t="n"/>
      <c r="L233" s="30" t="inlineStr">
        <is>
          <t>NO</t>
        </is>
      </c>
      <c r="M233" s="33" t="n">
        <v>-0.8671434223910908</v>
      </c>
      <c r="N233" s="33" t="n"/>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4" t="n"/>
      <c r="FT233" s="34"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3" t="n"/>
      <c r="HJ233" s="33" t="n"/>
      <c r="HK233" s="33" t="n"/>
      <c r="HL233" s="33" t="n"/>
      <c r="HM233" s="33"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30" t="n"/>
      <c r="IK233" s="30" t="inlineStr">
        <is>
          <t>ez_manage.py:5109 top()</t>
        </is>
      </c>
      <c r="IL233" s="30" t="inlineStr">
        <is>
          <t>v12_quick_engine.py:2500 x2</t>
        </is>
      </c>
      <c r="IM233" s="30" t="n"/>
    </row>
    <row r="234" ht="10.5" customHeight="1" s="67">
      <c r="A234" s="31" t="inlineStr">
        <is>
          <t>REENTRY_CROSS_FRESHNESS_ENABLED</t>
        </is>
      </c>
      <c r="B234" s="72" t="inlineStr">
        <is>
          <t>False</t>
        </is>
      </c>
      <c r="C234" s="30" t="n"/>
      <c r="D234" s="30" t="n"/>
      <c r="E234" s="30" t="n"/>
      <c r="F234" s="30" t="n"/>
      <c r="G234" s="30">
        <f>IFERROR(VLOOKUP($A245&amp;"_"&amp;$B245,Results_Deltas!$A$2:$P$15000,5,FALSE),"")</f>
        <v/>
      </c>
      <c r="H234" s="30">
        <f>IFERROR(VLOOKUP($A245,Results_30d_Deltas!$A$2:$H$5000,7,FALSE)-E244,"")</f>
        <v/>
      </c>
      <c r="I234" s="30">
        <f>IFERROR(VLOOKUP($A245,Results_30d_Deltas!$A$2:$H$5000,6,FALSE),"")</f>
        <v/>
      </c>
      <c r="J234" s="30" t="n"/>
      <c r="K234" s="30" t="n"/>
      <c r="L234" s="30" t="inlineStr">
        <is>
          <t>NO</t>
        </is>
      </c>
      <c r="M234" s="33" t="n">
        <v>-0.846163782327164</v>
      </c>
      <c r="N234" s="33" t="n"/>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4" t="n"/>
      <c r="AW234" s="34" t="n"/>
      <c r="AX234" s="34" t="n"/>
      <c r="AY234" s="34" t="n"/>
      <c r="AZ234" s="34"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4" t="n"/>
      <c r="FT234" s="34"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3" t="n"/>
      <c r="HJ234" s="33" t="n"/>
      <c r="HK234" s="33" t="n"/>
      <c r="HL234" s="33" t="n"/>
      <c r="HM234" s="33"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30" t="n"/>
      <c r="IK234" s="30" t="inlineStr">
        <is>
          <t>ez_manage.py:5306 top()</t>
        </is>
      </c>
      <c r="IL234" s="30" t="inlineStr">
        <is>
          <t>v12_quick_engine.py:2869 x2</t>
        </is>
      </c>
      <c r="IM234" s="30" t="n"/>
    </row>
    <row r="235" ht="10.5" customHeight="1" s="67">
      <c r="A235" s="30" t="inlineStr">
        <is>
          <t>REENTRY_EXHAUSTED_PARTIAL_ENABLED</t>
        </is>
      </c>
      <c r="B235" s="72" t="inlineStr">
        <is>
          <t>False</t>
        </is>
      </c>
      <c r="C235" s="30" t="n"/>
      <c r="D235" s="30" t="n"/>
      <c r="E235" s="30" t="n"/>
      <c r="F235" s="30" t="n"/>
      <c r="G235" s="30">
        <f>IFERROR(VLOOKUP($A246&amp;"_"&amp;$B246,Results_Deltas!$A$2:$P$15000,5,FALSE),"")</f>
        <v/>
      </c>
      <c r="H235" s="30">
        <f>IFERROR(VLOOKUP($A246,Results_30d_Deltas!$A$2:$H$5000,7,FALSE)-E245,"")</f>
        <v/>
      </c>
      <c r="I235" s="30">
        <f>IFERROR(VLOOKUP($A246,Results_30d_Deltas!$A$2:$H$5000,6,FALSE),"")</f>
        <v/>
      </c>
      <c r="J235" s="30" t="n"/>
      <c r="K235" s="30" t="n"/>
      <c r="L235" s="30" t="inlineStr">
        <is>
          <t>YES</t>
        </is>
      </c>
      <c r="M235" s="33" t="n">
        <v>-0.8418781606840978</v>
      </c>
      <c r="N235" s="33" t="n"/>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4" t="n"/>
      <c r="FT235" s="34"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3" t="n"/>
      <c r="HJ235" s="33" t="n"/>
      <c r="HK235" s="33" t="n"/>
      <c r="HL235" s="33" t="n"/>
      <c r="HM235" s="33" t="n"/>
      <c r="HN235" s="34" t="n"/>
      <c r="HO235" s="34" t="n"/>
      <c r="HP235" s="34" t="n"/>
      <c r="HQ235" s="34" t="n"/>
      <c r="HR235" s="34"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30" t="n"/>
      <c r="IK235" s="30" t="inlineStr">
        <is>
          <t>ez_manage.py:5308 top()</t>
        </is>
      </c>
      <c r="IL235" s="30" t="inlineStr">
        <is>
          <t>v12_quick_engine.py:2875 x2</t>
        </is>
      </c>
      <c r="IM235" s="30" t="n"/>
    </row>
    <row r="236" ht="10.5" customHeight="1" s="67">
      <c r="A236" s="30" t="inlineStr">
        <is>
          <t>REENTRY_B16_SMA200_PULLBACK_ENABLED</t>
        </is>
      </c>
      <c r="B236" s="72" t="inlineStr">
        <is>
          <t>False</t>
        </is>
      </c>
      <c r="C236" s="30" t="n"/>
      <c r="D236" s="30" t="n"/>
      <c r="E236" s="30" t="n"/>
      <c r="F236" s="30" t="n"/>
      <c r="G236" s="30">
        <f>IFERROR(VLOOKUP($A247&amp;"_"&amp;$B247,Results_Deltas!$A$2:$P$15000,5,FALSE),"")</f>
        <v/>
      </c>
      <c r="H236" s="30">
        <f>IFERROR(VLOOKUP($A247,Results_30d_Deltas!$A$2:$H$5000,7,FALSE)-E246,"")</f>
        <v/>
      </c>
      <c r="I236" s="30">
        <f>IFERROR(VLOOKUP($A247,Results_30d_Deltas!$A$2:$H$5000,6,FALSE),"")</f>
        <v/>
      </c>
      <c r="J236" s="30" t="n"/>
      <c r="K236" s="30" t="n"/>
      <c r="L236" s="30" t="inlineStr">
        <is>
          <t>NO</t>
        </is>
      </c>
      <c r="M236" s="33" t="n">
        <v>-0.7775114878171485</v>
      </c>
      <c r="N236" s="33" t="n"/>
      <c r="O236" s="33" t="n"/>
      <c r="P236" s="33" t="n"/>
      <c r="Q236" s="33" t="n"/>
      <c r="R236" s="33" t="n"/>
      <c r="S236" s="33" t="n"/>
      <c r="T236" s="33" t="n"/>
      <c r="U236" s="33" t="n"/>
      <c r="V236" s="33" t="n"/>
      <c r="W236" s="34" t="n"/>
      <c r="X236" s="34" t="n"/>
      <c r="Y236" s="34" t="n"/>
      <c r="Z236" s="34" t="n"/>
      <c r="AA236" s="34"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4" t="n"/>
      <c r="FT236" s="34"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3" t="n"/>
      <c r="HJ236" s="33" t="n"/>
      <c r="HK236" s="33" t="n"/>
      <c r="HL236" s="33" t="n"/>
      <c r="HM236" s="33"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30" t="n"/>
      <c r="IK236" s="30" t="inlineStr">
        <is>
          <t>ez_manage.py:5300 top()</t>
        </is>
      </c>
      <c r="IL236" s="30" t="inlineStr">
        <is>
          <t>v12_quick_engine.py:2861 x4</t>
        </is>
      </c>
      <c r="IM236" s="30" t="n"/>
    </row>
    <row r="237" ht="10.5" customHeight="1" s="67">
      <c r="A237" s="30" t="inlineStr">
        <is>
          <t>REENTRY_EXIT_RECLAIM_ENABLED</t>
        </is>
      </c>
      <c r="B237" s="72" t="inlineStr">
        <is>
          <t>False</t>
        </is>
      </c>
      <c r="C237" s="30" t="n"/>
      <c r="D237" s="30" t="n"/>
      <c r="E237" s="30" t="n"/>
      <c r="F237" s="30" t="n"/>
      <c r="G237" s="30">
        <f>IFERROR(VLOOKUP($A248&amp;"_"&amp;$B248,Results_Deltas!$A$2:$P$15000,5,FALSE),"")</f>
        <v/>
      </c>
      <c r="H237" s="30">
        <f>IFERROR(VLOOKUP($A248,Results_30d_Deltas!$A$2:$H$5000,7,FALSE)-E247,"")</f>
        <v/>
      </c>
      <c r="I237" s="30">
        <f>IFERROR(VLOOKUP($A248,Results_30d_Deltas!$A$2:$H$5000,6,FALSE),"")</f>
        <v/>
      </c>
      <c r="J237" s="30" t="n"/>
      <c r="K237" s="30" t="n"/>
      <c r="L237" s="30" t="inlineStr">
        <is>
          <t>NO</t>
        </is>
      </c>
      <c r="M237" s="33" t="n">
        <v>-0.7660256432347885</v>
      </c>
      <c r="N237" s="33" t="n"/>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4" t="n"/>
      <c r="CU237" s="34" t="n"/>
      <c r="CV237" s="34" t="n"/>
      <c r="CW237" s="34" t="n"/>
      <c r="CX237" s="34" t="n"/>
      <c r="CY237" s="34" t="n"/>
      <c r="CZ237" s="34" t="n"/>
      <c r="DA237" s="34" t="n"/>
      <c r="DB237" s="34" t="n"/>
      <c r="DC237" s="34" t="n"/>
      <c r="DD237" s="34" t="n"/>
      <c r="DE237" s="34" t="n"/>
      <c r="DF237" s="34" t="n"/>
      <c r="DG237" s="34" t="n"/>
      <c r="DH237" s="34" t="n"/>
      <c r="DI237" s="34" t="n"/>
      <c r="DJ237" s="34" t="n"/>
      <c r="DK237" s="34" t="n"/>
      <c r="DL237" s="34" t="n"/>
      <c r="DM237" s="34"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4" t="n"/>
      <c r="FT237" s="34"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3" t="n"/>
      <c r="HJ237" s="33" t="n"/>
      <c r="HK237" s="33" t="n"/>
      <c r="HL237" s="33" t="n"/>
      <c r="HM237" s="33"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30" t="n"/>
      <c r="IK237" s="30" t="inlineStr">
        <is>
          <t>ez_manage.py:5310 top()</t>
        </is>
      </c>
      <c r="IL237" s="30" t="inlineStr">
        <is>
          <t>v12_quick_engine.py:2877 x3</t>
        </is>
      </c>
      <c r="IM237" s="30" t="n"/>
    </row>
    <row r="238" ht="10.5" customHeight="1" s="67">
      <c r="A238" s="31" t="inlineStr">
        <is>
          <t>GUARANTEED_REENTRY_DELTA_GATE_ENABLED</t>
        </is>
      </c>
      <c r="B238" s="72" t="inlineStr">
        <is>
          <t>False</t>
        </is>
      </c>
      <c r="C238" s="30" t="n"/>
      <c r="D238" s="30" t="n"/>
      <c r="E238" s="30" t="n"/>
      <c r="F238" s="30" t="n"/>
      <c r="G238" s="30">
        <f>IFERROR(VLOOKUP($A249&amp;"_"&amp;$B249,Results_Deltas!$A$2:$P$15000,5,FALSE),"")</f>
        <v/>
      </c>
      <c r="H238" s="30">
        <f>IFERROR(VLOOKUP($A249,Results_30d_Deltas!$A$2:$H$5000,7,FALSE)-E248,"")</f>
        <v/>
      </c>
      <c r="I238" s="30">
        <f>IFERROR(VLOOKUP($A249,Results_30d_Deltas!$A$2:$H$5000,6,FALSE),"")</f>
        <v/>
      </c>
      <c r="J238" s="30" t="n"/>
      <c r="K238" s="30" t="n"/>
      <c r="L238" s="30" t="inlineStr">
        <is>
          <t>YES</t>
        </is>
      </c>
      <c r="M238" s="33" t="n">
        <v>-0.7485930978932583</v>
      </c>
      <c r="N238" s="33" t="n"/>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4" t="n"/>
      <c r="CA238" s="34" t="n"/>
      <c r="CB238" s="34" t="n"/>
      <c r="CC238" s="34" t="n"/>
      <c r="CD238" s="34"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4" t="n"/>
      <c r="FT238" s="34"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3" t="n"/>
      <c r="HJ238" s="33" t="n"/>
      <c r="HK238" s="33" t="n"/>
      <c r="HL238" s="33" t="n"/>
      <c r="HM238" s="33"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30" t="n"/>
      <c r="IK238" s="30" t="inlineStr">
        <is>
          <t>ez_manage.py:4773 top()</t>
        </is>
      </c>
      <c r="IL238" s="30" t="inlineStr">
        <is>
          <t>v12_quick_engine.py:1939 x4</t>
        </is>
      </c>
      <c r="IM238" s="30" t="n"/>
    </row>
    <row r="239" ht="10.5" customHeight="1" s="67">
      <c r="A239" s="31" t="inlineStr">
        <is>
          <t>DELTA_EXIT_MANDATORY_REENTRY_ENABLED</t>
        </is>
      </c>
      <c r="B239" s="72" t="inlineStr">
        <is>
          <t>False</t>
        </is>
      </c>
      <c r="C239" s="30" t="n"/>
      <c r="D239" s="30" t="n"/>
      <c r="E239" s="30" t="n"/>
      <c r="F239" s="30" t="n"/>
      <c r="G239" s="30">
        <f>IFERROR(VLOOKUP($A239&amp;"_"&amp;$B239,Results_Deltas!$A$2:$P$15000,5,FALSE),"")</f>
        <v/>
      </c>
      <c r="H239" s="30">
        <f>IFERROR(VLOOKUP($A239,Results_30d_Deltas!$A$2:$H$5000,7,FALSE)-E238,"")</f>
        <v/>
      </c>
      <c r="I239" s="30">
        <f>IFERROR(VLOOKUP($A239,Results_30d_Deltas!$A$2:$H$5000,6,FALSE),"")</f>
        <v/>
      </c>
      <c r="J239" s="30" t="n"/>
      <c r="K239" s="30" t="n"/>
      <c r="L239" s="30" t="inlineStr">
        <is>
          <t>YES</t>
        </is>
      </c>
      <c r="M239" s="33" t="n">
        <v>-0.7404914551269622</v>
      </c>
      <c r="N239" s="33" t="n"/>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4" t="n"/>
      <c r="CA239" s="34" t="n"/>
      <c r="CB239" s="34" t="n"/>
      <c r="CC239" s="34" t="n"/>
      <c r="CD239" s="34" t="n"/>
      <c r="CE239" s="33" t="n"/>
      <c r="CF239" s="33" t="n"/>
      <c r="CG239" s="33" t="n"/>
      <c r="CH239" s="33" t="n"/>
      <c r="CI239" s="33" t="n"/>
      <c r="CJ239" s="33" t="n"/>
      <c r="CK239" s="33" t="n"/>
      <c r="CL239" s="33" t="n"/>
      <c r="CM239" s="33" t="n"/>
      <c r="CN239" s="33" t="n"/>
      <c r="CO239" s="33" t="n"/>
      <c r="CP239" s="33" t="n"/>
      <c r="CQ239" s="33" t="n"/>
      <c r="CR239" s="33" t="n"/>
      <c r="CS239" s="33" t="n"/>
      <c r="CT239" s="34" t="n"/>
      <c r="CU239" s="34" t="n"/>
      <c r="CV239" s="34" t="n"/>
      <c r="CW239" s="34" t="n"/>
      <c r="CX239" s="34" t="n"/>
      <c r="CY239" s="34" t="n"/>
      <c r="CZ239" s="34" t="n"/>
      <c r="DA239" s="34" t="n"/>
      <c r="DB239" s="34" t="n"/>
      <c r="DC239" s="34" t="n"/>
      <c r="DD239" s="34" t="n"/>
      <c r="DE239" s="34" t="n"/>
      <c r="DF239" s="34" t="n"/>
      <c r="DG239" s="34" t="n"/>
      <c r="DH239" s="34" t="n"/>
      <c r="DI239" s="34" t="n"/>
      <c r="DJ239" s="34" t="n"/>
      <c r="DK239" s="34" t="n"/>
      <c r="DL239" s="34" t="n"/>
      <c r="DM239" s="34"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4" t="n"/>
      <c r="FT239" s="34"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3" t="n"/>
      <c r="HJ239" s="33" t="n"/>
      <c r="HK239" s="33" t="n"/>
      <c r="HL239" s="33" t="n"/>
      <c r="HM239" s="33"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30" t="n"/>
      <c r="IK239" s="30" t="inlineStr">
        <is>
          <t>ez_manage.py:5975 top()</t>
        </is>
      </c>
      <c r="IL239" s="30" t="inlineStr">
        <is>
          <t>v12_quick_engine.py:4235 x4</t>
        </is>
      </c>
      <c r="IM239" s="30" t="n"/>
    </row>
    <row r="240" ht="10.5" customHeight="1" s="67">
      <c r="A240" s="31" t="inlineStr">
        <is>
          <t>GUARANTEED_REENTRY_TIGHT_STOP_ENABLED</t>
        </is>
      </c>
      <c r="B240" s="72" t="inlineStr">
        <is>
          <t>True</t>
        </is>
      </c>
      <c r="C240" s="30" t="n"/>
      <c r="D240" s="30" t="n"/>
      <c r="E240" s="30" t="n"/>
      <c r="F240" s="30" t="n"/>
      <c r="G240" s="30">
        <f>IFERROR(VLOOKUP($A251&amp;"_"&amp;$B251,Results_Deltas!$A$2:$P$15000,5,FALSE),"")</f>
        <v/>
      </c>
      <c r="H240" s="30">
        <f>IFERROR(VLOOKUP($A251,Results_30d_Deltas!$A$2:$H$5000,7,FALSE)-E250,"")</f>
        <v/>
      </c>
      <c r="I240" s="30">
        <f>IFERROR(VLOOKUP($A251,Results_30d_Deltas!$A$2:$H$5000,6,FALSE),"")</f>
        <v/>
      </c>
      <c r="J240" s="30" t="n"/>
      <c r="K240" s="30" t="n"/>
      <c r="L240" s="30" t="inlineStr">
        <is>
          <t>YES</t>
        </is>
      </c>
      <c r="M240" s="33" t="n">
        <v>-0.7404914551269622</v>
      </c>
      <c r="N240" s="33" t="n"/>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4" t="n"/>
      <c r="CZ240" s="34" t="n"/>
      <c r="DA240" s="34" t="n"/>
      <c r="DB240" s="34" t="n"/>
      <c r="DC240" s="34"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4" t="n"/>
      <c r="ED240" s="34" t="n"/>
      <c r="EE240" s="34" t="n"/>
      <c r="EF240" s="34" t="n"/>
      <c r="EG240" s="34"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4" t="n"/>
      <c r="FT240" s="34"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3" t="n"/>
      <c r="HJ240" s="33" t="n"/>
      <c r="HK240" s="33" t="n"/>
      <c r="HL240" s="33" t="n"/>
      <c r="HM240" s="33"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30" t="n"/>
      <c r="IK240" s="30" t="inlineStr">
        <is>
          <t>ez_manage.py:4779 top()</t>
        </is>
      </c>
      <c r="IL240" s="30" t="inlineStr">
        <is>
          <t>v12_quick_engine.py:1947 x3</t>
        </is>
      </c>
      <c r="IM240" s="30" t="n"/>
    </row>
    <row r="241" ht="10.5" customHeight="1" s="67">
      <c r="A241" s="37" t="inlineStr">
        <is>
          <t>BANDAID_OFF_LOSER_RECOVER_PCT</t>
        </is>
      </c>
      <c r="B241" s="73" t="inlineStr">
        <is>
          <t>0.5</t>
        </is>
      </c>
      <c r="C241" s="38" t="n"/>
      <c r="D241" s="38" t="inlineStr">
        <is>
          <t>AUGMENT, ENTRY, EXIT, GLOBAL_CHECK, REDUCE, STOCKS_EXIT</t>
        </is>
      </c>
      <c r="E241" s="38" t="n"/>
      <c r="F241" s="30" t="n"/>
      <c r="G241" s="38">
        <f>IFERROR(VLOOKUP($A252&amp;"_"&amp;$B252,Results_Deltas!$A$2:$P$15000,5,FALSE),"")</f>
        <v/>
      </c>
      <c r="H241" s="38" t="inlineStr">
        <is>
          <t>Blanket (page end)</t>
        </is>
      </c>
      <c r="I241" s="30" t="n"/>
      <c r="J241" s="30" t="n"/>
      <c r="K241" s="30" t="n"/>
      <c r="L241" s="30" t="inlineStr">
        <is>
          <t>NO</t>
        </is>
      </c>
      <c r="M241" s="30" t="n">
        <v>-4.576361566868298</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c r="IN241" s="77" t="inlineStr">
        <is>
          <t>SUSPICIOUS n=0 for stocks_short — keep, needs S1 fills (backtest-expert: &lt;30 trades, seek plateaus, punish)</t>
        </is>
      </c>
    </row>
    <row r="242" ht="10.5" customHeight="1" s="67">
      <c r="A242" s="37" t="inlineStr">
        <is>
          <t>BANDAID_OFF_LOSER_RECOVER_PCT</t>
        </is>
      </c>
      <c r="B242" s="73" t="inlineStr">
        <is>
          <t>1.0</t>
        </is>
      </c>
      <c r="C242" s="38" t="n"/>
      <c r="D242" s="38" t="inlineStr">
        <is>
          <t>AUGMENT, ENTRY, EXIT, GLOBAL_CHECK, REDUCE, STOCKS_EXIT</t>
        </is>
      </c>
      <c r="E242" s="38" t="n"/>
      <c r="F242" s="30" t="n"/>
      <c r="G242" s="38">
        <f>IFERROR(VLOOKUP($A253&amp;"_"&amp;$B253,Results_Deltas!$A$2:$P$15000,5,FALSE),"")</f>
        <v/>
      </c>
      <c r="H242" s="38" t="inlineStr">
        <is>
          <t>Blanket (page end)</t>
        </is>
      </c>
      <c r="I242" s="30" t="n"/>
      <c r="J242" s="30" t="n"/>
      <c r="K242" s="30" t="n"/>
      <c r="L242" s="30" t="inlineStr">
        <is>
          <t>NO</t>
        </is>
      </c>
      <c r="M242" s="30" t="n">
        <v>-4.136466778466578</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7" t="inlineStr">
        <is>
          <t>SUSPICIOUS n=0 for stocks_short — keep, needs S1 fills (backtest-expert: &lt;30 trades, seek plateaus, punish)</t>
        </is>
      </c>
    </row>
    <row r="243" ht="10.5" customHeight="1" s="67">
      <c r="A243" s="37" t="inlineStr">
        <is>
          <t>BANDAID_OFF_LOSER_RECOVER_PCT</t>
        </is>
      </c>
      <c r="B243" s="73" t="inlineStr">
        <is>
          <t>2.0</t>
        </is>
      </c>
      <c r="C243" s="38" t="n"/>
      <c r="D243" s="38" t="inlineStr">
        <is>
          <t>AUGMENT, ENTRY, EXIT, GLOBAL_CHECK, REDUCE, STOCKS_EXIT</t>
        </is>
      </c>
      <c r="E243" s="38" t="n"/>
      <c r="F243" s="30" t="n"/>
      <c r="G243" s="38">
        <f>IFERROR(VLOOKUP($A254&amp;"_"&amp;$B254,Results_Deltas!$A$2:$P$15000,5,FALSE),"")</f>
        <v/>
      </c>
      <c r="H243" s="38" t="inlineStr">
        <is>
          <t>Blanket (page end)</t>
        </is>
      </c>
      <c r="I243" s="30" t="n"/>
      <c r="J243" s="30" t="n"/>
      <c r="K243" s="30" t="n"/>
      <c r="L243" s="30" t="inlineStr">
        <is>
          <t>NO</t>
        </is>
      </c>
      <c r="M243" s="30" t="n">
        <v>-3.997167096294458</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c r="IN243" s="77" t="inlineStr">
        <is>
          <t>SUSPICIOUS n=0 for stocks_short — keep, needs S1 fills (backtest-expert: &lt;30 trades, seek plateaus, punish)</t>
        </is>
      </c>
    </row>
    <row r="244" ht="10.5" customHeight="1" s="67">
      <c r="A244" s="39" t="inlineStr">
        <is>
          <t>LH_HL_FILTER_MODE</t>
        </is>
      </c>
      <c r="B244" s="73" t="inlineStr">
        <is>
          <t>STRICT_2BAR</t>
        </is>
      </c>
      <c r="C244" s="38" t="n"/>
      <c r="D244" s="38" t="inlineStr">
        <is>
          <t>ENTRY, GLOBAL_CHECK, STOCKS_EXIT</t>
        </is>
      </c>
      <c r="E244" s="38" t="n"/>
      <c r="F244" s="30" t="n"/>
      <c r="G244" s="38">
        <f>IFERROR(VLOOKUP($A272&amp;"_"&amp;$B272,Results_Deltas!$A$2:$P$15000,5,FALSE),"")</f>
        <v/>
      </c>
      <c r="H244" s="38" t="inlineStr">
        <is>
          <t>Blanket (page end)</t>
        </is>
      </c>
      <c r="I244" s="30" t="n"/>
      <c r="J244" s="30" t="n"/>
      <c r="K244" s="30" t="n"/>
      <c r="L244" s="30" t="inlineStr">
        <is>
          <t>NO</t>
        </is>
      </c>
      <c r="M244" s="30" t="n">
        <v>-3.713654439523584</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c r="IN244" s="77" t="inlineStr">
        <is>
          <t>SUSPICIOUS n=0 for stocks_short — keep, needs S1 fills (backtest-expert: &lt;30 trades, seek plateaus, punish)</t>
        </is>
      </c>
    </row>
    <row r="245" ht="10.5" customHeight="1" s="67">
      <c r="A245" s="37" t="inlineStr">
        <is>
          <t>LH_HL_FILTER_MODE</t>
        </is>
      </c>
      <c r="B245" s="73" t="inlineStr">
        <is>
          <t>STRICT_2BAR_ALT</t>
        </is>
      </c>
      <c r="C245" s="38" t="n"/>
      <c r="D245" s="38" t="inlineStr">
        <is>
          <t>ENTRY, GLOBAL_CHECK, STOCKS_EXIT</t>
        </is>
      </c>
      <c r="E245" s="38" t="n"/>
      <c r="F245" s="30" t="n"/>
      <c r="G245" s="38">
        <f>IFERROR(VLOOKUP($A273&amp;"_"&amp;$B273,Results_Deltas!$A$2:$P$15000,5,FALSE),"")</f>
        <v/>
      </c>
      <c r="H245" s="38" t="inlineStr">
        <is>
          <t>Blanket (page end)</t>
        </is>
      </c>
      <c r="I245" s="30" t="n"/>
      <c r="J245" s="30" t="n"/>
      <c r="K245" s="30" t="n"/>
      <c r="L245" s="30" t="inlineStr">
        <is>
          <t>YES</t>
        </is>
      </c>
      <c r="M245" s="30" t="n">
        <v>-3.614359961051042</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c r="IN245" s="77" t="inlineStr">
        <is>
          <t>SUSPICIOUS n=0 for stocks_short — keep, needs S1 fills (backtest-expert: &lt;30 trades, seek plateaus, punish)</t>
        </is>
      </c>
    </row>
    <row r="246" ht="10.5" customHeight="1" s="67">
      <c r="A246" s="37" t="inlineStr">
        <is>
          <t>DUP_GUARD_FILTER_TF</t>
        </is>
      </c>
      <c r="B246" s="73" t="inlineStr">
        <is>
          <t>OFF</t>
        </is>
      </c>
      <c r="C246" s="38" t="n"/>
      <c r="D246" s="38" t="inlineStr">
        <is>
          <t>GLOBAL_CHECK</t>
        </is>
      </c>
      <c r="E246" s="38" t="n"/>
      <c r="F246" s="30" t="n"/>
      <c r="G246" s="38">
        <f>IFERROR(VLOOKUP($A263&amp;"_"&amp;$B263,Results_Deltas!$A$2:$P$15000,5,FALSE),"")</f>
        <v/>
      </c>
      <c r="H246" s="38" t="inlineStr">
        <is>
          <t>Blanket (page end)</t>
        </is>
      </c>
      <c r="I246" s="30" t="n"/>
      <c r="J246" s="30" t="n"/>
      <c r="K246" s="30" t="n"/>
      <c r="L246" s="30" t="inlineStr">
        <is>
          <t>NO</t>
        </is>
      </c>
      <c r="M246" s="30" t="n">
        <v>-3.265777793346289</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c r="IN246" s="77" t="inlineStr">
        <is>
          <t>SUSPICIOUS n=0 for stocks_short — keep, needs S1 fills (backtest-expert: &lt;30 trades, seek plateaus, punish)</t>
        </is>
      </c>
    </row>
    <row r="247" ht="10.5" customHeight="1" s="67">
      <c r="A247" s="37" t="inlineStr">
        <is>
          <t>ADX_RANGING_THRESHOLD</t>
        </is>
      </c>
      <c r="B247" s="73" t="inlineStr">
        <is>
          <t>25</t>
        </is>
      </c>
      <c r="C247" s="38" t="n"/>
      <c r="D247" s="38" t="inlineStr">
        <is>
          <t>ENTRY, GLOBAL_CHECK, STOCKS_EXIT</t>
        </is>
      </c>
      <c r="E247" s="38" t="n"/>
      <c r="F247" s="30" t="n"/>
      <c r="G247" s="38">
        <f>IFERROR(VLOOKUP($A258&amp;"_"&amp;$B258,Results_Deltas!$A$2:$P$15000,5,FALSE),"")</f>
        <v/>
      </c>
      <c r="H247" s="38" t="inlineStr">
        <is>
          <t>Blanket (page end)</t>
        </is>
      </c>
      <c r="I247" s="30" t="n"/>
      <c r="J247" s="30" t="n"/>
      <c r="K247" s="30" t="n"/>
      <c r="L247" s="30" t="inlineStr">
        <is>
          <t>NO</t>
        </is>
      </c>
      <c r="M247" s="30" t="n">
        <v>-3.063530245159465</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c r="IN247" s="77" t="inlineStr">
        <is>
          <t>SUSPICIOUS n=0 for stocks_short — keep, needs S1 fills (backtest-expert: &lt;30 trades, seek plateaus, punish)</t>
        </is>
      </c>
    </row>
    <row r="248" ht="10.5" customHeight="1" s="67">
      <c r="A248" s="37" t="inlineStr">
        <is>
          <t>COOLDOWN_LOCKS_FILTER_TF</t>
        </is>
      </c>
      <c r="B248" s="73" t="inlineStr">
        <is>
          <t>1h</t>
        </is>
      </c>
      <c r="C248" s="38" t="n"/>
      <c r="D248" s="38" t="inlineStr">
        <is>
          <t>GLOBAL_CHECK</t>
        </is>
      </c>
      <c r="E248" s="38" t="n"/>
      <c r="F248" s="30" t="n"/>
      <c r="G248" s="38">
        <f>IFERROR(VLOOKUP($A265&amp;"_"&amp;$B265,Results_Deltas!$A$2:$P$15000,5,FALSE),"")</f>
        <v/>
      </c>
      <c r="H248" s="38" t="inlineStr">
        <is>
          <t>Blanket (page end)</t>
        </is>
      </c>
      <c r="I248" s="30" t="n"/>
      <c r="J248" s="30" t="n"/>
      <c r="K248" s="30" t="n"/>
      <c r="L248" s="30" t="inlineStr">
        <is>
          <t>YES</t>
        </is>
      </c>
      <c r="M248" s="30" t="n">
        <v>-3.031322028970421</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c r="IN248" s="77" t="inlineStr">
        <is>
          <t>SUSPICIOUS n=0 for stocks_short — keep, needs S1 fills (backtest-expert: &lt;30 trades, seek plateaus, punish)</t>
        </is>
      </c>
    </row>
    <row r="249" ht="10.5" customHeight="1" s="67">
      <c r="A249" s="39" t="inlineStr">
        <is>
          <t>ADX_RANGING_THRESHOLD</t>
        </is>
      </c>
      <c r="B249" s="73" t="inlineStr">
        <is>
          <t>10</t>
        </is>
      </c>
      <c r="C249" s="38" t="n"/>
      <c r="D249" s="38" t="inlineStr">
        <is>
          <t>ENTRY, GLOBAL_CHECK, STOCKS_EXIT</t>
        </is>
      </c>
      <c r="E249" s="38" t="n"/>
      <c r="F249" s="30" t="n"/>
      <c r="G249" s="38">
        <f>IFERROR(VLOOKUP($A260&amp;"_"&amp;$B260,Results_Deltas!$A$2:$P$15000,5,FALSE),"")</f>
        <v/>
      </c>
      <c r="H249" s="38" t="inlineStr">
        <is>
          <t>Blanket (page end)</t>
        </is>
      </c>
      <c r="I249" s="30" t="n"/>
      <c r="J249" s="30" t="n"/>
      <c r="K249" s="30" t="n"/>
      <c r="L249" s="30" t="inlineStr">
        <is>
          <t>NO</t>
        </is>
      </c>
      <c r="M249" s="30" t="n">
        <v>-2.948877242658103</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c r="IN249" s="77" t="inlineStr">
        <is>
          <t>SUSPICIOUS n=0 for stocks_short — keep, needs S1 fills (backtest-expert: &lt;30 trades, seek plateaus, punish)</t>
        </is>
      </c>
    </row>
    <row r="250" ht="10.5" customHeight="1" s="67">
      <c r="A250" s="39" t="inlineStr">
        <is>
          <t>MTS_BOTTOM_BONUS_THRESHOLD</t>
        </is>
      </c>
      <c r="B250" s="73" t="inlineStr">
        <is>
          <t>25</t>
        </is>
      </c>
      <c r="C250" s="38" t="n"/>
      <c r="D250" s="38" t="inlineStr">
        <is>
          <t>ENTRY, GLOBAL_CHECK, STOCKS_EXIT</t>
        </is>
      </c>
      <c r="E250" s="38" t="n"/>
      <c r="F250" s="30" t="n"/>
      <c r="G250" s="38">
        <f>IFERROR(VLOOKUP($A278&amp;"_"&amp;$B278,Results_Deltas!$A$2:$P$15000,5,FALSE),"")</f>
        <v/>
      </c>
      <c r="H250" s="38" t="inlineStr">
        <is>
          <t>Blanket (page end)</t>
        </is>
      </c>
      <c r="I250" s="30" t="n"/>
      <c r="J250" s="30" t="n"/>
      <c r="K250" s="30" t="n"/>
      <c r="L250" s="30" t="inlineStr">
        <is>
          <t>NO</t>
        </is>
      </c>
      <c r="M250" s="30" t="n">
        <v>-2.813320334713042</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c r="IN250" s="77" t="inlineStr">
        <is>
          <t>SUSPICIOUS n=0 for stocks_short — keep, needs S1 fills (backtest-expert: &lt;30 trades, seek plateaus, punish)</t>
        </is>
      </c>
    </row>
    <row r="251" ht="10.5" customHeight="1" s="67">
      <c r="A251" s="37" t="inlineStr">
        <is>
          <t>DUP_GUARD_FILTER_TF</t>
        </is>
      </c>
      <c r="B251" s="73" t="inlineStr">
        <is>
          <t>4h</t>
        </is>
      </c>
      <c r="C251" s="38" t="n"/>
      <c r="D251" s="38" t="inlineStr">
        <is>
          <t>GLOBAL_CHECK</t>
        </is>
      </c>
      <c r="E251" s="38" t="n"/>
      <c r="F251" s="30" t="n"/>
      <c r="G251" s="38">
        <f>IFERROR(VLOOKUP($A268&amp;"_"&amp;$B268,Results_Deltas!$A$2:$P$15000,5,FALSE),"")</f>
        <v/>
      </c>
      <c r="H251" s="38" t="inlineStr">
        <is>
          <t>Blanket (page end)</t>
        </is>
      </c>
      <c r="I251" s="30" t="n"/>
      <c r="J251" s="30" t="n"/>
      <c r="K251" s="30" t="n"/>
      <c r="L251" s="30" t="inlineStr">
        <is>
          <t>NO</t>
        </is>
      </c>
      <c r="M251" s="30" t="n">
        <v>-2.812172890584151</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c r="IN251" s="77" t="inlineStr">
        <is>
          <t>SUSPICIOUS n=0 for stocks_short — keep, needs S1 fills (backtest-expert: &lt;30 trades, seek plateaus, punish)</t>
        </is>
      </c>
    </row>
    <row r="252" ht="15.75" customHeight="1" s="67">
      <c r="A252" s="37" t="inlineStr">
        <is>
          <t>ADX_RANGING_THRESHOLD</t>
        </is>
      </c>
      <c r="B252" s="73" t="inlineStr">
        <is>
          <t>15</t>
        </is>
      </c>
      <c r="C252" s="38" t="n"/>
      <c r="D252" s="38" t="inlineStr">
        <is>
          <t>ENTRY, GLOBAL_CHECK, STOCKS_EXIT</t>
        </is>
      </c>
      <c r="E252" s="38" t="n"/>
      <c r="F252" s="30" t="n"/>
      <c r="G252" s="38">
        <f>IFERROR(VLOOKUP($A263&amp;"_"&amp;$B263,Results_Deltas!$A$2:$P$15000,5,FALSE),"")</f>
        <v/>
      </c>
      <c r="H252" s="38" t="inlineStr">
        <is>
          <t>Blanket (page end)</t>
        </is>
      </c>
      <c r="I252" s="30" t="n"/>
      <c r="J252" s="30" t="n"/>
      <c r="K252" s="30" t="n"/>
      <c r="L252" s="30" t="inlineStr">
        <is>
          <t>NO</t>
        </is>
      </c>
      <c r="M252" s="30" t="n">
        <v>-2.792974373122957</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7" t="inlineStr">
        <is>
          <t>SUSPICIOUS n=0 for stocks_short — keep, needs S1 fills (backtest-expert: &lt;30 trades, seek plateaus, punish)</t>
        </is>
      </c>
    </row>
    <row r="253" ht="15.75" customHeight="1" s="67">
      <c r="A253" s="37" t="inlineStr">
        <is>
          <t>COOLDOWN_LOCKS_FILTER_TF</t>
        </is>
      </c>
      <c r="B253" s="73" t="inlineStr">
        <is>
          <t>4h</t>
        </is>
      </c>
      <c r="C253" s="38" t="n"/>
      <c r="D253" s="38" t="inlineStr">
        <is>
          <t>GLOBAL_CHECK</t>
        </is>
      </c>
      <c r="E253" s="38" t="n"/>
      <c r="F253" s="30" t="n"/>
      <c r="G253" s="38">
        <f>IFERROR(VLOOKUP($A270&amp;"_"&amp;$B270,Results_Deltas!$A$2:$P$15000,5,FALSE),"")</f>
        <v/>
      </c>
      <c r="H253" s="38" t="inlineStr">
        <is>
          <t>Blanket (page end)</t>
        </is>
      </c>
      <c r="I253" s="30" t="n"/>
      <c r="J253" s="30" t="n"/>
      <c r="K253" s="30" t="n"/>
      <c r="L253" s="30" t="inlineStr">
        <is>
          <t>NO</t>
        </is>
      </c>
      <c r="M253" s="30" t="n">
        <v>-2.770501094743242</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c r="IN253" s="77" t="inlineStr">
        <is>
          <t>SUSPICIOUS n=0 for stocks_short — keep, needs S1 fills (backtest-expert: &lt;30 trades, seek plateaus, punish)</t>
        </is>
      </c>
    </row>
    <row r="254" ht="15.75" customHeight="1" s="67">
      <c r="A254" s="37" t="inlineStr">
        <is>
          <t>COOLDOWN_LOCKS_FILTER_TF</t>
        </is>
      </c>
      <c r="B254" s="73" t="inlineStr">
        <is>
          <t>D</t>
        </is>
      </c>
      <c r="C254" s="38" t="n"/>
      <c r="D254" s="38" t="inlineStr">
        <is>
          <t>GLOBAL_CHECK</t>
        </is>
      </c>
      <c r="E254" s="38" t="n"/>
      <c r="F254" s="30" t="n"/>
      <c r="G254" s="38">
        <f>IFERROR(VLOOKUP($A271&amp;"_"&amp;$B271,Results_Deltas!$A$2:$P$15000,5,FALSE),"")</f>
        <v/>
      </c>
      <c r="H254" s="38" t="inlineStr">
        <is>
          <t>Blanket (page end)</t>
        </is>
      </c>
      <c r="I254" s="30" t="n"/>
      <c r="J254" s="30" t="n"/>
      <c r="K254" s="30" t="n"/>
      <c r="L254" s="30" t="inlineStr">
        <is>
          <t>NO</t>
        </is>
      </c>
      <c r="M254" s="30" t="n">
        <v>-2.759374413673117</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7" t="inlineStr">
        <is>
          <t>SUSPICIOUS n=0 for stocks_short — keep, needs S1 fills (backtest-expert: &lt;30 trades, seek plateaus, punish)</t>
        </is>
      </c>
    </row>
    <row r="255" ht="15.75" customHeight="1" s="67">
      <c r="A255" s="37" t="inlineStr">
        <is>
          <t>HA_WICK_QUALITY_TF</t>
        </is>
      </c>
      <c r="B255" s="73" t="inlineStr">
        <is>
          <t>4h</t>
        </is>
      </c>
      <c r="C255" s="38" t="n"/>
      <c r="D255" s="38" t="inlineStr">
        <is>
          <t>ENTRY, GLOBAL_CHECK, STOCKS_EXIT</t>
        </is>
      </c>
      <c r="E255" s="38" t="n"/>
      <c r="F255" s="30" t="n"/>
      <c r="G255" s="38">
        <f>IFERROR(VLOOKUP($A283&amp;"_"&amp;$B283,Results_Deltas!$A$2:$P$15000,5,FALSE),"")</f>
        <v/>
      </c>
      <c r="H255" s="38" t="inlineStr">
        <is>
          <t>Blanket (page end)</t>
        </is>
      </c>
      <c r="I255" s="30" t="n"/>
      <c r="J255" s="30" t="n"/>
      <c r="K255" s="30" t="n"/>
      <c r="L255" s="30" t="inlineStr">
        <is>
          <t>NO</t>
        </is>
      </c>
      <c r="M255" s="30" t="n">
        <v>-2.739705279689617</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7" t="inlineStr">
        <is>
          <t>SUSPICIOUS n=0 for stocks_short — keep, needs S1 fills (backtest-expert: &lt;30 trades, seek plateaus, punish)</t>
        </is>
      </c>
    </row>
    <row r="256" ht="15.75" customHeight="1" s="67">
      <c r="A256" s="37" t="inlineStr">
        <is>
          <t>FG_FEAR_THRESHOLD</t>
        </is>
      </c>
      <c r="B256" s="73" t="inlineStr">
        <is>
          <t>18.75</t>
        </is>
      </c>
      <c r="C256" s="38" t="n"/>
      <c r="D256" s="38" t="inlineStr">
        <is>
          <t>GLOBAL_CHECK, STOCKS_EXIT</t>
        </is>
      </c>
      <c r="E256" s="38" t="n"/>
      <c r="F256" s="30" t="n"/>
      <c r="G256" s="38">
        <f>IFERROR(VLOOKUP($A273&amp;"_"&amp;$B273,Results_Deltas!$A$2:$P$15000,5,FALSE),"")</f>
        <v/>
      </c>
      <c r="H256" s="38" t="inlineStr">
        <is>
          <t>Blanket (page end)</t>
        </is>
      </c>
      <c r="I256" s="30" t="n"/>
      <c r="J256" s="30" t="n"/>
      <c r="K256" s="30" t="n"/>
      <c r="L256" s="30" t="inlineStr">
        <is>
          <t>NO</t>
        </is>
      </c>
      <c r="M256" s="30" t="n">
        <v>-2.731492086931794</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7" t="inlineStr">
        <is>
          <t>SUSPICIOUS n=0 for stocks_short — keep, needs S1 fills (backtest-expert: &lt;30 trades, seek plateaus, punish)</t>
        </is>
      </c>
    </row>
    <row r="257" ht="15.75" customHeight="1" s="67">
      <c r="A257" s="37" t="inlineStr">
        <is>
          <t>MTF_GR_MIN_IND</t>
        </is>
      </c>
      <c r="B257" s="73" t="inlineStr">
        <is>
          <t>5</t>
        </is>
      </c>
      <c r="C257" s="38" t="n"/>
      <c r="D257" s="38" t="inlineStr">
        <is>
          <t>GLOBAL_CHECK, STOCKS_EXIT</t>
        </is>
      </c>
      <c r="E257" s="38" t="n"/>
      <c r="F257" s="30" t="n"/>
      <c r="G257" s="38">
        <f>IFERROR(VLOOKUP($A285&amp;"_"&amp;$B285,Results_Deltas!$A$2:$P$15000,5,FALSE),"")</f>
        <v/>
      </c>
      <c r="H257" s="38" t="inlineStr">
        <is>
          <t>Blanket (page end)</t>
        </is>
      </c>
      <c r="I257" s="30" t="n"/>
      <c r="J257" s="30" t="n"/>
      <c r="K257" s="30" t="n"/>
      <c r="L257" s="30" t="inlineStr">
        <is>
          <t>YES</t>
        </is>
      </c>
      <c r="M257" s="30" t="n">
        <v>-2.717172532730311</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7" t="inlineStr">
        <is>
          <t>SUSPICIOUS n=0 for stocks_short — keep, needs S1 fills (backtest-expert: &lt;30 trades, seek plateaus, punish)</t>
        </is>
      </c>
    </row>
    <row r="258" ht="15.75" customHeight="1" s="67">
      <c r="A258" s="37" t="inlineStr">
        <is>
          <t>MTF_GR_MIN_IND</t>
        </is>
      </c>
      <c r="B258" s="73" t="inlineStr">
        <is>
          <t>5_ALT</t>
        </is>
      </c>
      <c r="C258" s="38" t="n"/>
      <c r="D258" s="38" t="inlineStr">
        <is>
          <t>GLOBAL_CHECK, STOCKS_EXIT</t>
        </is>
      </c>
      <c r="E258" s="38" t="n"/>
      <c r="F258" s="30" t="n"/>
      <c r="G258" s="38">
        <f>IFERROR(VLOOKUP($A286&amp;"_"&amp;$B286,Results_Deltas!$A$2:$P$15000,5,FALSE),"")</f>
        <v/>
      </c>
      <c r="H258" s="38" t="inlineStr">
        <is>
          <t>Blanket (page end)</t>
        </is>
      </c>
      <c r="I258" s="30" t="n"/>
      <c r="J258" s="30" t="n"/>
      <c r="K258" s="30" t="n"/>
      <c r="L258" s="30" t="inlineStr">
        <is>
          <t>YES</t>
        </is>
      </c>
      <c r="M258" s="30" t="n">
        <v>-2.717172532730311</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7" t="inlineStr">
        <is>
          <t>SUSPICIOUS n=0 for stocks_short — keep, needs S1 fills (backtest-expert: &lt;30 trades, seek plateaus, punish)</t>
        </is>
      </c>
    </row>
    <row r="259" ht="15.75" customHeight="1" s="67">
      <c r="A259" s="37" t="inlineStr">
        <is>
          <t>DUP_GUARD_FILTER_TF</t>
        </is>
      </c>
      <c r="B259" s="73" t="inlineStr">
        <is>
          <t>D</t>
        </is>
      </c>
      <c r="C259" s="38" t="n"/>
      <c r="D259" s="38" t="inlineStr">
        <is>
          <t>GLOBAL_CHECK</t>
        </is>
      </c>
      <c r="E259" s="38" t="n"/>
      <c r="F259" s="30" t="n"/>
      <c r="G259" s="38">
        <f>IFERROR(VLOOKUP($A276&amp;"_"&amp;$B276,Results_Deltas!$A$2:$P$15000,5,FALSE),"")</f>
        <v/>
      </c>
      <c r="H259" s="38" t="inlineStr">
        <is>
          <t>Blanket (page end)</t>
        </is>
      </c>
      <c r="I259" s="30" t="n"/>
      <c r="J259" s="30" t="n"/>
      <c r="K259" s="30" t="n"/>
      <c r="L259" s="30" t="inlineStr">
        <is>
          <t>NO</t>
        </is>
      </c>
      <c r="M259" s="30" t="n">
        <v>-2.655721259563381</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7" t="inlineStr">
        <is>
          <t>SUSPICIOUS n=0 for stocks_short — keep, needs S1 fills (backtest-expert: &lt;30 trades, seek plateaus, punish)</t>
        </is>
      </c>
    </row>
    <row r="260" ht="15.75" customHeight="1" s="67">
      <c r="A260" s="37" t="inlineStr">
        <is>
          <t>HLR_SMA_BAND_PCT</t>
        </is>
      </c>
      <c r="B260" s="73" t="inlineStr">
        <is>
          <t>2.0</t>
        </is>
      </c>
      <c r="C260" s="38" t="n"/>
      <c r="D260" s="38" t="inlineStr">
        <is>
          <t>ENTRY, GLOBAL_CHECK, STOCKS_EXIT</t>
        </is>
      </c>
      <c r="E260" s="38" t="n"/>
      <c r="F260" s="30" t="n"/>
      <c r="G260" s="38">
        <f>IFERROR(VLOOKUP($A288&amp;"_"&amp;$B288,Results_Deltas!$A$2:$P$15000,5,FALSE),"")</f>
        <v/>
      </c>
      <c r="H260" s="38" t="inlineStr">
        <is>
          <t>Blanket (page end)</t>
        </is>
      </c>
      <c r="I260" s="30" t="n"/>
      <c r="J260" s="30" t="n"/>
      <c r="K260" s="30" t="n"/>
      <c r="L260" s="30" t="inlineStr">
        <is>
          <t>NO</t>
        </is>
      </c>
      <c r="M260" s="30" t="n">
        <v>-2.640510545765887</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7" t="inlineStr">
        <is>
          <t>SUSPICIOUS n=0 for stocks_short — keep, needs S1 fills (backtest-expert: &lt;30 trades, seek plateaus, punish)</t>
        </is>
      </c>
    </row>
    <row r="261" ht="15.75" customHeight="1" s="67">
      <c r="A261" s="37" t="inlineStr">
        <is>
          <t>DC_MOMENT_STRONG_THRESHOLD</t>
        </is>
      </c>
      <c r="B261" s="73" t="inlineStr">
        <is>
          <t>30</t>
        </is>
      </c>
      <c r="C261" s="38" t="n"/>
      <c r="D261" s="38" t="inlineStr">
        <is>
          <t>ENTRY, GLOBAL_CHECK, STOCKS_EXIT</t>
        </is>
      </c>
      <c r="E261" s="38" t="n"/>
      <c r="F261" s="30" t="n"/>
      <c r="G261" s="38">
        <f>IFERROR(VLOOKUP($A278&amp;"_"&amp;$B278,Results_Deltas!$A$2:$P$15000,5,FALSE),"")</f>
        <v/>
      </c>
      <c r="H261" s="38" t="inlineStr">
        <is>
          <t>Blanket (page end)</t>
        </is>
      </c>
      <c r="I261" s="30" t="n"/>
      <c r="J261" s="30" t="n"/>
      <c r="K261" s="30" t="n"/>
      <c r="L261" s="30" t="inlineStr">
        <is>
          <t>NO</t>
        </is>
      </c>
      <c r="M261" s="30" t="n">
        <v>-2.63432034274039</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7" t="inlineStr">
        <is>
          <t>SUSPICIOUS n=0 for stocks_short — keep, needs S1 fills (backtest-expert: &lt;30 trades, seek plateaus, punish)</t>
        </is>
      </c>
    </row>
    <row r="262" ht="15.75" customHeight="1" s="67">
      <c r="A262" s="39" t="inlineStr">
        <is>
          <t>FG_FEAR_THRESHOLD</t>
        </is>
      </c>
      <c r="B262" s="73" t="inlineStr">
        <is>
          <t>25</t>
        </is>
      </c>
      <c r="C262" s="38" t="n"/>
      <c r="D262" s="38" t="inlineStr">
        <is>
          <t>GLOBAL_CHECK, STOCKS_EXIT</t>
        </is>
      </c>
      <c r="E262" s="38" t="n"/>
      <c r="F262" s="30" t="n"/>
      <c r="G262" s="38">
        <f>IFERROR(VLOOKUP($A279&amp;"_"&amp;$B279,Results_Deltas!$A$2:$P$15000,5,FALSE),"")</f>
        <v/>
      </c>
      <c r="H262" s="38" t="inlineStr">
        <is>
          <t>Blanket (page end)</t>
        </is>
      </c>
      <c r="I262" s="30" t="n"/>
      <c r="J262" s="30" t="n"/>
      <c r="K262" s="30" t="n"/>
      <c r="L262" s="30" t="inlineStr">
        <is>
          <t>YES</t>
        </is>
      </c>
      <c r="M262" s="30" t="n">
        <v>-2.605724953206774</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7" t="inlineStr">
        <is>
          <t>SUSPICIOUS n=0 for stocks_short — keep, needs S1 fills (backtest-expert: &lt;30 trades, seek plateaus, punish)</t>
        </is>
      </c>
    </row>
    <row r="263" ht="15.75" customHeight="1" s="67">
      <c r="A263" s="37" t="inlineStr">
        <is>
          <t>FG_GREED_THRESHOLD</t>
        </is>
      </c>
      <c r="B263" s="73" t="inlineStr">
        <is>
          <t>56.25</t>
        </is>
      </c>
      <c r="C263" s="38" t="n"/>
      <c r="D263" s="38" t="inlineStr">
        <is>
          <t>GLOBAL_CHECK, STOCKS_EXIT</t>
        </is>
      </c>
      <c r="E263" s="38" t="n"/>
      <c r="F263" s="30" t="n"/>
      <c r="G263" s="38">
        <f>IFERROR(VLOOKUP($A280&amp;"_"&amp;$B280,Results_Deltas!$A$2:$P$15000,5,FALSE),"")</f>
        <v/>
      </c>
      <c r="H263" s="38" t="inlineStr">
        <is>
          <t>Blanket (page end)</t>
        </is>
      </c>
      <c r="I263" s="30" t="n"/>
      <c r="J263" s="30" t="n"/>
      <c r="K263" s="30" t="n"/>
      <c r="L263" s="30" t="inlineStr">
        <is>
          <t>NO</t>
        </is>
      </c>
      <c r="M263" s="30" t="n">
        <v>-2.591117633806958</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7" t="inlineStr">
        <is>
          <t>SUSPICIOUS n=0 for stocks_short — keep, needs S1 fills (backtest-expert: &lt;30 trades, seek plateaus, punish)</t>
        </is>
      </c>
    </row>
    <row r="264" ht="15.75" customHeight="1" s="67">
      <c r="A264" s="37" t="inlineStr">
        <is>
          <t>DUP_GUARD_FILTER_TF</t>
        </is>
      </c>
      <c r="B264" s="73" t="inlineStr">
        <is>
          <t>1h</t>
        </is>
      </c>
      <c r="C264" s="38" t="n"/>
      <c r="D264" s="38" t="inlineStr">
        <is>
          <t>GLOBAL_CHECK</t>
        </is>
      </c>
      <c r="E264" s="38" t="n"/>
      <c r="F264" s="30" t="n"/>
      <c r="G264" s="38">
        <f>IFERROR(VLOOKUP($A281&amp;"_"&amp;$B281,Results_Deltas!$A$2:$P$15000,5,FALSE),"")</f>
        <v/>
      </c>
      <c r="H264" s="38" t="inlineStr">
        <is>
          <t>Blanket (page end)</t>
        </is>
      </c>
      <c r="I264" s="30" t="n"/>
      <c r="J264" s="30" t="n"/>
      <c r="K264" s="30" t="n"/>
      <c r="L264" s="30" t="inlineStr">
        <is>
          <t>NO</t>
        </is>
      </c>
      <c r="M264" s="30" t="n">
        <v>-2.576163758150066</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7" t="inlineStr">
        <is>
          <t>SUSPICIOUS n=0 for stocks_short — keep, needs S1 fills (backtest-expert: &lt;30 trades, seek plateaus, punish)</t>
        </is>
      </c>
    </row>
    <row r="265" ht="15.75" customHeight="1" s="67">
      <c r="A265" s="37" t="inlineStr">
        <is>
          <t>HA_WICK_QUALITY_TF</t>
        </is>
      </c>
      <c r="B265" s="73" t="inlineStr">
        <is>
          <t>D</t>
        </is>
      </c>
      <c r="C265" s="38" t="n"/>
      <c r="D265" s="38" t="inlineStr">
        <is>
          <t>ENTRY, GLOBAL_CHECK, STOCKS_EXIT</t>
        </is>
      </c>
      <c r="E265" s="38" t="n"/>
      <c r="F265" s="30" t="n"/>
      <c r="G265" s="38">
        <f>IFERROR(VLOOKUP($A293&amp;"_"&amp;$B293,Results_Deltas!$A$2:$P$15000,5,FALSE),"")</f>
        <v/>
      </c>
      <c r="H265" s="38" t="inlineStr">
        <is>
          <t>Blanket (page end)</t>
        </is>
      </c>
      <c r="I265" s="30" t="n"/>
      <c r="J265" s="30" t="n"/>
      <c r="K265" s="30" t="n"/>
      <c r="L265" s="30" t="inlineStr">
        <is>
          <t>NO</t>
        </is>
      </c>
      <c r="M265" s="30" t="n">
        <v>-2.574254947282792</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7" t="inlineStr">
        <is>
          <t>SUSPICIOUS n=0 for stocks_short — keep, needs S1 fills (backtest-expert: &lt;30 trades, seek plateaus, punish)</t>
        </is>
      </c>
    </row>
    <row r="266" ht="15.75" customHeight="1" s="67">
      <c r="A266" s="39" t="inlineStr">
        <is>
          <t>HLR_TOP_MIN_TFS</t>
        </is>
      </c>
      <c r="B266" s="73" t="inlineStr">
        <is>
          <t>2</t>
        </is>
      </c>
      <c r="C266" s="38" t="n"/>
      <c r="D266" s="38" t="inlineStr">
        <is>
          <t>GLOBAL_CHECK, REENTRY, STOCKS_EXIT</t>
        </is>
      </c>
      <c r="E266" s="38" t="n"/>
      <c r="F266" s="30" t="n"/>
      <c r="G266" s="38">
        <f>IFERROR(VLOOKUP($A294&amp;"_"&amp;$B294,Results_Deltas!$A$2:$P$15000,5,FALSE),"")</f>
        <v/>
      </c>
      <c r="H266" s="38" t="inlineStr">
        <is>
          <t>Blanket (page end)</t>
        </is>
      </c>
      <c r="I266" s="30" t="n"/>
      <c r="J266" s="30" t="n"/>
      <c r="K266" s="30" t="n"/>
      <c r="L266" s="30" t="inlineStr">
        <is>
          <t>NO</t>
        </is>
      </c>
      <c r="M266" s="30" t="n">
        <v>-2.573446870548205</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7" t="inlineStr">
        <is>
          <t>SUSPICIOUS n=0 for stocks_short — keep, needs S1 fills (backtest-expert: &lt;30 trades, seek plateaus, punish)</t>
        </is>
      </c>
    </row>
    <row r="267" ht="15.75" customHeight="1" s="67">
      <c r="A267" s="37" t="inlineStr">
        <is>
          <t>HLR_SMA_BAND_PCT</t>
        </is>
      </c>
      <c r="B267" s="73" t="inlineStr">
        <is>
          <t>1.0</t>
        </is>
      </c>
      <c r="C267" s="38" t="n"/>
      <c r="D267" s="38" t="inlineStr">
        <is>
          <t>ENTRY, GLOBAL_CHECK, STOCKS_EXIT</t>
        </is>
      </c>
      <c r="E267" s="38" t="n"/>
      <c r="F267" s="30" t="n"/>
      <c r="G267" s="38">
        <f>IFERROR(VLOOKUP($A295&amp;"_"&amp;$B295,Results_Deltas!$A$2:$P$15000,5,FALSE),"")</f>
        <v/>
      </c>
      <c r="H267" s="38" t="inlineStr">
        <is>
          <t>Blanket (page end)</t>
        </is>
      </c>
      <c r="I267" s="30" t="n"/>
      <c r="J267" s="30" t="n"/>
      <c r="K267" s="30" t="n"/>
      <c r="L267" s="30" t="inlineStr">
        <is>
          <t>NO</t>
        </is>
      </c>
      <c r="M267" s="30" t="n">
        <v>-2.573304867443836</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7" t="inlineStr">
        <is>
          <t>SUSPICIOUS n=0 for stocks_short — keep, needs S1 fills (backtest-expert: &lt;30 trades, seek plateaus, punish)</t>
        </is>
      </c>
    </row>
    <row r="268" ht="15.75" customHeight="1" s="67">
      <c r="A268" s="37" t="inlineStr">
        <is>
          <t>LH_HL_FILTER_ENABLED</t>
        </is>
      </c>
      <c r="B268" s="73" t="inlineStr">
        <is>
          <t>True</t>
        </is>
      </c>
      <c r="C268" s="38" t="n"/>
      <c r="D268" s="38" t="inlineStr">
        <is>
          <t>ENTRY, GLOBAL_CHECK, STOCKS_EXIT</t>
        </is>
      </c>
      <c r="E268" s="38" t="n"/>
      <c r="F268" s="30" t="n"/>
      <c r="G268" s="38">
        <f>IFERROR(VLOOKUP($A296&amp;"_"&amp;$B296,Results_Deltas!$A$2:$P$15000,5,FALSE),"")</f>
        <v/>
      </c>
      <c r="H268" s="38" t="inlineStr">
        <is>
          <t>Blanket (page end)</t>
        </is>
      </c>
      <c r="I268" s="30" t="n"/>
      <c r="J268" s="30" t="n"/>
      <c r="K268" s="30" t="n"/>
      <c r="L268" s="30" t="inlineStr">
        <is>
          <t>NO</t>
        </is>
      </c>
      <c r="M268" s="30" t="n">
        <v>-2.554143709722053</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7" t="inlineStr">
        <is>
          <t>SUSPICIOUS n=0 for stocks_short — keep, needs S1 fills (backtest-expert: &lt;30 trades, seek plateaus, punish)</t>
        </is>
      </c>
    </row>
    <row r="269" ht="15.75" customHeight="1" s="67">
      <c r="A269" s="37" t="inlineStr">
        <is>
          <t>BAND_ARROW_ENABLED</t>
        </is>
      </c>
      <c r="B269" s="73" t="inlineStr">
        <is>
          <t>True</t>
        </is>
      </c>
      <c r="C269" s="38" t="n"/>
      <c r="D269" s="38" t="inlineStr">
        <is>
          <t>GLOBAL_CHECK, STOCKS_EXIT</t>
        </is>
      </c>
      <c r="E269" s="38" t="n"/>
      <c r="F269" s="30" t="n"/>
      <c r="G269" s="38">
        <f>IFERROR(VLOOKUP($A280&amp;"_"&amp;$B280,Results_Deltas!$A$2:$P$15000,5,FALSE),"")</f>
        <v/>
      </c>
      <c r="H269" s="38" t="inlineStr">
        <is>
          <t>Blanket (page end)</t>
        </is>
      </c>
      <c r="I269" s="30" t="n"/>
      <c r="J269" s="30" t="n"/>
      <c r="K269" s="30" t="n"/>
      <c r="L269" s="30" t="inlineStr">
        <is>
          <t>YES</t>
        </is>
      </c>
      <c r="M269" s="30" t="n">
        <v>-2.545993962463532</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c r="IN269" s="77" t="inlineStr">
        <is>
          <t>SUSPICIOUS n=0 for stocks_short — keep, needs S1 fills (backtest-expert: &lt;30 trades, seek plateaus, punish)</t>
        </is>
      </c>
    </row>
    <row r="270" ht="15.75" customHeight="1" s="67">
      <c r="A270" s="37" t="inlineStr">
        <is>
          <t>HLR_SMA_BAND_PCT</t>
        </is>
      </c>
      <c r="B270" s="73" t="inlineStr">
        <is>
          <t>0.5</t>
        </is>
      </c>
      <c r="C270" s="38" t="n"/>
      <c r="D270" s="38" t="inlineStr">
        <is>
          <t>ENTRY, GLOBAL_CHECK, STOCKS_EXIT</t>
        </is>
      </c>
      <c r="E270" s="38" t="n"/>
      <c r="F270" s="30" t="n"/>
      <c r="G270" s="38">
        <f>IFERROR(VLOOKUP($A298&amp;"_"&amp;$B298,Results_Deltas!$A$2:$P$15000,5,FALSE),"")</f>
        <v/>
      </c>
      <c r="H270" s="38" t="inlineStr">
        <is>
          <t>Blanket (page end)</t>
        </is>
      </c>
      <c r="I270" s="30" t="n"/>
      <c r="J270" s="30" t="n"/>
      <c r="K270" s="30" t="n"/>
      <c r="L270" s="30" t="inlineStr">
        <is>
          <t>NO</t>
        </is>
      </c>
      <c r="M270" s="30" t="n">
        <v>-2.541613625970673</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7" t="inlineStr">
        <is>
          <t>SUSPICIOUS n=0 for stocks_short — keep, needs S1 fills (backtest-expert: &lt;30 trades, seek plateaus, punish)</t>
        </is>
      </c>
    </row>
    <row r="271" ht="15.75" customHeight="1" s="67">
      <c r="A271" s="39" t="inlineStr">
        <is>
          <t>MANDATORY_REENTRY_WT_FILTER_MIN_TFS</t>
        </is>
      </c>
      <c r="B271" s="73" t="inlineStr">
        <is>
          <t>1</t>
        </is>
      </c>
      <c r="C271" s="38" t="n"/>
      <c r="D271" s="38" t="inlineStr">
        <is>
          <t>GLOBAL_CHECK, STOCKS_EXIT</t>
        </is>
      </c>
      <c r="E271" s="38" t="n"/>
      <c r="F271" s="30" t="n"/>
      <c r="G271" s="38">
        <f>IFERROR(VLOOKUP($A299&amp;"_"&amp;$B299,Results_Deltas!$A$2:$P$15000,5,FALSE),"")</f>
        <v/>
      </c>
      <c r="H271" s="38" t="inlineStr">
        <is>
          <t>Blanket (page end)</t>
        </is>
      </c>
      <c r="I271" s="30" t="n"/>
      <c r="J271" s="30" t="n"/>
      <c r="K271" s="30" t="n"/>
      <c r="L271" s="30" t="inlineStr">
        <is>
          <t>NO</t>
        </is>
      </c>
      <c r="M271" s="30" t="n">
        <v>-2.536848973912398</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c r="IN271" s="77" t="inlineStr">
        <is>
          <t>SUSPICIOUS n=0 for stocks_short — keep, needs S1 fills (backtest-expert: &lt;30 trades, seek plateaus, punish)</t>
        </is>
      </c>
    </row>
    <row r="272" ht="15.75" customHeight="1" s="67">
      <c r="A272" s="37" t="inlineStr">
        <is>
          <t>HA_WICK_QUALITY_ENABLED</t>
        </is>
      </c>
      <c r="B272" s="73" t="inlineStr">
        <is>
          <t>True</t>
        </is>
      </c>
      <c r="C272" s="38" t="n"/>
      <c r="D272" s="38" t="inlineStr">
        <is>
          <t>ENTRY, GLOBAL_CHECK, STOCKS_EXIT</t>
        </is>
      </c>
      <c r="E272" s="38" t="n"/>
      <c r="F272" s="30" t="n"/>
      <c r="G272" s="38">
        <f>IFERROR(VLOOKUP($A300&amp;"_"&amp;$B300,Results_Deltas!$A$2:$P$15000,5,FALSE),"")</f>
        <v/>
      </c>
      <c r="H272" s="38" t="inlineStr">
        <is>
          <t>Blanket (page end)</t>
        </is>
      </c>
      <c r="I272" s="30" t="n"/>
      <c r="J272" s="30" t="n"/>
      <c r="K272" s="30" t="n"/>
      <c r="L272" s="30" t="inlineStr">
        <is>
          <t>NO</t>
        </is>
      </c>
      <c r="M272" s="30" t="n">
        <v>-2.517191958894596</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7" t="inlineStr">
        <is>
          <t>SUSPICIOUS n=0 for stocks_short — keep, needs S1 fills (backtest-expert: &lt;30 trades, seek plateaus, punish)</t>
        </is>
      </c>
    </row>
    <row r="273" ht="15.75" customHeight="1" s="67">
      <c r="A273" s="39" t="inlineStr">
        <is>
          <t>FG_GREED_THRESHOLD</t>
        </is>
      </c>
      <c r="B273" s="73" t="inlineStr">
        <is>
          <t>75</t>
        </is>
      </c>
      <c r="C273" s="38" t="n"/>
      <c r="D273" s="38" t="inlineStr">
        <is>
          <t>GLOBAL_CHECK, STOCKS_EXIT</t>
        </is>
      </c>
      <c r="E273" s="38" t="n"/>
      <c r="F273" s="30" t="n"/>
      <c r="G273" s="38">
        <f>IFERROR(VLOOKUP($A290&amp;"_"&amp;$B290,Results_Deltas!$A$2:$P$15000,5,FALSE),"")</f>
        <v/>
      </c>
      <c r="H273" s="38" t="inlineStr">
        <is>
          <t>Blanket (page end)</t>
        </is>
      </c>
      <c r="I273" s="30" t="n"/>
      <c r="J273" s="30" t="n"/>
      <c r="K273" s="30" t="n"/>
      <c r="L273" s="30" t="inlineStr">
        <is>
          <t>NO</t>
        </is>
      </c>
      <c r="M273" s="30" t="n">
        <v>-2.505493803291058</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7" t="inlineStr">
        <is>
          <t>SUSPICIOUS n=0 for stocks_short — keep, needs S1 fills (backtest-expert: &lt;30 trades, seek plateaus, punish)</t>
        </is>
      </c>
    </row>
    <row r="274" ht="15.75" customHeight="1" s="67">
      <c r="A274" s="39" t="inlineStr">
        <is>
          <t>MTS_BOTTOM_STRONG_THRESHOLD</t>
        </is>
      </c>
      <c r="B274" s="73" t="inlineStr">
        <is>
          <t>40</t>
        </is>
      </c>
      <c r="C274" s="38" t="n"/>
      <c r="D274" s="38" t="inlineStr">
        <is>
          <t>ENTRY, GLOBAL_CHECK, STOCKS_EXIT</t>
        </is>
      </c>
      <c r="E274" s="38" t="n"/>
      <c r="F274" s="30" t="n"/>
      <c r="G274" s="38">
        <f>IFERROR(VLOOKUP($A302&amp;"_"&amp;$B302,Results_Deltas!$A$2:$P$15000,5,FALSE),"")</f>
        <v/>
      </c>
      <c r="H274" s="38" t="inlineStr">
        <is>
          <t>Blanket (page end)</t>
        </is>
      </c>
      <c r="I274" s="30" t="n"/>
      <c r="J274" s="30" t="n"/>
      <c r="K274" s="30" t="n"/>
      <c r="L274" s="30" t="inlineStr">
        <is>
          <t>NO</t>
        </is>
      </c>
      <c r="M274" s="30" t="n">
        <v>-2.503921020481171</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7" t="inlineStr">
        <is>
          <t>SUSPICIOUS n=0 for stocks_short — keep, needs S1 fills (backtest-expert: &lt;30 trades, seek plateaus, punish)</t>
        </is>
      </c>
    </row>
    <row r="275" ht="15.75" customHeight="1" s="67">
      <c r="A275" s="39" t="inlineStr">
        <is>
          <t>MANDATORY_REENTRY_WT_FILTER_VELOCITY_RATIO</t>
        </is>
      </c>
      <c r="B275" s="73" t="inlineStr">
        <is>
          <t>0.90</t>
        </is>
      </c>
      <c r="C275" s="38" t="n"/>
      <c r="D275" s="38" t="inlineStr">
        <is>
          <t>GLOBAL_CHECK, STOCKS_EXIT</t>
        </is>
      </c>
      <c r="E275" s="38" t="n"/>
      <c r="F275" s="30" t="n"/>
      <c r="G275" s="38">
        <f>IFERROR(VLOOKUP($A303&amp;"_"&amp;$B303,Results_Deltas!$A$2:$P$15000,5,FALSE),"")</f>
        <v/>
      </c>
      <c r="H275" s="38" t="inlineStr">
        <is>
          <t>Blanket (page end)</t>
        </is>
      </c>
      <c r="I275" s="30" t="n"/>
      <c r="J275" s="30" t="n"/>
      <c r="K275" s="30" t="n"/>
      <c r="L275" s="30" t="inlineStr">
        <is>
          <t>NO</t>
        </is>
      </c>
      <c r="M275" s="30" t="n">
        <v>-2.498313647383385</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7" t="inlineStr">
        <is>
          <t>SUSPICIOUS n=0 for stocks_short — keep, needs S1 fills (backtest-expert: &lt;30 trades, seek plateaus, punish)</t>
        </is>
      </c>
    </row>
    <row r="276" ht="15.75" customHeight="1" s="67">
      <c r="A276" s="37" t="inlineStr">
        <is>
          <t>MANDATORY_REENTRY_WT_FILTER_VELOCITY_RATIO</t>
        </is>
      </c>
      <c r="B276" s="73" t="inlineStr">
        <is>
          <t>0.90_ALT</t>
        </is>
      </c>
      <c r="C276" s="38" t="n"/>
      <c r="D276" s="38" t="inlineStr">
        <is>
          <t>GLOBAL_CHECK, STOCKS_EXIT</t>
        </is>
      </c>
      <c r="E276" s="38" t="n"/>
      <c r="F276" s="30" t="n"/>
      <c r="G276" s="38">
        <f>IFERROR(VLOOKUP($A304&amp;"_"&amp;$B304,Results_Deltas!$A$2:$P$15000,5,FALSE),"")</f>
        <v/>
      </c>
      <c r="H276" s="38" t="inlineStr">
        <is>
          <t>Blanket (page end)</t>
        </is>
      </c>
      <c r="I276" s="30" t="n"/>
      <c r="J276" s="30" t="n"/>
      <c r="K276" s="30" t="n"/>
      <c r="L276" s="30" t="inlineStr">
        <is>
          <t>NO</t>
        </is>
      </c>
      <c r="M276" s="30" t="n">
        <v>-2.498313647383385</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7" t="inlineStr">
        <is>
          <t>SUSPICIOUS n=0 for stocks_short — keep, needs S1 fills (backtest-expert: &lt;30 trades, seek plateaus, punish)</t>
        </is>
      </c>
    </row>
    <row r="277" ht="15.75" customHeight="1" s="67">
      <c r="A277" s="37" t="inlineStr">
        <is>
          <t>MTS_BOTTOM_STRONG_THRESHOLD</t>
        </is>
      </c>
      <c r="B277" s="73" t="inlineStr">
        <is>
          <t>30</t>
        </is>
      </c>
      <c r="C277" s="38" t="n"/>
      <c r="D277" s="38" t="inlineStr">
        <is>
          <t>ENTRY, GLOBAL_CHECK, STOCKS_EXIT</t>
        </is>
      </c>
      <c r="E277" s="38" t="n"/>
      <c r="F277" s="30" t="n"/>
      <c r="G277" s="38">
        <f>IFERROR(VLOOKUP($A305&amp;"_"&amp;$B305,Results_Deltas!$A$2:$P$15000,5,FALSE),"")</f>
        <v/>
      </c>
      <c r="H277" s="38" t="inlineStr">
        <is>
          <t>Blanket (page end)</t>
        </is>
      </c>
      <c r="I277" s="30" t="n"/>
      <c r="J277" s="30" t="n"/>
      <c r="K277" s="30" t="n"/>
      <c r="L277" s="30" t="inlineStr">
        <is>
          <t>NO</t>
        </is>
      </c>
      <c r="M277" s="30" t="n">
        <v>-2.493052200724752</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7" t="inlineStr">
        <is>
          <t>SUSPICIOUS n=0 for stocks_short — keep, needs S1 fills (backtest-expert: &lt;30 trades, seek plateaus, punish)</t>
        </is>
      </c>
    </row>
    <row r="278" ht="15.75" customHeight="1" s="67">
      <c r="A278" s="37" t="inlineStr">
        <is>
          <t>OI_CONFIRM_MIN_CHANGE_PCT</t>
        </is>
      </c>
      <c r="B278" s="73" t="inlineStr">
        <is>
          <t>2.0</t>
        </is>
      </c>
      <c r="C278" s="38" t="n"/>
      <c r="D278" s="38" t="inlineStr">
        <is>
          <t>ENTRY, GLOBAL_CHECK, STOCKS_EXIT</t>
        </is>
      </c>
      <c r="E278" s="38" t="n"/>
      <c r="F278" s="30" t="n"/>
      <c r="G278" s="38">
        <f>IFERROR(VLOOKUP($A306&amp;"_"&amp;$B306,Results_Deltas!$A$2:$P$15000,5,FALSE),"")</f>
        <v/>
      </c>
      <c r="H278" s="38" t="inlineStr">
        <is>
          <t>Blanket (page end)</t>
        </is>
      </c>
      <c r="I278" s="30" t="n"/>
      <c r="J278" s="30" t="n"/>
      <c r="K278" s="30" t="n"/>
      <c r="L278" s="30" t="inlineStr">
        <is>
          <t>NO</t>
        </is>
      </c>
      <c r="M278" s="30" t="n">
        <v>-2.488116265535613</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c r="IN278" s="77" t="inlineStr">
        <is>
          <t>SUSPICIOUS n=0 for stocks_short — keep, needs S1 fills (backtest-expert: &lt;30 trades, seek plateaus, punish)</t>
        </is>
      </c>
    </row>
    <row r="279" ht="15.75" customHeight="1" s="67">
      <c r="A279" s="37" t="inlineStr">
        <is>
          <t>OI_CONFIRM_MIN_PRICE_PCT</t>
        </is>
      </c>
      <c r="B279" s="73" t="inlineStr">
        <is>
          <t>1.0</t>
        </is>
      </c>
      <c r="C279" s="38" t="n"/>
      <c r="D279" s="38" t="inlineStr">
        <is>
          <t>ENTRY, GLOBAL_CHECK, STOCKS_EXIT</t>
        </is>
      </c>
      <c r="E279" s="38" t="n"/>
      <c r="F279" s="30" t="n"/>
      <c r="G279" s="38">
        <f>IFERROR(VLOOKUP($A307&amp;"_"&amp;$B307,Results_Deltas!$A$2:$P$15000,5,FALSE),"")</f>
        <v/>
      </c>
      <c r="H279" s="38" t="inlineStr">
        <is>
          <t>Blanket (page end)</t>
        </is>
      </c>
      <c r="I279" s="30" t="n"/>
      <c r="J279" s="30" t="n"/>
      <c r="K279" s="30" t="n"/>
      <c r="L279" s="30" t="inlineStr">
        <is>
          <t>NO</t>
        </is>
      </c>
      <c r="M279" s="30" t="n">
        <v>-2.468717823191569</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7" t="inlineStr">
        <is>
          <t>SUSPICIOUS n=0 for stocks_short — keep, needs S1 fills (backtest-expert: &lt;30 trades, seek plateaus, punish)</t>
        </is>
      </c>
    </row>
    <row r="280" ht="15.75" customHeight="1" s="67">
      <c r="A280" s="37" t="inlineStr">
        <is>
          <t>FG_FEAR_THRESHOLD</t>
        </is>
      </c>
      <c r="B280" s="73" t="inlineStr">
        <is>
          <t>31.25</t>
        </is>
      </c>
      <c r="C280" s="38" t="n"/>
      <c r="D280" s="38" t="inlineStr">
        <is>
          <t>GLOBAL_CHECK, STOCKS_EXIT</t>
        </is>
      </c>
      <c r="E280" s="38" t="n"/>
      <c r="F280" s="30" t="n"/>
      <c r="G280" s="38">
        <f>IFERROR(VLOOKUP($A297&amp;"_"&amp;$B297,Results_Deltas!$A$2:$P$15000,5,FALSE),"")</f>
        <v/>
      </c>
      <c r="H280" s="38" t="inlineStr">
        <is>
          <t>Blanket (page end)</t>
        </is>
      </c>
      <c r="I280" s="30" t="n"/>
      <c r="J280" s="30" t="n"/>
      <c r="K280" s="30" t="n"/>
      <c r="L280" s="30" t="inlineStr">
        <is>
          <t>NO</t>
        </is>
      </c>
      <c r="M280" s="30" t="n">
        <v>-2.468604560231874</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7" t="inlineStr">
        <is>
          <t>SUSPICIOUS n=0 for stocks_short — keep, needs S1 fills (backtest-expert: &lt;30 trades, seek plateaus, punish)</t>
        </is>
      </c>
    </row>
    <row r="281" ht="15.75" customHeight="1" s="67">
      <c r="A281" s="39" t="inlineStr">
        <is>
          <t>MTS_GATE_ENABLED</t>
        </is>
      </c>
      <c r="B281" s="73" t="inlineStr">
        <is>
          <t>True</t>
        </is>
      </c>
      <c r="C281" s="38" t="n"/>
      <c r="D281" s="38" t="inlineStr">
        <is>
          <t>ENTRY, GLOBAL_CHECK, STOCKS_EXIT</t>
        </is>
      </c>
      <c r="E281" s="38" t="n"/>
      <c r="F281" s="30" t="n"/>
      <c r="G281" s="38">
        <f>IFERROR(VLOOKUP($A309&amp;"_"&amp;$B309,Results_Deltas!$A$2:$P$15000,5,FALSE),"")</f>
        <v/>
      </c>
      <c r="H281" s="38" t="inlineStr">
        <is>
          <t>Blanket (page end)</t>
        </is>
      </c>
      <c r="I281" s="30" t="n"/>
      <c r="J281" s="30" t="n"/>
      <c r="K281" s="30" t="n"/>
      <c r="L281" s="30" t="inlineStr">
        <is>
          <t>NO</t>
        </is>
      </c>
      <c r="M281" s="30" t="n">
        <v>-2.463984053497738</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7" t="inlineStr">
        <is>
          <t>SUSPICIOUS n=0 for stocks_short — keep, needs S1 fills (backtest-expert: &lt;30 trades, seek plateaus, punish)</t>
        </is>
      </c>
    </row>
    <row r="282" ht="15.75" customHeight="1" s="67">
      <c r="A282" s="37" t="inlineStr">
        <is>
          <t>MTS_BOTTOM_STRONG_THRESHOLD</t>
        </is>
      </c>
      <c r="B282" s="73" t="inlineStr">
        <is>
          <t>50</t>
        </is>
      </c>
      <c r="C282" s="38" t="n"/>
      <c r="D282" s="38" t="inlineStr">
        <is>
          <t>ENTRY, GLOBAL_CHECK, STOCKS_EXIT</t>
        </is>
      </c>
      <c r="E282" s="38" t="n"/>
      <c r="F282" s="30" t="n"/>
      <c r="G282" s="38">
        <f>IFERROR(VLOOKUP($A310&amp;"_"&amp;$B310,Results_Deltas!$A$2:$P$15000,5,FALSE),"")</f>
        <v/>
      </c>
      <c r="H282" s="38" t="inlineStr">
        <is>
          <t>Blanket (page end)</t>
        </is>
      </c>
      <c r="I282" s="30" t="n"/>
      <c r="J282" s="30" t="n"/>
      <c r="K282" s="30" t="n"/>
      <c r="L282" s="30" t="inlineStr">
        <is>
          <t>NO</t>
        </is>
      </c>
      <c r="M282" s="30" t="n">
        <v>-2.452797439510807</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7" t="inlineStr">
        <is>
          <t>SUSPICIOUS n=0 for stocks_short — keep, needs S1 fills (backtest-expert: &lt;30 trades, seek plateaus, punish)</t>
        </is>
      </c>
    </row>
    <row r="283" ht="15.75" customHeight="1" s="67">
      <c r="A283" s="37" t="inlineStr">
        <is>
          <t>OI_CONFIRM_MIN_PRICE_PCT</t>
        </is>
      </c>
      <c r="B283" s="73" t="inlineStr">
        <is>
          <t>0.5</t>
        </is>
      </c>
      <c r="C283" s="38" t="n"/>
      <c r="D283" s="38" t="inlineStr">
        <is>
          <t>ENTRY, GLOBAL_CHECK, STOCKS_EXIT</t>
        </is>
      </c>
      <c r="E283" s="38" t="n"/>
      <c r="F283" s="30" t="n"/>
      <c r="G283" s="38">
        <f>IFERROR(VLOOKUP($A311&amp;"_"&amp;$B311,Results_Deltas!$A$2:$P$15000,5,FALSE),"")</f>
        <v/>
      </c>
      <c r="H283" s="38" t="inlineStr">
        <is>
          <t>Blanket (page end)</t>
        </is>
      </c>
      <c r="I283" s="30" t="n"/>
      <c r="J283" s="30" t="n"/>
      <c r="K283" s="30" t="n"/>
      <c r="L283" s="30" t="inlineStr">
        <is>
          <t>NO</t>
        </is>
      </c>
      <c r="M283" s="30" t="n">
        <v>-2.446546500486167</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7" t="inlineStr">
        <is>
          <t>SUSPICIOUS n=0 for stocks_short — keep, needs S1 fills (backtest-expert: &lt;30 trades, seek plateaus, punish)</t>
        </is>
      </c>
    </row>
    <row r="284" ht="15.75" customHeight="1" s="67">
      <c r="A284" s="37" t="inlineStr">
        <is>
          <t>DC_MOMENT_STRONG_THRESHOLD</t>
        </is>
      </c>
      <c r="B284" s="73" t="inlineStr">
        <is>
          <t>50</t>
        </is>
      </c>
      <c r="C284" s="38" t="n"/>
      <c r="D284" s="38" t="inlineStr">
        <is>
          <t>ENTRY, GLOBAL_CHECK, STOCKS_EXIT</t>
        </is>
      </c>
      <c r="E284" s="38" t="n"/>
      <c r="F284" s="30" t="n"/>
      <c r="G284" s="38">
        <f>IFERROR(VLOOKUP($A301&amp;"_"&amp;$B301,Results_Deltas!$A$2:$P$15000,5,FALSE),"")</f>
        <v/>
      </c>
      <c r="H284" s="38" t="inlineStr">
        <is>
          <t>Blanket (page end)</t>
        </is>
      </c>
      <c r="I284" s="30" t="n"/>
      <c r="J284" s="30" t="n"/>
      <c r="K284" s="30" t="n"/>
      <c r="L284" s="30" t="inlineStr">
        <is>
          <t>NO</t>
        </is>
      </c>
      <c r="M284" s="30" t="n">
        <v>-2.437468873548987</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7" t="inlineStr">
        <is>
          <t>SUSPICIOUS n=0 for stocks_short — keep, needs S1 fills (backtest-expert: &lt;30 trades, seek plateaus, punish)</t>
        </is>
      </c>
    </row>
    <row r="285" ht="15.75" customHeight="1" s="67">
      <c r="A285" s="39" t="inlineStr">
        <is>
          <t>OI_CONFIRM_ENABLED</t>
        </is>
      </c>
      <c r="B285" s="73" t="inlineStr">
        <is>
          <t>True</t>
        </is>
      </c>
      <c r="C285" s="38" t="n"/>
      <c r="D285" s="38" t="inlineStr">
        <is>
          <t>ENTRY, GLOBAL_CHECK, STOCKS_EXIT</t>
        </is>
      </c>
      <c r="E285" s="38" t="n"/>
      <c r="F285" s="30" t="n"/>
      <c r="G285" s="38">
        <f>IFERROR(VLOOKUP($A313&amp;"_"&amp;$B313,Results_Deltas!$A$2:$P$15000,5,FALSE),"")</f>
        <v/>
      </c>
      <c r="H285" s="38" t="inlineStr">
        <is>
          <t>Blanket (page end)</t>
        </is>
      </c>
      <c r="I285" s="30" t="n"/>
      <c r="J285" s="30" t="n"/>
      <c r="K285" s="30" t="n"/>
      <c r="L285" s="30" t="inlineStr">
        <is>
          <t>YES</t>
        </is>
      </c>
      <c r="M285" s="30" t="n">
        <v>-2.423884815284732</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7" t="inlineStr">
        <is>
          <t>SUSPICIOUS n=0 for stocks_short — keep, needs S1 fills (backtest-expert: &lt;30 trades, seek plateaus, punish)</t>
        </is>
      </c>
    </row>
    <row r="286" ht="15.75" customHeight="1" s="67">
      <c r="A286" s="37" t="inlineStr">
        <is>
          <t>MTS_BOTTOM_STRONG_THRESHOLD</t>
        </is>
      </c>
      <c r="B286" s="73" t="inlineStr">
        <is>
          <t>20</t>
        </is>
      </c>
      <c r="C286" s="38" t="n"/>
      <c r="D286" s="38" t="inlineStr">
        <is>
          <t>ENTRY, GLOBAL_CHECK, STOCKS_EXIT</t>
        </is>
      </c>
      <c r="E286" s="38" t="n"/>
      <c r="F286" s="30" t="n"/>
      <c r="G286" s="38">
        <f>IFERROR(VLOOKUP($A314&amp;"_"&amp;$B314,Results_Deltas!$A$2:$P$15000,5,FALSE),"")</f>
        <v/>
      </c>
      <c r="H286" s="38" t="inlineStr">
        <is>
          <t>Blanket (page end)</t>
        </is>
      </c>
      <c r="I286" s="30" t="n"/>
      <c r="J286" s="30" t="n"/>
      <c r="K286" s="30" t="n"/>
      <c r="L286" s="30" t="inlineStr">
        <is>
          <t>NO</t>
        </is>
      </c>
      <c r="M286" s="30" t="n">
        <v>-2.415197030220967</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7" t="inlineStr">
        <is>
          <t>SUSPICIOUS n=0 for stocks_short — keep, needs S1 fills (backtest-expert: &lt;30 trades, seek plateaus, punish)</t>
        </is>
      </c>
    </row>
    <row r="287" ht="15.75" customHeight="1" s="67">
      <c r="A287" s="39" t="inlineStr">
        <is>
          <t>HA_WICK_QUALITY_SCORE</t>
        </is>
      </c>
      <c r="B287" s="73" t="inlineStr">
        <is>
          <t>15</t>
        </is>
      </c>
      <c r="C287" s="38" t="n"/>
      <c r="D287" s="38" t="inlineStr">
        <is>
          <t>ENTRY, GLOBAL_CHECK, STOCKS_EXIT</t>
        </is>
      </c>
      <c r="E287" s="38" t="n"/>
      <c r="F287" s="30" t="n"/>
      <c r="G287" s="38">
        <f>IFERROR(VLOOKUP($A315&amp;"_"&amp;$B315,Results_Deltas!$A$2:$P$15000,5,FALSE),"")</f>
        <v/>
      </c>
      <c r="H287" s="38" t="inlineStr">
        <is>
          <t>Blanket (page end)</t>
        </is>
      </c>
      <c r="I287" s="30" t="n"/>
      <c r="J287" s="30" t="n"/>
      <c r="K287" s="30" t="n"/>
      <c r="L287" s="30" t="inlineStr">
        <is>
          <t>NO</t>
        </is>
      </c>
      <c r="M287" s="30" t="n">
        <v>-2.408808795998999</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7" t="inlineStr">
        <is>
          <t>SUSPICIOUS n=0 for stocks_short — keep, needs S1 fills (backtest-expert: &lt;30 trades, seek plateaus, punish)</t>
        </is>
      </c>
    </row>
    <row r="288" ht="15.75" customHeight="1" s="67">
      <c r="A288" s="37" t="inlineStr">
        <is>
          <t>HA_WICK_QUALITY_SCORE</t>
        </is>
      </c>
      <c r="B288" s="73" t="inlineStr">
        <is>
          <t>15_ALT</t>
        </is>
      </c>
      <c r="C288" s="38" t="n"/>
      <c r="D288" s="38" t="inlineStr">
        <is>
          <t>ENTRY, GLOBAL_CHECK, STOCKS_EXIT</t>
        </is>
      </c>
      <c r="E288" s="38" t="n"/>
      <c r="F288" s="30" t="n"/>
      <c r="G288" s="38">
        <f>IFERROR(VLOOKUP($A316&amp;"_"&amp;$B316,Results_Deltas!$A$2:$P$15000,5,FALSE),"")</f>
        <v/>
      </c>
      <c r="H288" s="38" t="inlineStr">
        <is>
          <t>Blanket (page end)</t>
        </is>
      </c>
      <c r="I288" s="30" t="n"/>
      <c r="J288" s="30" t="n"/>
      <c r="K288" s="30" t="n"/>
      <c r="L288" s="30" t="inlineStr">
        <is>
          <t>YES</t>
        </is>
      </c>
      <c r="M288" s="30" t="n">
        <v>-2.408808795998999</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7" t="inlineStr">
        <is>
          <t>SUSPICIOUS n=0 for stocks_short — keep, needs S1 fills (backtest-expert: &lt;30 trades, seek plateaus, punish)</t>
        </is>
      </c>
    </row>
    <row r="289" ht="15.75" customHeight="1" s="67">
      <c r="A289" s="37" t="inlineStr">
        <is>
          <t>FG_GREED_THRESHOLD</t>
        </is>
      </c>
      <c r="B289" s="73" t="inlineStr">
        <is>
          <t>93.75</t>
        </is>
      </c>
      <c r="C289" s="38" t="n"/>
      <c r="D289" s="38" t="inlineStr">
        <is>
          <t>GLOBAL_CHECK, STOCKS_EXIT</t>
        </is>
      </c>
      <c r="E289" s="38" t="n"/>
      <c r="F289" s="30" t="n"/>
      <c r="G289" s="38">
        <f>IFERROR(VLOOKUP($A306&amp;"_"&amp;$B306,Results_Deltas!$A$2:$P$15000,5,FALSE),"")</f>
        <v/>
      </c>
      <c r="H289" s="38" t="inlineStr">
        <is>
          <t>Blanket (page end)</t>
        </is>
      </c>
      <c r="I289" s="30" t="n"/>
      <c r="J289" s="30" t="n"/>
      <c r="K289" s="30" t="n"/>
      <c r="L289" s="30" t="inlineStr">
        <is>
          <t>NO</t>
        </is>
      </c>
      <c r="M289" s="30" t="n">
        <v>-2.391782877189694</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7" t="inlineStr">
        <is>
          <t>SUSPICIOUS n=0 for stocks_short — keep, needs S1 fills (backtest-expert: &lt;30 trades, seek plateaus, punish)</t>
        </is>
      </c>
    </row>
    <row r="290" ht="15.75" customHeight="1" s="67">
      <c r="A290" s="37" t="inlineStr">
        <is>
          <t>MTS_BOTTOM_BONUS_THRESHOLD</t>
        </is>
      </c>
      <c r="B290" s="73" t="inlineStr">
        <is>
          <t>12.5</t>
        </is>
      </c>
      <c r="C290" s="38" t="n"/>
      <c r="D290" s="38" t="inlineStr">
        <is>
          <t>ENTRY, GLOBAL_CHECK, STOCKS_EXIT</t>
        </is>
      </c>
      <c r="E290" s="38" t="n"/>
      <c r="F290" s="30" t="n"/>
      <c r="G290" s="38">
        <f>IFERROR(VLOOKUP($A318&amp;"_"&amp;$B318,Results_Deltas!$A$2:$P$15000,5,FALSE),"")</f>
        <v/>
      </c>
      <c r="H290" s="38" t="inlineStr">
        <is>
          <t>Blanket (page end)</t>
        </is>
      </c>
      <c r="I290" s="30" t="n"/>
      <c r="J290" s="30" t="n"/>
      <c r="K290" s="30" t="n"/>
      <c r="L290" s="30" t="inlineStr">
        <is>
          <t>NO</t>
        </is>
      </c>
      <c r="M290" s="30" t="n">
        <v>-2.390963840033345</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7" t="inlineStr">
        <is>
          <t>SUSPICIOUS n=0 for stocks_short — keep, needs S1 fills (backtest-expert: &lt;30 trades, seek plateaus, punish)</t>
        </is>
      </c>
    </row>
    <row r="291" ht="15.75" customHeight="1" s="67">
      <c r="A291" s="37" t="inlineStr">
        <is>
          <t>MTS_BOTTOM_BONUS_THRESHOLD</t>
        </is>
      </c>
      <c r="B291" s="73" t="inlineStr">
        <is>
          <t>18.75</t>
        </is>
      </c>
      <c r="C291" s="38" t="n"/>
      <c r="D291" s="38" t="inlineStr">
        <is>
          <t>ENTRY, GLOBAL_CHECK, STOCKS_EXIT</t>
        </is>
      </c>
      <c r="E291" s="38" t="n"/>
      <c r="F291" s="30" t="n"/>
      <c r="G291" s="38">
        <f>IFERROR(VLOOKUP($A319&amp;"_"&amp;$B319,Results_Deltas!$A$2:$P$15000,5,FALSE),"")</f>
        <v/>
      </c>
      <c r="H291" s="38" t="inlineStr">
        <is>
          <t>Blanket (page end)</t>
        </is>
      </c>
      <c r="I291" s="30" t="n"/>
      <c r="J291" s="30" t="n"/>
      <c r="K291" s="30" t="n"/>
      <c r="L291" s="30" t="inlineStr">
        <is>
          <t>NO</t>
        </is>
      </c>
      <c r="M291" s="30" t="n">
        <v>-2.383835730155547</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7" t="inlineStr">
        <is>
          <t>SUSPICIOUS n=0 for stocks_short — keep, needs S1 fills (backtest-expert: &lt;30 trades, seek plateaus, punish)</t>
        </is>
      </c>
    </row>
    <row r="292" ht="15.75" customHeight="1" s="67">
      <c r="A292" s="37" t="inlineStr">
        <is>
          <t>OI_CONFIRM_MIN_PRICE_PCT</t>
        </is>
      </c>
      <c r="B292" s="73" t="inlineStr">
        <is>
          <t>2.0</t>
        </is>
      </c>
      <c r="C292" s="38" t="n"/>
      <c r="D292" s="38" t="inlineStr">
        <is>
          <t>ENTRY, GLOBAL_CHECK, STOCKS_EXIT</t>
        </is>
      </c>
      <c r="E292" s="38" t="n"/>
      <c r="F292" s="30" t="n"/>
      <c r="G292" s="38">
        <f>IFERROR(VLOOKUP($A320&amp;"_"&amp;$B320,Results_Deltas!$A$2:$P$15000,5,FALSE),"")</f>
        <v/>
      </c>
      <c r="H292" s="38" t="inlineStr">
        <is>
          <t>Blanket (page end)</t>
        </is>
      </c>
      <c r="I292" s="30" t="n"/>
      <c r="J292" s="30" t="n"/>
      <c r="K292" s="30" t="n"/>
      <c r="L292" s="30" t="inlineStr">
        <is>
          <t>NO</t>
        </is>
      </c>
      <c r="M292" s="30" t="n">
        <v>-2.377368129908712</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7" t="inlineStr">
        <is>
          <t>SUSPICIOUS n=0 for stocks_short — keep, needs S1 fills (backtest-expert: &lt;30 trades, seek plateaus, punish)</t>
        </is>
      </c>
    </row>
    <row r="293" ht="15.75" customHeight="1" s="67">
      <c r="A293" s="37" t="inlineStr">
        <is>
          <t>MTS_BOTTOM_BONUS_THRESHOLD</t>
        </is>
      </c>
      <c r="B293" s="73" t="inlineStr">
        <is>
          <t>31.25</t>
        </is>
      </c>
      <c r="C293" s="38" t="n"/>
      <c r="D293" s="38" t="inlineStr">
        <is>
          <t>ENTRY, GLOBAL_CHECK, STOCKS_EXIT</t>
        </is>
      </c>
      <c r="E293" s="38" t="n"/>
      <c r="F293" s="30" t="n"/>
      <c r="G293" s="38">
        <f>IFERROR(VLOOKUP($A321&amp;"_"&amp;$B321,Results_Deltas!$A$2:$P$15000,5,FALSE),"")</f>
        <v/>
      </c>
      <c r="H293" s="38" t="inlineStr">
        <is>
          <t>Blanket (page end)</t>
        </is>
      </c>
      <c r="I293" s="30" t="n"/>
      <c r="J293" s="30" t="n"/>
      <c r="K293" s="30" t="n"/>
      <c r="L293" s="30" t="inlineStr">
        <is>
          <t>NO</t>
        </is>
      </c>
      <c r="M293" s="30" t="n">
        <v>-2.363731756926224</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7" t="inlineStr">
        <is>
          <t>SUSPICIOUS n=0 for stocks_short — keep, needs S1 fills (backtest-expert: &lt;30 trades, seek plateaus, punish)</t>
        </is>
      </c>
    </row>
    <row r="294" ht="15.75" customHeight="1" s="67">
      <c r="A294" s="37" t="inlineStr">
        <is>
          <t>MARKET_QUALITY_SCORE_ENABLED</t>
        </is>
      </c>
      <c r="B294" s="73" t="inlineStr">
        <is>
          <t>True</t>
        </is>
      </c>
      <c r="C294" s="38" t="n"/>
      <c r="D294" s="38" t="inlineStr">
        <is>
          <t>ENTRY, GLOBAL_CHECK, STOCKS_EXIT</t>
        </is>
      </c>
      <c r="E294" s="38" t="n"/>
      <c r="F294" s="30" t="n"/>
      <c r="G294" s="38">
        <f>IFERROR(VLOOKUP($A322&amp;"_"&amp;$B322,Results_Deltas!$A$2:$P$15000,5,FALSE),"")</f>
        <v/>
      </c>
      <c r="H294" s="38" t="inlineStr">
        <is>
          <t>Blanket (page end)</t>
        </is>
      </c>
      <c r="I294" s="30" t="n"/>
      <c r="J294" s="30" t="n"/>
      <c r="K294" s="30" t="n"/>
      <c r="L294" s="30" t="inlineStr">
        <is>
          <t>YES</t>
        </is>
      </c>
      <c r="M294" s="30" t="n">
        <v>-2.359991455044725</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7" t="inlineStr">
        <is>
          <t>SUSPICIOUS n=0 for stocks_short — keep, needs S1 fills (backtest-expert: &lt;30 trades, seek plateaus, punish)</t>
        </is>
      </c>
    </row>
    <row r="295" ht="15.75" customHeight="1" s="67">
      <c r="A295" s="37" t="inlineStr">
        <is>
          <t>OI_CONFIRM_MIN_CHANGE_PCT</t>
        </is>
      </c>
      <c r="B295" s="73" t="inlineStr">
        <is>
          <t>1.0</t>
        </is>
      </c>
      <c r="C295" s="38" t="n"/>
      <c r="D295" s="38" t="inlineStr">
        <is>
          <t>ENTRY, GLOBAL_CHECK, STOCKS_EXIT</t>
        </is>
      </c>
      <c r="E295" s="38" t="n"/>
      <c r="F295" s="30" t="n"/>
      <c r="G295" s="38">
        <f>IFERROR(VLOOKUP($A323&amp;"_"&amp;$B323,Results_Deltas!$A$2:$P$15000,5,FALSE),"")</f>
        <v/>
      </c>
      <c r="H295" s="38" t="inlineStr">
        <is>
          <t>Blanket (page end)</t>
        </is>
      </c>
      <c r="I295" s="30" t="n"/>
      <c r="J295" s="30" t="n"/>
      <c r="K295" s="30" t="n"/>
      <c r="L295" s="30" t="inlineStr">
        <is>
          <t>NO</t>
        </is>
      </c>
      <c r="M295" s="30" t="n">
        <v>-2.340942076461913</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7" t="inlineStr">
        <is>
          <t>SUSPICIOUS n=0 for stocks_short — keep, needs S1 fills (backtest-expert: &lt;30 trades, seek plateaus, punish)</t>
        </is>
      </c>
    </row>
    <row r="296" ht="15.75" customHeight="1" s="67">
      <c r="A296" s="39" t="inlineStr">
        <is>
          <t>MOVER_THRESHOLD</t>
        </is>
      </c>
      <c r="B296" s="73" t="inlineStr">
        <is>
          <t>5</t>
        </is>
      </c>
      <c r="C296" s="38" t="n"/>
      <c r="D296" s="38" t="inlineStr">
        <is>
          <t>ENTRY, GLOBAL_CHECK, STOCKS_EXIT</t>
        </is>
      </c>
      <c r="E296" s="38" t="n"/>
      <c r="F296" s="30" t="n"/>
      <c r="G296" s="38">
        <f>IFERROR(VLOOKUP($A324&amp;"_"&amp;$B324,Results_Deltas!$A$2:$P$15000,5,FALSE),"")</f>
        <v/>
      </c>
      <c r="H296" s="38" t="inlineStr">
        <is>
          <t>Blanket (page end)</t>
        </is>
      </c>
      <c r="I296" s="30" t="n"/>
      <c r="J296" s="30" t="n"/>
      <c r="K296" s="30" t="n"/>
      <c r="L296" s="30" t="inlineStr">
        <is>
          <t>NO</t>
        </is>
      </c>
      <c r="M296" s="30" t="n">
        <v>-2.337275492301055</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7" t="inlineStr">
        <is>
          <t>SUSPICIOUS n=0 for stocks_short — keep, needs S1 fills (backtest-expert: &lt;30 trades, seek plateaus, punish)</t>
        </is>
      </c>
    </row>
    <row r="297" ht="15.75" customHeight="1" s="67">
      <c r="A297" s="37" t="inlineStr">
        <is>
          <t>MOVER_THRESHOLD</t>
        </is>
      </c>
      <c r="B297" s="73" t="inlineStr">
        <is>
          <t>3.75</t>
        </is>
      </c>
      <c r="C297" s="38" t="n"/>
      <c r="D297" s="38" t="inlineStr">
        <is>
          <t>ENTRY, GLOBAL_CHECK, STOCKS_EXIT</t>
        </is>
      </c>
      <c r="E297" s="38" t="n"/>
      <c r="F297" s="30" t="n"/>
      <c r="G297" s="38">
        <f>IFERROR(VLOOKUP($A325&amp;"_"&amp;$B325,Results_Deltas!$A$2:$P$15000,5,FALSE),"")</f>
        <v/>
      </c>
      <c r="H297" s="38" t="inlineStr">
        <is>
          <t>Blanket (page end)</t>
        </is>
      </c>
      <c r="I297" s="30" t="n"/>
      <c r="J297" s="30" t="n"/>
      <c r="K297" s="30" t="n"/>
      <c r="L297" s="30" t="inlineStr">
        <is>
          <t>NO</t>
        </is>
      </c>
      <c r="M297" s="30" t="n">
        <v>-2.328861613839007</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7" t="inlineStr">
        <is>
          <t>SUSPICIOUS n=0 for stocks_short — keep, needs S1 fills (backtest-expert: &lt;30 trades, seek plateaus, punish)</t>
        </is>
      </c>
    </row>
    <row r="298" ht="15.75" customHeight="1" s="67">
      <c r="A298" s="37" t="inlineStr">
        <is>
          <t>EMA_BLANKET_FILTER_ENABLED</t>
        </is>
      </c>
      <c r="B298" s="73" t="inlineStr">
        <is>
          <t>False</t>
        </is>
      </c>
      <c r="C298" s="38" t="n"/>
      <c r="D298" s="38" t="inlineStr">
        <is>
          <t>GLOBAL_CHECK</t>
        </is>
      </c>
      <c r="E298" s="38" t="n"/>
      <c r="F298" s="30" t="n"/>
      <c r="G298" s="38">
        <f>IFERROR(VLOOKUP($A315&amp;"_"&amp;$B315,Results_Deltas!$A$2:$P$15000,5,FALSE),"")</f>
        <v/>
      </c>
      <c r="H298" s="38" t="inlineStr">
        <is>
          <t>Blanket (page end)</t>
        </is>
      </c>
      <c r="I298" s="30" t="n"/>
      <c r="J298" s="30" t="n"/>
      <c r="K298" s="30" t="n"/>
      <c r="L298" s="30" t="inlineStr">
        <is>
          <t>NO</t>
        </is>
      </c>
      <c r="M298" s="30" t="n">
        <v>-2.322208669510792</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7" t="inlineStr">
        <is>
          <t>SUSPICIOUS n=0 for stocks_short — keep, needs S1 fills (backtest-expert: &lt;30 trades, seek plateaus, punish)</t>
        </is>
      </c>
    </row>
    <row r="299" ht="15.75" customHeight="1" s="67">
      <c r="A299" s="39" t="inlineStr">
        <is>
          <t>DC_MOMENT_STRONG_THRESHOLD</t>
        </is>
      </c>
      <c r="B299" s="73" t="inlineStr">
        <is>
          <t>40</t>
        </is>
      </c>
      <c r="C299" s="38" t="n"/>
      <c r="D299" s="38" t="inlineStr">
        <is>
          <t>ENTRY, GLOBAL_CHECK, STOCKS_EXIT</t>
        </is>
      </c>
      <c r="E299" s="38" t="n"/>
      <c r="F299" s="30" t="n"/>
      <c r="G299" s="38">
        <f>IFERROR(VLOOKUP($A316&amp;"_"&amp;$B316,Results_Deltas!$A$2:$P$15000,5,FALSE),"")</f>
        <v/>
      </c>
      <c r="H299" s="38" t="inlineStr">
        <is>
          <t>Blanket (page end)</t>
        </is>
      </c>
      <c r="I299" s="30" t="n"/>
      <c r="J299" s="30" t="n"/>
      <c r="K299" s="30" t="n"/>
      <c r="L299" s="30" t="inlineStr">
        <is>
          <t>YES</t>
        </is>
      </c>
      <c r="M299" s="30" t="n">
        <v>-2.321880635959759</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c r="IN299" s="77" t="inlineStr">
        <is>
          <t>SUSPICIOUS n=0 for stocks_short — keep, needs S1 fills (backtest-expert: &lt;30 trades, seek plateaus, punish)</t>
        </is>
      </c>
    </row>
    <row r="300" ht="15.75" customHeight="1" s="67">
      <c r="A300" s="37" t="inlineStr">
        <is>
          <t>COOLDOWN_LOCKS_FILTER_TF</t>
        </is>
      </c>
      <c r="B300" s="73" t="inlineStr">
        <is>
          <t>OFF</t>
        </is>
      </c>
      <c r="C300" s="38" t="n"/>
      <c r="D300" s="38" t="inlineStr">
        <is>
          <t>GLOBAL_CHECK</t>
        </is>
      </c>
      <c r="E300" s="38" t="n"/>
      <c r="F300" s="30" t="n"/>
      <c r="G300" s="38">
        <f>IFERROR(VLOOKUP($A317&amp;"_"&amp;$B317,Results_Deltas!$A$2:$P$15000,5,FALSE),"")</f>
        <v/>
      </c>
      <c r="H300" s="38" t="inlineStr">
        <is>
          <t>Blanket (page end)</t>
        </is>
      </c>
      <c r="I300" s="30" t="n"/>
      <c r="J300" s="30" t="n"/>
      <c r="K300" s="30" t="n"/>
      <c r="L300" s="30" t="inlineStr">
        <is>
          <t>NO</t>
        </is>
      </c>
      <c r="M300" s="30" t="n">
        <v>-2.277730999226153</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7" t="inlineStr">
        <is>
          <t>SUSPICIOUS n=0 for stocks_short — keep, needs S1 fills (backtest-expert: &lt;30 trades, seek plateaus, punish)</t>
        </is>
      </c>
    </row>
    <row r="301" ht="15.75" customHeight="1" s="67">
      <c r="A301" s="39" t="inlineStr">
        <is>
          <t>OI_CONFIRM_MIN_CHANGE_PCT</t>
        </is>
      </c>
      <c r="B301" s="73" t="inlineStr">
        <is>
          <t>0.5</t>
        </is>
      </c>
      <c r="C301" s="38" t="n"/>
      <c r="D301" s="38" t="inlineStr">
        <is>
          <t>ENTRY, GLOBAL_CHECK, STOCKS_EXIT</t>
        </is>
      </c>
      <c r="E301" s="38" t="n"/>
      <c r="F301" s="30" t="n"/>
      <c r="G301" s="38">
        <f>IFERROR(VLOOKUP($A329&amp;"_"&amp;$B329,Results_Deltas!$A$2:$P$15000,5,FALSE),"")</f>
        <v/>
      </c>
      <c r="H301" s="38" t="inlineStr">
        <is>
          <t>Blanket (page end)</t>
        </is>
      </c>
      <c r="I301" s="30" t="n"/>
      <c r="J301" s="30" t="n"/>
      <c r="K301" s="30" t="n"/>
      <c r="L301" s="30" t="inlineStr">
        <is>
          <t>YES</t>
        </is>
      </c>
      <c r="M301" s="30" t="n">
        <v>-2.262706846227567</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c r="IN301" s="77" t="inlineStr">
        <is>
          <t>SUSPICIOUS n=0 for stocks_short — keep, needs S1 fills (backtest-expert: &lt;30 trades, seek plateaus, punish)</t>
        </is>
      </c>
    </row>
    <row r="302" ht="15.75" customHeight="1" s="67">
      <c r="A302" s="37" t="inlineStr">
        <is>
          <t>HLR_TOP_MIN_TFS</t>
        </is>
      </c>
      <c r="B302" s="73" t="inlineStr">
        <is>
          <t>1</t>
        </is>
      </c>
      <c r="C302" s="38" t="n"/>
      <c r="D302" s="38" t="inlineStr">
        <is>
          <t>GLOBAL_CHECK, REENTRY, STOCKS_EXIT</t>
        </is>
      </c>
      <c r="E302" s="38" t="n"/>
      <c r="F302" s="30" t="n"/>
      <c r="G302" s="38">
        <f>IFERROR(VLOOKUP($A330&amp;"_"&amp;$B330,Results_Deltas!$A$2:$P$15000,5,FALSE),"")</f>
        <v/>
      </c>
      <c r="H302" s="38" t="inlineStr">
        <is>
          <t>Blanket (page end)</t>
        </is>
      </c>
      <c r="I302" s="30" t="n"/>
      <c r="J302" s="30" t="n"/>
      <c r="K302" s="30" t="n"/>
      <c r="L302" s="30" t="inlineStr">
        <is>
          <t>NO</t>
        </is>
      </c>
      <c r="M302" s="30" t="n">
        <v>-2.241768039725846</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c r="IN302" s="77" t="inlineStr">
        <is>
          <t>SUSPICIOUS n=0 for stocks_short — keep, needs S1 fills (backtest-expert: &lt;30 trades, seek plateaus, punish)</t>
        </is>
      </c>
    </row>
    <row r="303" ht="15.75" customHeight="1" s="67">
      <c r="A303" s="37" t="inlineStr">
        <is>
          <t>MOVER_THRESHOLD</t>
        </is>
      </c>
      <c r="B303" s="73" t="inlineStr">
        <is>
          <t>2.5</t>
        </is>
      </c>
      <c r="C303" s="38" t="n"/>
      <c r="D303" s="38" t="inlineStr">
        <is>
          <t>ENTRY, GLOBAL_CHECK, STOCKS_EXIT</t>
        </is>
      </c>
      <c r="E303" s="38" t="n"/>
      <c r="F303" s="30" t="n"/>
      <c r="G303" s="38">
        <f>IFERROR(VLOOKUP($A331&amp;"_"&amp;$B331,Results_Deltas!$A$2:$P$15000,5,FALSE),"")</f>
        <v/>
      </c>
      <c r="H303" s="38" t="inlineStr">
        <is>
          <t>Blanket (page end)</t>
        </is>
      </c>
      <c r="I303" s="30" t="n"/>
      <c r="J303" s="30" t="n"/>
      <c r="K303" s="30" t="n"/>
      <c r="L303" s="30" t="inlineStr">
        <is>
          <t>NO</t>
        </is>
      </c>
      <c r="M303" s="30" t="n">
        <v>-2.212279888957845</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c r="IN303" s="77" t="inlineStr">
        <is>
          <t>SUSPICIOUS n=0 for stocks_short — keep, needs S1 fills (backtest-expert: &lt;30 trades, seek plateaus, punish)</t>
        </is>
      </c>
    </row>
    <row r="304" ht="15.75" customHeight="1" s="67">
      <c r="A304" s="37" t="inlineStr">
        <is>
          <t>MANDATORY_REENTRY_WT_FILTER_MIN_TFS</t>
        </is>
      </c>
      <c r="B304" s="73" t="inlineStr">
        <is>
          <t>2</t>
        </is>
      </c>
      <c r="C304" s="38" t="n"/>
      <c r="D304" s="38" t="inlineStr">
        <is>
          <t>GLOBAL_CHECK, STOCKS_EXIT</t>
        </is>
      </c>
      <c r="E304" s="38" t="n"/>
      <c r="F304" s="30" t="n"/>
      <c r="G304" s="38">
        <f>IFERROR(VLOOKUP($A332&amp;"_"&amp;$B332,Results_Deltas!$A$2:$P$15000,5,FALSE),"")</f>
        <v/>
      </c>
      <c r="H304" s="38" t="inlineStr">
        <is>
          <t>Blanket (page end)</t>
        </is>
      </c>
      <c r="I304" s="30" t="n"/>
      <c r="J304" s="30" t="n"/>
      <c r="K304" s="30" t="n"/>
      <c r="L304" s="30" t="inlineStr">
        <is>
          <t>YES</t>
        </is>
      </c>
      <c r="M304" s="30" t="n">
        <v>-2.195173945537998</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c r="IN304" s="77" t="inlineStr">
        <is>
          <t>SUSPICIOUS n=0 for stocks_short — keep, needs S1 fills (backtest-expert: &lt;30 trades, seek plateaus, punish)</t>
        </is>
      </c>
    </row>
    <row r="305" ht="15.75" customHeight="1" s="67">
      <c r="A305" s="37" t="inlineStr">
        <is>
          <t>HTF_DIRECTION_GATE_ENABLED</t>
        </is>
      </c>
      <c r="B305" s="73" t="inlineStr">
        <is>
          <t>True</t>
        </is>
      </c>
      <c r="C305" s="38" t="n"/>
      <c r="D305" s="38" t="inlineStr">
        <is>
          <t>ENTRY, GLOBAL_CHECK, STOCKS_EXIT</t>
        </is>
      </c>
      <c r="E305" s="38" t="n"/>
      <c r="F305" s="30" t="n"/>
      <c r="G305" s="38">
        <f>IFERROR(VLOOKUP($A333&amp;"_"&amp;$B333,Results_Deltas!$A$2:$P$15000,5,FALSE),"")</f>
        <v/>
      </c>
      <c r="H305" s="38" t="inlineStr">
        <is>
          <t>Blanket (page end)</t>
        </is>
      </c>
      <c r="I305" s="30" t="n"/>
      <c r="J305" s="30" t="n"/>
      <c r="K305" s="30" t="n"/>
      <c r="L305" s="30" t="inlineStr">
        <is>
          <t>NO</t>
        </is>
      </c>
      <c r="M305" s="30" t="n">
        <v>-2.194796019924308</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c r="IN305" s="77" t="inlineStr">
        <is>
          <t>SUSPICIOUS n=0 for stocks_short — keep, needs S1 fills (backtest-expert: &lt;30 trades, seek plateaus, punish)</t>
        </is>
      </c>
    </row>
    <row r="306" ht="15.75" customHeight="1" s="67">
      <c r="A306" s="37" t="inlineStr">
        <is>
          <t>FG_GREED_THRESHOLD</t>
        </is>
      </c>
      <c r="B306" s="73" t="inlineStr">
        <is>
          <t>37.5</t>
        </is>
      </c>
      <c r="C306" s="38" t="n"/>
      <c r="D306" s="38" t="inlineStr">
        <is>
          <t>GLOBAL_CHECK, STOCKS_EXIT</t>
        </is>
      </c>
      <c r="E306" s="38" t="n"/>
      <c r="F306" s="30" t="n"/>
      <c r="G306" s="38">
        <f>IFERROR(VLOOKUP($A323&amp;"_"&amp;$B323,Results_Deltas!$A$2:$P$15000,5,FALSE),"")</f>
        <v/>
      </c>
      <c r="H306" s="38" t="inlineStr">
        <is>
          <t>Blanket (page end)</t>
        </is>
      </c>
      <c r="I306" s="30" t="n"/>
      <c r="J306" s="30" t="n"/>
      <c r="K306" s="30" t="n"/>
      <c r="L306" s="30" t="inlineStr">
        <is>
          <t>NO</t>
        </is>
      </c>
      <c r="M306" s="30" t="n">
        <v>-2.167102583204504</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c r="IN306" s="77" t="inlineStr">
        <is>
          <t>SUSPICIOUS n=0 for stocks_short — keep, needs S1 fills (backtest-expert: &lt;30 trades, seek plateaus, punish)</t>
        </is>
      </c>
    </row>
    <row r="307" ht="15.75" customHeight="1" s="67">
      <c r="A307" s="37" t="inlineStr">
        <is>
          <t>EMA_BLANKET_FILTER_MIN_TFS</t>
        </is>
      </c>
      <c r="B307" s="73" t="inlineStr">
        <is>
          <t>0</t>
        </is>
      </c>
      <c r="C307" s="38" t="n"/>
      <c r="D307" s="38" t="inlineStr">
        <is>
          <t>GLOBAL_CHECK</t>
        </is>
      </c>
      <c r="E307" s="38" t="n"/>
      <c r="F307" s="30" t="n"/>
      <c r="G307" s="38">
        <f>IFERROR(VLOOKUP($A324&amp;"_"&amp;$B324,Results_Deltas!$A$2:$P$15000,5,FALSE),"")</f>
        <v/>
      </c>
      <c r="H307" s="38" t="inlineStr">
        <is>
          <t>Blanket (page end)</t>
        </is>
      </c>
      <c r="I307" s="30" t="n"/>
      <c r="J307" s="30" t="n"/>
      <c r="K307" s="30" t="n"/>
      <c r="L307" s="30" t="inlineStr">
        <is>
          <t>NO</t>
        </is>
      </c>
      <c r="M307" s="30" t="n">
        <v>-2.166907318341266</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c r="IN307" s="77" t="inlineStr">
        <is>
          <t>SUSPICIOUS n=0 for stocks_short — keep, needs S1 fills (backtest-expert: &lt;30 trades, seek plateaus, punish)</t>
        </is>
      </c>
    </row>
    <row r="308" ht="15.75" customHeight="1" s="67">
      <c r="A308" s="37" t="inlineStr">
        <is>
          <t>HA_WICK_QUALITY_TF</t>
        </is>
      </c>
      <c r="B308" s="73" t="inlineStr">
        <is>
          <t>OFF</t>
        </is>
      </c>
      <c r="C308" s="38" t="n"/>
      <c r="D308" s="38" t="inlineStr">
        <is>
          <t>ENTRY, GLOBAL_CHECK, STOCKS_EXIT</t>
        </is>
      </c>
      <c r="E308" s="38" t="n"/>
      <c r="F308" s="30" t="n"/>
      <c r="G308" s="38">
        <f>IFERROR(VLOOKUP($A336&amp;"_"&amp;$B336,Results_Deltas!$A$2:$P$15000,5,FALSE),"")</f>
        <v/>
      </c>
      <c r="H308" s="38" t="inlineStr">
        <is>
          <t>Blanket (page end)</t>
        </is>
      </c>
      <c r="I308" s="30" t="n"/>
      <c r="J308" s="30" t="n"/>
      <c r="K308" s="30" t="n"/>
      <c r="L308" s="30" t="inlineStr">
        <is>
          <t>NO</t>
        </is>
      </c>
      <c r="M308" s="30" t="n">
        <v>-2.164670043700114</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c r="IN308" s="77" t="inlineStr">
        <is>
          <t>SUSPICIOUS n=0 for stocks_short — keep, needs S1 fills (backtest-expert: &lt;30 trades, seek plateaus, punish)</t>
        </is>
      </c>
    </row>
    <row r="309" ht="15.75" customHeight="1" s="67">
      <c r="A309" s="37" t="inlineStr">
        <is>
          <t>FG_FEAR_THRESHOLD</t>
        </is>
      </c>
      <c r="B309" s="73" t="inlineStr">
        <is>
          <t>12.5</t>
        </is>
      </c>
      <c r="C309" s="38" t="n"/>
      <c r="D309" s="38" t="inlineStr">
        <is>
          <t>GLOBAL_CHECK, STOCKS_EXIT</t>
        </is>
      </c>
      <c r="E309" s="38" t="n"/>
      <c r="F309" s="30" t="n"/>
      <c r="G309" s="38">
        <f>IFERROR(VLOOKUP($A326&amp;"_"&amp;$B326,Results_Deltas!$A$2:$P$15000,5,FALSE),"")</f>
        <v/>
      </c>
      <c r="H309" s="38" t="inlineStr">
        <is>
          <t>Blanket (page end)</t>
        </is>
      </c>
      <c r="I309" s="30" t="n"/>
      <c r="J309" s="30" t="n"/>
      <c r="K309" s="30" t="n"/>
      <c r="L309" s="30" t="inlineStr">
        <is>
          <t>NO</t>
        </is>
      </c>
      <c r="M309" s="30" t="n">
        <v>-2.11834323413268</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c r="IN309" s="77" t="inlineStr">
        <is>
          <t>SUSPICIOUS n=0 for stocks_short — keep, needs S1 fills (backtest-expert: &lt;30 trades, seek plateaus, punish)</t>
        </is>
      </c>
    </row>
    <row r="310" ht="15.75" customHeight="1" s="67">
      <c r="A310" s="37" t="inlineStr">
        <is>
          <t>GR_FILTER_VEC_ENABLED</t>
        </is>
      </c>
      <c r="B310" s="73" t="inlineStr">
        <is>
          <t>True</t>
        </is>
      </c>
      <c r="C310" s="38" t="n"/>
      <c r="D310" s="38" t="inlineStr">
        <is>
          <t>GLOBAL_CHECK</t>
        </is>
      </c>
      <c r="E310" s="38" t="n"/>
      <c r="F310" s="30" t="n"/>
      <c r="G310" s="38">
        <f>IFERROR(VLOOKUP($A338&amp;"_"&amp;$B338,Results_Deltas!$A$2:$P$15000,5,FALSE),"")</f>
        <v/>
      </c>
      <c r="H310" s="38" t="inlineStr">
        <is>
          <t>Blanket (page end)</t>
        </is>
      </c>
      <c r="I310" s="30" t="n"/>
      <c r="J310" s="30" t="n"/>
      <c r="K310" s="30" t="n"/>
      <c r="L310" s="30" t="inlineStr">
        <is>
          <t>YES</t>
        </is>
      </c>
      <c r="M310" s="30" t="n">
        <v>-2.102864658244016</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c r="IN310" s="77" t="inlineStr">
        <is>
          <t>SUSPICIOUS n=0 for stocks_short — keep, needs S1 fills (backtest-expert: &lt;30 trades, seek plateaus, punish)</t>
        </is>
      </c>
    </row>
    <row r="311" ht="15.75" customHeight="1" s="67">
      <c r="A311" s="37" t="inlineStr">
        <is>
          <t>CRYPTO_SPIKE_FADE_THRESHOLD_PCT</t>
        </is>
      </c>
      <c r="B311" s="73" t="inlineStr">
        <is>
          <t>12.5</t>
        </is>
      </c>
      <c r="C311" s="38" t="n"/>
      <c r="D311" s="38" t="inlineStr">
        <is>
          <t>GLOBAL_CHECK, STOCKS_EXIT</t>
        </is>
      </c>
      <c r="E311" s="38" t="n"/>
      <c r="F311" s="30" t="n"/>
      <c r="G311" s="38">
        <f>IFERROR(VLOOKUP($A328&amp;"_"&amp;$B328,Results_Deltas!$A$2:$P$15000,5,FALSE),"")</f>
        <v/>
      </c>
      <c r="H311" s="38" t="inlineStr">
        <is>
          <t>Blanket (page end)</t>
        </is>
      </c>
      <c r="I311" s="30" t="n"/>
      <c r="J311" s="30" t="n"/>
      <c r="K311" s="30" t="n"/>
      <c r="L311" s="30" t="inlineStr">
        <is>
          <t>NO</t>
        </is>
      </c>
      <c r="M311" s="30" t="n">
        <v>-2.057236336303534</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c r="IN311" s="77" t="inlineStr">
        <is>
          <t>SUSPICIOUS n=0 for stocks_short — keep, needs S1 fills (backtest-expert: &lt;30 trades, seek plateaus, punish)</t>
        </is>
      </c>
    </row>
    <row r="312" ht="15.75" customHeight="1" s="67">
      <c r="A312" s="37" t="inlineStr">
        <is>
          <t>EMA_BLANKET_FILTER_MIN_TFS</t>
        </is>
      </c>
      <c r="B312" s="73" t="inlineStr">
        <is>
          <t>2</t>
        </is>
      </c>
      <c r="C312" s="38" t="n"/>
      <c r="D312" s="38" t="inlineStr">
        <is>
          <t>GLOBAL_CHECK</t>
        </is>
      </c>
      <c r="E312" s="38" t="n"/>
      <c r="F312" s="30" t="n"/>
      <c r="G312" s="38">
        <f>IFERROR(VLOOKUP($A329&amp;"_"&amp;$B329,Results_Deltas!$A$2:$P$15000,5,FALSE),"")</f>
        <v/>
      </c>
      <c r="H312" s="38" t="inlineStr">
        <is>
          <t>Blanket (page end)</t>
        </is>
      </c>
      <c r="I312" s="30" t="n"/>
      <c r="J312" s="30" t="n"/>
      <c r="K312" s="30" t="n"/>
      <c r="L312" s="30" t="inlineStr">
        <is>
          <t>NO</t>
        </is>
      </c>
      <c r="M312" s="30" t="n">
        <v>-2.052510930043572</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c r="IN312" s="77" t="inlineStr">
        <is>
          <t>SUSPICIOUS n=0 for stocks_short — keep, needs S1 fills (backtest-expert: &lt;30 trades, seek plateaus, punish)</t>
        </is>
      </c>
    </row>
    <row r="313" ht="15.75" customHeight="1" s="67">
      <c r="A313" s="37" t="inlineStr">
        <is>
          <t>EMA_9_21_FILTER_MIN_TFS</t>
        </is>
      </c>
      <c r="B313" s="73" t="inlineStr">
        <is>
          <t>0</t>
        </is>
      </c>
      <c r="C313" s="38" t="n"/>
      <c r="D313" s="38" t="inlineStr">
        <is>
          <t>GLOBAL_CHECK</t>
        </is>
      </c>
      <c r="E313" s="38" t="n"/>
      <c r="F313" s="30" t="n"/>
      <c r="G313" s="38">
        <f>IFERROR(VLOOKUP($A330&amp;"_"&amp;$B330,Results_Deltas!$A$2:$P$15000,5,FALSE),"")</f>
        <v/>
      </c>
      <c r="H313" s="38" t="inlineStr">
        <is>
          <t>Blanket (page end)</t>
        </is>
      </c>
      <c r="I313" s="30" t="n"/>
      <c r="J313" s="30" t="n"/>
      <c r="K313" s="30" t="n"/>
      <c r="L313" s="30" t="inlineStr">
        <is>
          <t>YES</t>
        </is>
      </c>
      <c r="M313" s="30" t="n">
        <v>-2.026807820799541</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c r="IN313" s="77" t="inlineStr">
        <is>
          <t>SUSPICIOUS n=0 for stocks_short — keep, needs S1 fills (backtest-expert: &lt;30 trades, seek plateaus, punish)</t>
        </is>
      </c>
    </row>
    <row r="314" ht="15.75" customHeight="1" s="67">
      <c r="A314" s="37" t="inlineStr">
        <is>
          <t>LR_BAND_LADDER_TF_BOTTOM</t>
        </is>
      </c>
      <c r="B314" s="73" t="inlineStr">
        <is>
          <t>1</t>
        </is>
      </c>
      <c r="C314" s="38" t="n"/>
      <c r="D314" s="38" t="inlineStr">
        <is>
          <t>GLOBAL_CHECK, STOCKS_EXIT</t>
        </is>
      </c>
      <c r="E314" s="38" t="n"/>
      <c r="F314" s="30" t="n"/>
      <c r="G314" s="38">
        <f>IFERROR(VLOOKUP($A342&amp;"_"&amp;$B342,Results_Deltas!$A$2:$P$15000,5,FALSE),"")</f>
        <v/>
      </c>
      <c r="H314" s="38" t="inlineStr">
        <is>
          <t>Blanket (page end)</t>
        </is>
      </c>
      <c r="I314" s="30" t="n"/>
      <c r="J314" s="30" t="n"/>
      <c r="K314" s="30" t="n"/>
      <c r="L314" s="30" t="inlineStr">
        <is>
          <t>NO</t>
        </is>
      </c>
      <c r="M314" s="30" t="n">
        <v>-1.981882912323651</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c r="IN314" s="77" t="inlineStr">
        <is>
          <t>SUSPICIOUS n=0 for stocks_short — keep, needs S1 fills (backtest-expert: &lt;30 trades, seek plateaus, punish)</t>
        </is>
      </c>
    </row>
    <row r="315" ht="15.75" customHeight="1" s="67">
      <c r="A315" s="37" t="inlineStr">
        <is>
          <t>DC_MOMENT_STRONG_THRESHOLD</t>
        </is>
      </c>
      <c r="B315" s="73" t="inlineStr">
        <is>
          <t>20</t>
        </is>
      </c>
      <c r="C315" s="38" t="n"/>
      <c r="D315" s="38" t="inlineStr">
        <is>
          <t>ENTRY, GLOBAL_CHECK, STOCKS_EXIT</t>
        </is>
      </c>
      <c r="E315" s="38" t="n"/>
      <c r="F315" s="30" t="n"/>
      <c r="G315" s="38">
        <f>IFERROR(VLOOKUP($A332&amp;"_"&amp;$B332,Results_Deltas!$A$2:$P$15000,5,FALSE),"")</f>
        <v/>
      </c>
      <c r="H315" s="38" t="inlineStr">
        <is>
          <t>Blanket (page end)</t>
        </is>
      </c>
      <c r="I315" s="30" t="n"/>
      <c r="J315" s="30" t="n"/>
      <c r="K315" s="30" t="n"/>
      <c r="L315" s="30" t="inlineStr">
        <is>
          <t>NO</t>
        </is>
      </c>
      <c r="M315" s="30" t="n">
        <v>-1.975152833492812</v>
      </c>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c r="IN315" s="77" t="inlineStr">
        <is>
          <t>SUSPICIOUS n=0 for stocks_short — keep, needs S1 fills (backtest-expert: &lt;30 trades, seek plateaus, punish)</t>
        </is>
      </c>
    </row>
    <row r="316" ht="15.75" customHeight="1" s="67">
      <c r="A316" s="37" t="inlineStr">
        <is>
          <t>MANDATORY_REENTRY_WT_FILTER_MIN_TFS</t>
        </is>
      </c>
      <c r="B316" s="73" t="inlineStr">
        <is>
          <t>3</t>
        </is>
      </c>
      <c r="C316" s="38" t="n"/>
      <c r="D316" s="38" t="inlineStr">
        <is>
          <t>GLOBAL_CHECK, STOCKS_EXIT</t>
        </is>
      </c>
      <c r="E316" s="38" t="n"/>
      <c r="F316" s="30" t="n"/>
      <c r="G316" s="38">
        <f>IFERROR(VLOOKUP($A344&amp;"_"&amp;$B344,Results_Deltas!$A$2:$P$15000,5,FALSE),"")</f>
        <v/>
      </c>
      <c r="H316" s="38" t="inlineStr">
        <is>
          <t>Blanket (page end)</t>
        </is>
      </c>
      <c r="I316" s="30" t="n"/>
      <c r="J316" s="30" t="n"/>
      <c r="K316" s="30" t="n"/>
      <c r="L316" s="30" t="inlineStr">
        <is>
          <t>NO</t>
        </is>
      </c>
      <c r="M316" s="30" t="n">
        <v>-1.967114033807957</v>
      </c>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c r="IN316" s="77" t="inlineStr">
        <is>
          <t>SUSPICIOUS n=0 for stocks_short — keep, needs S1 fills (backtest-expert: &lt;30 trades, seek plateaus, punish)</t>
        </is>
      </c>
    </row>
    <row r="317" ht="15.75" customHeight="1" s="67">
      <c r="A317" s="37" t="inlineStr">
        <is>
          <t>EMA_9_21_FILTER_MIN_TFS</t>
        </is>
      </c>
      <c r="B317" s="73" t="inlineStr">
        <is>
          <t>2</t>
        </is>
      </c>
      <c r="C317" s="38" t="n"/>
      <c r="D317" s="38" t="inlineStr">
        <is>
          <t>GLOBAL_CHECK</t>
        </is>
      </c>
      <c r="E317" s="38" t="n"/>
      <c r="F317" s="30" t="n"/>
      <c r="G317" s="38">
        <f>IFERROR(VLOOKUP($A334&amp;"_"&amp;$B334,Results_Deltas!$A$2:$P$15000,5,FALSE),"")</f>
        <v/>
      </c>
      <c r="H317" s="38" t="inlineStr">
        <is>
          <t>Blanket (page end)</t>
        </is>
      </c>
      <c r="I317" s="30" t="n"/>
      <c r="J317" s="30" t="n"/>
      <c r="K317" s="30" t="n"/>
      <c r="L317" s="30" t="inlineStr">
        <is>
          <t>NO</t>
        </is>
      </c>
      <c r="M317" s="30" t="n">
        <v>-1.937897236986812</v>
      </c>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c r="IN317" s="77" t="inlineStr">
        <is>
          <t>SUSPICIOUS n=0 for stocks_short — keep, needs S1 fills (backtest-expert: &lt;30 trades, seek plateaus, punish)</t>
        </is>
      </c>
    </row>
    <row r="318" ht="15.75" customHeight="1" s="67">
      <c r="A318" s="39" t="inlineStr">
        <is>
          <t>GR_FILTER_VEC_MIN_TFS</t>
        </is>
      </c>
      <c r="B318" s="73" t="inlineStr">
        <is>
          <t>2</t>
        </is>
      </c>
      <c r="C318" s="38" t="n"/>
      <c r="D318" s="38" t="inlineStr">
        <is>
          <t>GLOBAL_CHECK</t>
        </is>
      </c>
      <c r="E318" s="38" t="n"/>
      <c r="F318" s="30" t="n"/>
      <c r="G318" s="38">
        <f>IFERROR(VLOOKUP($A346&amp;"_"&amp;$B346,Results_Deltas!$A$2:$P$15000,5,FALSE),"")</f>
        <v/>
      </c>
      <c r="H318" s="38" t="inlineStr">
        <is>
          <t>Blanket (page end)</t>
        </is>
      </c>
      <c r="I318" s="30" t="n"/>
      <c r="J318" s="30" t="n"/>
      <c r="K318" s="30" t="n"/>
      <c r="L318" s="30" t="inlineStr">
        <is>
          <t>NO</t>
        </is>
      </c>
      <c r="M318" s="30" t="n">
        <v>-1.935710482843676</v>
      </c>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c r="IN318" s="77" t="inlineStr">
        <is>
          <t>SUSPICIOUS n=0 for stocks_short — keep, needs S1 fills (backtest-expert: &lt;30 trades, seek plateaus, punish)</t>
        </is>
      </c>
    </row>
    <row r="319" ht="15.75" customHeight="1" s="67">
      <c r="A319" s="37" t="inlineStr">
        <is>
          <t>LR_BAND_LADDER_TF_TOP</t>
        </is>
      </c>
      <c r="B319" s="73" t="inlineStr">
        <is>
          <t>1</t>
        </is>
      </c>
      <c r="C319" s="38" t="n"/>
      <c r="D319" s="38" t="inlineStr">
        <is>
          <t>GLOBAL_CHECK, STOCKS_EXIT</t>
        </is>
      </c>
      <c r="E319" s="38" t="n"/>
      <c r="F319" s="30" t="n"/>
      <c r="G319" s="38">
        <f>IFERROR(VLOOKUP($A347&amp;"_"&amp;$B347,Results_Deltas!$A$2:$P$15000,5,FALSE),"")</f>
        <v/>
      </c>
      <c r="H319" s="38" t="inlineStr">
        <is>
          <t>Blanket (page end)</t>
        </is>
      </c>
      <c r="I319" s="30" t="n"/>
      <c r="J319" s="30" t="n"/>
      <c r="K319" s="30" t="n"/>
      <c r="L319" s="30" t="inlineStr">
        <is>
          <t>NO</t>
        </is>
      </c>
      <c r="M319" s="30" t="n">
        <v>-1.935681026009533</v>
      </c>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c r="IN319" s="77" t="inlineStr">
        <is>
          <t>SUSPICIOUS n=0 for stocks_short — keep, needs S1 fills (backtest-expert: &lt;30 trades, seek plateaus, punish)</t>
        </is>
      </c>
    </row>
    <row r="320" ht="15.75" customHeight="1" s="67">
      <c r="A320" s="39" t="inlineStr">
        <is>
          <t>LR_BAND_LADDER_STOCH_EXTREME</t>
        </is>
      </c>
      <c r="B320" s="73" t="inlineStr">
        <is>
          <t>30.0</t>
        </is>
      </c>
      <c r="C320" s="38" t="n"/>
      <c r="D320" s="38" t="inlineStr">
        <is>
          <t>GLOBAL_CHECK, STOCKS_EXIT</t>
        </is>
      </c>
      <c r="E320" s="38" t="n"/>
      <c r="F320" s="30" t="n"/>
      <c r="G320" s="38">
        <f>IFERROR(VLOOKUP($A348&amp;"_"&amp;$B348,Results_Deltas!$A$2:$P$15000,5,FALSE),"")</f>
        <v/>
      </c>
      <c r="H320" s="38" t="inlineStr">
        <is>
          <t>Blanket (page end)</t>
        </is>
      </c>
      <c r="I320" s="30" t="n"/>
      <c r="J320" s="30" t="n"/>
      <c r="K320" s="30" t="n"/>
      <c r="L320" s="30" t="inlineStr">
        <is>
          <t>YES</t>
        </is>
      </c>
      <c r="M320" s="30" t="n">
        <v>-1.930614968580819</v>
      </c>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c r="IN320" s="77" t="inlineStr">
        <is>
          <t>SUSPICIOUS n=0 for stocks_short — keep, needs S1 fills (backtest-expert: &lt;30 trades, seek plateaus, punish)</t>
        </is>
      </c>
    </row>
    <row r="321" ht="15.75" customHeight="1" s="67">
      <c r="A321" s="37" t="inlineStr">
        <is>
          <t>LR_BAND_LADDER_STOCH_EXTREME</t>
        </is>
      </c>
      <c r="B321" s="73" t="inlineStr">
        <is>
          <t>30.0_ALT</t>
        </is>
      </c>
      <c r="C321" s="38" t="n"/>
      <c r="D321" s="38" t="inlineStr">
        <is>
          <t>GLOBAL_CHECK, STOCKS_EXIT</t>
        </is>
      </c>
      <c r="E321" s="38" t="n"/>
      <c r="F321" s="30" t="n"/>
      <c r="G321" s="38">
        <f>IFERROR(VLOOKUP($A349&amp;"_"&amp;$B349,Results_Deltas!$A$2:$P$15000,5,FALSE),"")</f>
        <v/>
      </c>
      <c r="H321" s="38" t="inlineStr">
        <is>
          <t>Blanket (page end)</t>
        </is>
      </c>
      <c r="I321" s="30" t="n"/>
      <c r="J321" s="30" t="n"/>
      <c r="K321" s="30" t="n"/>
      <c r="L321" s="30" t="inlineStr">
        <is>
          <t>NO</t>
        </is>
      </c>
      <c r="M321" s="30" t="n">
        <v>-1.930614968580819</v>
      </c>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c r="IN321" s="77" t="inlineStr">
        <is>
          <t>SUSPICIOUS n=0 for stocks_short — keep, needs S1 fills (backtest-expert: &lt;30 trades, seek plateaus, punish)</t>
        </is>
      </c>
    </row>
    <row r="322" ht="15.75" customHeight="1" s="67">
      <c r="A322" s="37" t="inlineStr">
        <is>
          <t>EMA_BLANKET_FILTER_MIN_TFS</t>
        </is>
      </c>
      <c r="B322" s="73" t="inlineStr">
        <is>
          <t>1</t>
        </is>
      </c>
      <c r="C322" s="38" t="n"/>
      <c r="D322" s="38" t="inlineStr">
        <is>
          <t>GLOBAL_CHECK</t>
        </is>
      </c>
      <c r="E322" s="38" t="n"/>
      <c r="F322" s="30" t="n"/>
      <c r="G322" s="38">
        <f>IFERROR(VLOOKUP($A339&amp;"_"&amp;$B339,Results_Deltas!$A$2:$P$15000,5,FALSE),"")</f>
        <v/>
      </c>
      <c r="H322" s="38" t="inlineStr">
        <is>
          <t>Blanket (page end)</t>
        </is>
      </c>
      <c r="I322" s="30" t="n"/>
      <c r="J322" s="30" t="n"/>
      <c r="K322" s="30" t="n"/>
      <c r="L322" s="30" t="inlineStr">
        <is>
          <t>NO</t>
        </is>
      </c>
      <c r="M322" s="30" t="n">
        <v>-1.921459028727316</v>
      </c>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c r="IN322" s="77" t="inlineStr">
        <is>
          <t>SUSPICIOUS n=0 for stocks_short — keep, needs S1 fills (backtest-expert: &lt;30 trades, seek plateaus, punish)</t>
        </is>
      </c>
    </row>
    <row r="323" ht="15.75" customHeight="1" s="67">
      <c r="A323" s="37" t="inlineStr">
        <is>
          <t>MOVER_THRESHOLD</t>
        </is>
      </c>
      <c r="B323" s="73" t="inlineStr">
        <is>
          <t>6.25</t>
        </is>
      </c>
      <c r="C323" s="38" t="n"/>
      <c r="D323" s="38" t="inlineStr">
        <is>
          <t>ENTRY, GLOBAL_CHECK, STOCKS_EXIT</t>
        </is>
      </c>
      <c r="E323" s="38" t="n"/>
      <c r="F323" s="30" t="n"/>
      <c r="G323" s="38">
        <f>IFERROR(VLOOKUP($A351&amp;"_"&amp;$B351,Results_Deltas!$A$2:$P$15000,5,FALSE),"")</f>
        <v/>
      </c>
      <c r="H323" s="38" t="inlineStr">
        <is>
          <t>Blanket (page end)</t>
        </is>
      </c>
      <c r="I323" s="30" t="n"/>
      <c r="J323" s="30" t="n"/>
      <c r="K323" s="30" t="n"/>
      <c r="L323" s="30" t="inlineStr">
        <is>
          <t>YES</t>
        </is>
      </c>
      <c r="M323" s="30" t="n">
        <v>-1.871656467763907</v>
      </c>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c r="IN323" s="77" t="inlineStr">
        <is>
          <t>SUSPICIOUS n=0 for stocks_short — keep, needs S1 fills (backtest-expert: &lt;30 trades, seek plateaus, punish)</t>
        </is>
      </c>
    </row>
    <row r="324" ht="15.75" customHeight="1" s="67">
      <c r="A324" s="37" t="inlineStr">
        <is>
          <t>CRYPTO_SPIKE_FADE_THRESHOLD_PCT</t>
        </is>
      </c>
      <c r="B324" s="73" t="inlineStr">
        <is>
          <t>7.5</t>
        </is>
      </c>
      <c r="C324" s="38" t="n"/>
      <c r="D324" s="38" t="inlineStr">
        <is>
          <t>GLOBAL_CHECK, STOCKS_EXIT</t>
        </is>
      </c>
      <c r="E324" s="38" t="n"/>
      <c r="F324" s="30" t="n"/>
      <c r="G324" s="38">
        <f>IFERROR(VLOOKUP($A341&amp;"_"&amp;$B341,Results_Deltas!$A$2:$P$15000,5,FALSE),"")</f>
        <v/>
      </c>
      <c r="H324" s="38" t="inlineStr">
        <is>
          <t>Blanket (page end)</t>
        </is>
      </c>
      <c r="I324" s="30" t="n"/>
      <c r="J324" s="30" t="n"/>
      <c r="K324" s="30" t="n"/>
      <c r="L324" s="30" t="inlineStr">
        <is>
          <t>NO</t>
        </is>
      </c>
      <c r="M324" s="30" t="n">
        <v>-1.846005463004426</v>
      </c>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c r="IN324" s="77" t="inlineStr">
        <is>
          <t>SUSPICIOUS n=0 for stocks_short — keep, needs S1 fills (backtest-expert: &lt;30 trades, seek plateaus, punish)</t>
        </is>
      </c>
    </row>
    <row r="325" ht="15.75" customHeight="1" s="67">
      <c r="A325" s="37" t="inlineStr">
        <is>
          <t>GR_FILTER_VEC_MIN_TFS</t>
        </is>
      </c>
      <c r="B325" s="73" t="inlineStr">
        <is>
          <t>1</t>
        </is>
      </c>
      <c r="C325" s="38" t="n"/>
      <c r="D325" s="38" t="inlineStr">
        <is>
          <t>GLOBAL_CHECK</t>
        </is>
      </c>
      <c r="E325" s="38" t="n"/>
      <c r="F325" s="30" t="n"/>
      <c r="G325" s="38">
        <f>IFERROR(VLOOKUP($A353&amp;"_"&amp;$B353,Results_Deltas!$A$2:$P$15000,5,FALSE),"")</f>
        <v/>
      </c>
      <c r="H325" s="38" t="inlineStr">
        <is>
          <t>Blanket (page end)</t>
        </is>
      </c>
      <c r="I325" s="30" t="n"/>
      <c r="J325" s="30" t="n"/>
      <c r="K325" s="30" t="n"/>
      <c r="L325" s="30" t="inlineStr">
        <is>
          <t>NO</t>
        </is>
      </c>
      <c r="M325" s="30" t="n">
        <v>-1.843057270847761</v>
      </c>
      <c r="N325" s="30" t="n"/>
      <c r="O325" s="30" t="n"/>
      <c r="P325" s="30" t="n"/>
      <c r="Q325" s="30" t="n"/>
      <c r="R325" s="30" t="n"/>
      <c r="S325" s="30" t="n"/>
      <c r="T325" s="30" t="n"/>
      <c r="U325" s="30" t="n"/>
      <c r="V325" s="30" t="n"/>
      <c r="W325" s="30" t="n"/>
      <c r="X325" s="30" t="n"/>
      <c r="Y325" s="30" t="n"/>
      <c r="Z325" s="30" t="n"/>
      <c r="AA325" s="30" t="n"/>
      <c r="AB325" s="30" t="n"/>
      <c r="AC325" s="30" t="n"/>
      <c r="AD325" s="30" t="n"/>
      <c r="AE325" s="30" t="n"/>
      <c r="AF325" s="30" t="n"/>
      <c r="AG325" s="30" t="n"/>
      <c r="AH325" s="30" t="n"/>
      <c r="AI325" s="30" t="n"/>
      <c r="AJ325" s="30" t="n"/>
      <c r="AK325" s="30" t="n"/>
      <c r="AL325" s="30" t="n"/>
      <c r="AM325" s="30" t="n"/>
      <c r="AN325" s="30" t="n"/>
      <c r="AO325" s="30" t="n"/>
      <c r="AP325" s="30" t="n"/>
      <c r="AQ325" s="30" t="n"/>
      <c r="AR325" s="30" t="n"/>
      <c r="AS325" s="30" t="n"/>
      <c r="AT325" s="30" t="n"/>
      <c r="AU325" s="30" t="n"/>
      <c r="AV325" s="30" t="n"/>
      <c r="AW325" s="30" t="n"/>
      <c r="AX325" s="30" t="n"/>
      <c r="AY325" s="30" t="n"/>
      <c r="AZ325" s="30" t="n"/>
      <c r="BA325" s="30" t="n"/>
      <c r="BB325" s="30" t="n"/>
      <c r="BC325" s="30" t="n"/>
      <c r="BD325" s="30" t="n"/>
      <c r="BE325" s="30" t="n"/>
      <c r="BF325" s="30" t="n"/>
      <c r="BG325" s="30" t="n"/>
      <c r="BH325" s="30" t="n"/>
      <c r="BI325" s="30" t="n"/>
      <c r="BJ325" s="30" t="n"/>
      <c r="BK325" s="30" t="n"/>
      <c r="BL325" s="30" t="n"/>
      <c r="BM325" s="30" t="n"/>
      <c r="BN325" s="30" t="n"/>
      <c r="BO325" s="30" t="n"/>
      <c r="BP325" s="30" t="n"/>
      <c r="BQ325" s="30" t="n"/>
      <c r="BR325" s="30" t="n"/>
      <c r="BS325" s="30" t="n"/>
      <c r="BT325" s="30" t="n"/>
      <c r="BU325" s="30" t="n"/>
      <c r="BV325" s="30" t="n"/>
      <c r="BW325" s="30" t="n"/>
      <c r="BX325" s="30" t="n"/>
      <c r="BY325" s="30" t="n"/>
      <c r="BZ325" s="30" t="n"/>
      <c r="CA325" s="30" t="n"/>
      <c r="CB325" s="30" t="n"/>
      <c r="CC325" s="30" t="n"/>
      <c r="CD325" s="30" t="n"/>
      <c r="CE325" s="30" t="n"/>
      <c r="CF325" s="30" t="n"/>
      <c r="CG325" s="30" t="n"/>
      <c r="CH325" s="30" t="n"/>
      <c r="CI325" s="30" t="n"/>
      <c r="CJ325" s="30" t="n"/>
      <c r="CK325" s="30" t="n"/>
      <c r="CL325" s="30" t="n"/>
      <c r="CM325" s="30" t="n"/>
      <c r="CN325" s="30" t="n"/>
      <c r="CO325" s="30" t="n"/>
      <c r="CP325" s="30" t="n"/>
      <c r="CQ325" s="30" t="n"/>
      <c r="CR325" s="30" t="n"/>
      <c r="CS325" s="30" t="n"/>
      <c r="CT325" s="30" t="n"/>
      <c r="CU325" s="30" t="n"/>
      <c r="CV325" s="30" t="n"/>
      <c r="CW325" s="30" t="n"/>
      <c r="CX325" s="30" t="n"/>
      <c r="CY325" s="30" t="n"/>
      <c r="CZ325" s="30" t="n"/>
      <c r="DA325" s="30" t="n"/>
      <c r="DB325" s="30" t="n"/>
      <c r="DC325" s="30" t="n"/>
      <c r="DD325" s="30" t="n"/>
      <c r="DE325" s="30" t="n"/>
      <c r="DF325" s="30" t="n"/>
      <c r="DG325" s="30" t="n"/>
      <c r="DH325" s="30" t="n"/>
      <c r="DI325" s="30" t="n"/>
      <c r="DJ325" s="30" t="n"/>
      <c r="DK325" s="30" t="n"/>
      <c r="DL325" s="30" t="n"/>
      <c r="DM325" s="30" t="n"/>
      <c r="DN325" s="30" t="n"/>
      <c r="DO325" s="30" t="n"/>
      <c r="DP325" s="30" t="n"/>
      <c r="DQ325" s="30" t="n"/>
      <c r="DR325" s="30" t="n"/>
      <c r="DS325" s="30" t="n"/>
      <c r="DT325" s="30" t="n"/>
      <c r="DU325" s="30" t="n"/>
      <c r="DV325" s="30" t="n"/>
      <c r="DW325" s="30" t="n"/>
      <c r="DX325" s="30" t="n"/>
      <c r="DY325" s="30" t="n"/>
      <c r="DZ325" s="30" t="n"/>
      <c r="EA325" s="30" t="n"/>
      <c r="EB325" s="30" t="n"/>
      <c r="EC325" s="30" t="n"/>
      <c r="ED325" s="30" t="n"/>
      <c r="EE325" s="30" t="n"/>
      <c r="EF325" s="30" t="n"/>
      <c r="EG325" s="30" t="n"/>
      <c r="EH325" s="30" t="n"/>
      <c r="EI325" s="30" t="n"/>
      <c r="EJ325" s="30" t="n"/>
      <c r="EK325" s="30" t="n"/>
      <c r="EL325" s="30" t="n"/>
      <c r="EM325" s="30" t="n"/>
      <c r="EN325" s="30" t="n"/>
      <c r="EO325" s="30" t="n"/>
      <c r="EP325" s="30" t="n"/>
      <c r="EQ325" s="30" t="n"/>
      <c r="ER325" s="30" t="n"/>
      <c r="ES325" s="30" t="n"/>
      <c r="ET325" s="30" t="n"/>
      <c r="EU325" s="30" t="n"/>
      <c r="EV325" s="30" t="n"/>
      <c r="EW325" s="30" t="n"/>
      <c r="EX325" s="30" t="n"/>
      <c r="EY325" s="30" t="n"/>
      <c r="EZ325" s="30" t="n"/>
      <c r="FA325" s="30" t="n"/>
      <c r="FB325" s="30" t="n"/>
      <c r="FC325" s="30" t="n"/>
      <c r="FD325" s="30" t="n"/>
      <c r="FE325" s="30" t="n"/>
      <c r="FF325" s="30" t="n"/>
      <c r="FG325" s="30" t="n"/>
      <c r="FH325" s="30" t="n"/>
      <c r="FI325" s="30" t="n"/>
      <c r="FJ325" s="30" t="n"/>
      <c r="FK325" s="30" t="n"/>
      <c r="FL325" s="30" t="n"/>
      <c r="FM325" s="30" t="n"/>
      <c r="FN325" s="30" t="n"/>
      <c r="FO325" s="30" t="n"/>
      <c r="FP325" s="30" t="n"/>
      <c r="FQ325" s="30" t="n"/>
      <c r="FR325" s="30" t="n"/>
      <c r="FS325" s="30" t="n"/>
      <c r="FT325" s="30" t="n"/>
      <c r="FU325" s="30" t="n"/>
      <c r="FV325" s="30" t="n"/>
      <c r="FW325" s="30" t="n"/>
      <c r="FX325" s="30" t="n"/>
      <c r="FY325" s="30" t="n"/>
      <c r="FZ325" s="30" t="n"/>
      <c r="GA325" s="30" t="n"/>
      <c r="GB325" s="30" t="n"/>
      <c r="GC325" s="30" t="n"/>
      <c r="GD325" s="30" t="n"/>
      <c r="GE325" s="30" t="n"/>
      <c r="GF325" s="30" t="n"/>
      <c r="GG325" s="30" t="n"/>
      <c r="GH325" s="30" t="n"/>
      <c r="GI325" s="30" t="n"/>
      <c r="GJ325" s="30" t="n"/>
      <c r="GK325" s="30" t="n"/>
      <c r="GL325" s="30" t="n"/>
      <c r="GM325" s="30" t="n"/>
      <c r="GN325" s="30" t="n"/>
      <c r="GO325" s="30" t="n"/>
      <c r="GP325" s="30" t="n"/>
      <c r="GQ325" s="30" t="n"/>
      <c r="GR325" s="30" t="n"/>
      <c r="GS325" s="30" t="n"/>
      <c r="GT325" s="30" t="n"/>
      <c r="GU325" s="30" t="n"/>
      <c r="GV325" s="30" t="n"/>
      <c r="GW325" s="30" t="n"/>
      <c r="GX325" s="30" t="n"/>
      <c r="GY325" s="30" t="n"/>
      <c r="GZ325" s="30" t="n"/>
      <c r="HA325" s="30" t="n"/>
      <c r="HB325" s="30" t="n"/>
      <c r="HC325" s="30" t="n"/>
      <c r="HD325" s="30" t="n"/>
      <c r="HE325" s="30" t="n"/>
      <c r="HF325" s="30" t="n"/>
      <c r="HG325" s="30" t="n"/>
      <c r="HH325" s="30" t="n"/>
      <c r="HI325" s="30" t="n"/>
      <c r="HJ325" s="30" t="n"/>
      <c r="HK325" s="30" t="n"/>
      <c r="HL325" s="30" t="n"/>
      <c r="HM325" s="30" t="n"/>
      <c r="HN325" s="30" t="n"/>
      <c r="HO325" s="30" t="n"/>
      <c r="HP325" s="30" t="n"/>
      <c r="HQ325" s="30" t="n"/>
      <c r="HR325" s="30" t="n"/>
      <c r="HS325" s="30" t="n"/>
      <c r="HT325" s="30" t="n"/>
      <c r="HU325" s="30" t="n"/>
      <c r="HV325" s="30" t="n"/>
      <c r="HW325" s="30" t="n"/>
      <c r="HX325" s="30" t="n"/>
      <c r="HY325" s="30" t="n"/>
      <c r="HZ325" s="30" t="n"/>
      <c r="IA325" s="30" t="n"/>
      <c r="IB325" s="30" t="n"/>
      <c r="IC325" s="30" t="n"/>
      <c r="ID325" s="30" t="n"/>
      <c r="IE325" s="30" t="n"/>
      <c r="IF325" s="30" t="n"/>
      <c r="IG325" s="30" t="n"/>
      <c r="IH325" s="30" t="n"/>
      <c r="II325" s="30" t="n"/>
      <c r="IJ325" s="30" t="n"/>
      <c r="IK325" s="30" t="n"/>
      <c r="IL325" s="30" t="n"/>
      <c r="IM325" s="30" t="n"/>
      <c r="IN325" s="77" t="inlineStr">
        <is>
          <t>SUSPICIOUS n=0 for stocks_short — keep, needs S1 fills (backtest-expert: &lt;30 trades, seek plateaus, punish)</t>
        </is>
      </c>
    </row>
    <row r="326" ht="15.75" customHeight="1" s="67">
      <c r="A326" s="39" t="inlineStr">
        <is>
          <t>HA_WICK_QUALITY_TF</t>
        </is>
      </c>
      <c r="B326" s="73" t="inlineStr">
        <is>
          <t>1h</t>
        </is>
      </c>
      <c r="C326" s="38" t="n"/>
      <c r="D326" s="38" t="inlineStr">
        <is>
          <t>ENTRY, GLOBAL_CHECK, STOCKS_EXIT</t>
        </is>
      </c>
      <c r="E326" s="38" t="n"/>
      <c r="F326" s="30" t="n"/>
      <c r="G326" s="38">
        <f>IFERROR(VLOOKUP($A354&amp;"_"&amp;$B354,Results_Deltas!$A$2:$P$15000,5,FALSE),"")</f>
        <v/>
      </c>
      <c r="H326" s="38" t="inlineStr">
        <is>
          <t>Blanket (page end)</t>
        </is>
      </c>
      <c r="I326" s="30" t="n"/>
      <c r="J326" s="30" t="n"/>
      <c r="K326" s="30" t="n"/>
      <c r="L326" s="30" t="inlineStr">
        <is>
          <t>YES</t>
        </is>
      </c>
      <c r="M326" s="30" t="n">
        <v>-1.794199769343451</v>
      </c>
      <c r="N326" s="30" t="n"/>
      <c r="O326" s="30" t="n"/>
      <c r="P326" s="30" t="n"/>
      <c r="Q326" s="30" t="n"/>
      <c r="R326" s="30" t="n"/>
      <c r="S326" s="30" t="n"/>
      <c r="T326" s="30" t="n"/>
      <c r="U326" s="30" t="n"/>
      <c r="V326" s="30" t="n"/>
      <c r="W326" s="30" t="n"/>
      <c r="X326" s="30" t="n"/>
      <c r="Y326" s="30" t="n"/>
      <c r="Z326" s="30" t="n"/>
      <c r="AA326" s="30" t="n"/>
      <c r="AB326" s="30" t="n"/>
      <c r="AC326" s="30" t="n"/>
      <c r="AD326" s="30" t="n"/>
      <c r="AE326" s="30" t="n"/>
      <c r="AF326" s="30" t="n"/>
      <c r="AG326" s="30" t="n"/>
      <c r="AH326" s="30" t="n"/>
      <c r="AI326" s="30" t="n"/>
      <c r="AJ326" s="30" t="n"/>
      <c r="AK326" s="30" t="n"/>
      <c r="AL326" s="30" t="n"/>
      <c r="AM326" s="30" t="n"/>
      <c r="AN326" s="30" t="n"/>
      <c r="AO326" s="30" t="n"/>
      <c r="AP326" s="30" t="n"/>
      <c r="AQ326" s="30" t="n"/>
      <c r="AR326" s="30" t="n"/>
      <c r="AS326" s="30" t="n"/>
      <c r="AT326" s="30" t="n"/>
      <c r="AU326" s="30" t="n"/>
      <c r="AV326" s="30" t="n"/>
      <c r="AW326" s="30" t="n"/>
      <c r="AX326" s="30" t="n"/>
      <c r="AY326" s="30" t="n"/>
      <c r="AZ326" s="30" t="n"/>
      <c r="BA326" s="30" t="n"/>
      <c r="BB326" s="30" t="n"/>
      <c r="BC326" s="30" t="n"/>
      <c r="BD326" s="30" t="n"/>
      <c r="BE326" s="30" t="n"/>
      <c r="BF326" s="30" t="n"/>
      <c r="BG326" s="30" t="n"/>
      <c r="BH326" s="30" t="n"/>
      <c r="BI326" s="30" t="n"/>
      <c r="BJ326" s="30" t="n"/>
      <c r="BK326" s="30" t="n"/>
      <c r="BL326" s="30" t="n"/>
      <c r="BM326" s="30" t="n"/>
      <c r="BN326" s="30" t="n"/>
      <c r="BO326" s="30" t="n"/>
      <c r="BP326" s="30" t="n"/>
      <c r="BQ326" s="30" t="n"/>
      <c r="BR326" s="30" t="n"/>
      <c r="BS326" s="30" t="n"/>
      <c r="BT326" s="30" t="n"/>
      <c r="BU326" s="30" t="n"/>
      <c r="BV326" s="30" t="n"/>
      <c r="BW326" s="30" t="n"/>
      <c r="BX326" s="30" t="n"/>
      <c r="BY326" s="30" t="n"/>
      <c r="BZ326" s="30" t="n"/>
      <c r="CA326" s="30" t="n"/>
      <c r="CB326" s="30" t="n"/>
      <c r="CC326" s="30" t="n"/>
      <c r="CD326" s="30" t="n"/>
      <c r="CE326" s="30" t="n"/>
      <c r="CF326" s="30" t="n"/>
      <c r="CG326" s="30" t="n"/>
      <c r="CH326" s="30" t="n"/>
      <c r="CI326" s="30" t="n"/>
      <c r="CJ326" s="30" t="n"/>
      <c r="CK326" s="30" t="n"/>
      <c r="CL326" s="30" t="n"/>
      <c r="CM326" s="30" t="n"/>
      <c r="CN326" s="30" t="n"/>
      <c r="CO326" s="30" t="n"/>
      <c r="CP326" s="30" t="n"/>
      <c r="CQ326" s="30" t="n"/>
      <c r="CR326" s="30" t="n"/>
      <c r="CS326" s="30" t="n"/>
      <c r="CT326" s="30" t="n"/>
      <c r="CU326" s="30" t="n"/>
      <c r="CV326" s="30" t="n"/>
      <c r="CW326" s="30" t="n"/>
      <c r="CX326" s="30" t="n"/>
      <c r="CY326" s="30" t="n"/>
      <c r="CZ326" s="30" t="n"/>
      <c r="DA326" s="30" t="n"/>
      <c r="DB326" s="30" t="n"/>
      <c r="DC326" s="30" t="n"/>
      <c r="DD326" s="30" t="n"/>
      <c r="DE326" s="30" t="n"/>
      <c r="DF326" s="30" t="n"/>
      <c r="DG326" s="30" t="n"/>
      <c r="DH326" s="30" t="n"/>
      <c r="DI326" s="30" t="n"/>
      <c r="DJ326" s="30" t="n"/>
      <c r="DK326" s="30" t="n"/>
      <c r="DL326" s="30" t="n"/>
      <c r="DM326" s="30" t="n"/>
      <c r="DN326" s="30" t="n"/>
      <c r="DO326" s="30" t="n"/>
      <c r="DP326" s="30" t="n"/>
      <c r="DQ326" s="30" t="n"/>
      <c r="DR326" s="30" t="n"/>
      <c r="DS326" s="30" t="n"/>
      <c r="DT326" s="30" t="n"/>
      <c r="DU326" s="30" t="n"/>
      <c r="DV326" s="30" t="n"/>
      <c r="DW326" s="30" t="n"/>
      <c r="DX326" s="30" t="n"/>
      <c r="DY326" s="30" t="n"/>
      <c r="DZ326" s="30" t="n"/>
      <c r="EA326" s="30" t="n"/>
      <c r="EB326" s="30" t="n"/>
      <c r="EC326" s="30" t="n"/>
      <c r="ED326" s="30" t="n"/>
      <c r="EE326" s="30" t="n"/>
      <c r="EF326" s="30" t="n"/>
      <c r="EG326" s="30" t="n"/>
      <c r="EH326" s="30" t="n"/>
      <c r="EI326" s="30" t="n"/>
      <c r="EJ326" s="30" t="n"/>
      <c r="EK326" s="30" t="n"/>
      <c r="EL326" s="30" t="n"/>
      <c r="EM326" s="30" t="n"/>
      <c r="EN326" s="30" t="n"/>
      <c r="EO326" s="30" t="n"/>
      <c r="EP326" s="30" t="n"/>
      <c r="EQ326" s="30" t="n"/>
      <c r="ER326" s="30" t="n"/>
      <c r="ES326" s="30" t="n"/>
      <c r="ET326" s="30" t="n"/>
      <c r="EU326" s="30" t="n"/>
      <c r="EV326" s="30" t="n"/>
      <c r="EW326" s="30" t="n"/>
      <c r="EX326" s="30" t="n"/>
      <c r="EY326" s="30" t="n"/>
      <c r="EZ326" s="30" t="n"/>
      <c r="FA326" s="30" t="n"/>
      <c r="FB326" s="30" t="n"/>
      <c r="FC326" s="30" t="n"/>
      <c r="FD326" s="30" t="n"/>
      <c r="FE326" s="30" t="n"/>
      <c r="FF326" s="30" t="n"/>
      <c r="FG326" s="30" t="n"/>
      <c r="FH326" s="30" t="n"/>
      <c r="FI326" s="30" t="n"/>
      <c r="FJ326" s="30" t="n"/>
      <c r="FK326" s="30" t="n"/>
      <c r="FL326" s="30" t="n"/>
      <c r="FM326" s="30" t="n"/>
      <c r="FN326" s="30" t="n"/>
      <c r="FO326" s="30" t="n"/>
      <c r="FP326" s="30" t="n"/>
      <c r="FQ326" s="30" t="n"/>
      <c r="FR326" s="30" t="n"/>
      <c r="FS326" s="30" t="n"/>
      <c r="FT326" s="30" t="n"/>
      <c r="FU326" s="30" t="n"/>
      <c r="FV326" s="30" t="n"/>
      <c r="FW326" s="30" t="n"/>
      <c r="FX326" s="30" t="n"/>
      <c r="FY326" s="30" t="n"/>
      <c r="FZ326" s="30" t="n"/>
      <c r="GA326" s="30" t="n"/>
      <c r="GB326" s="30" t="n"/>
      <c r="GC326" s="30" t="n"/>
      <c r="GD326" s="30" t="n"/>
      <c r="GE326" s="30" t="n"/>
      <c r="GF326" s="30" t="n"/>
      <c r="GG326" s="30" t="n"/>
      <c r="GH326" s="30" t="n"/>
      <c r="GI326" s="30" t="n"/>
      <c r="GJ326" s="30" t="n"/>
      <c r="GK326" s="30" t="n"/>
      <c r="GL326" s="30" t="n"/>
      <c r="GM326" s="30" t="n"/>
      <c r="GN326" s="30" t="n"/>
      <c r="GO326" s="30" t="n"/>
      <c r="GP326" s="30" t="n"/>
      <c r="GQ326" s="30" t="n"/>
      <c r="GR326" s="30" t="n"/>
      <c r="GS326" s="30" t="n"/>
      <c r="GT326" s="30" t="n"/>
      <c r="GU326" s="30" t="n"/>
      <c r="GV326" s="30" t="n"/>
      <c r="GW326" s="30" t="n"/>
      <c r="GX326" s="30" t="n"/>
      <c r="GY326" s="30" t="n"/>
      <c r="GZ326" s="30" t="n"/>
      <c r="HA326" s="30" t="n"/>
      <c r="HB326" s="30" t="n"/>
      <c r="HC326" s="30" t="n"/>
      <c r="HD326" s="30" t="n"/>
      <c r="HE326" s="30" t="n"/>
      <c r="HF326" s="30" t="n"/>
      <c r="HG326" s="30" t="n"/>
      <c r="HH326" s="30" t="n"/>
      <c r="HI326" s="30" t="n"/>
      <c r="HJ326" s="30" t="n"/>
      <c r="HK326" s="30" t="n"/>
      <c r="HL326" s="30" t="n"/>
      <c r="HM326" s="30" t="n"/>
      <c r="HN326" s="30" t="n"/>
      <c r="HO326" s="30" t="n"/>
      <c r="HP326" s="30" t="n"/>
      <c r="HQ326" s="30" t="n"/>
      <c r="HR326" s="30" t="n"/>
      <c r="HS326" s="30" t="n"/>
      <c r="HT326" s="30" t="n"/>
      <c r="HU326" s="30" t="n"/>
      <c r="HV326" s="30" t="n"/>
      <c r="HW326" s="30" t="n"/>
      <c r="HX326" s="30" t="n"/>
      <c r="HY326" s="30" t="n"/>
      <c r="HZ326" s="30" t="n"/>
      <c r="IA326" s="30" t="n"/>
      <c r="IB326" s="30" t="n"/>
      <c r="IC326" s="30" t="n"/>
      <c r="ID326" s="30" t="n"/>
      <c r="IE326" s="30" t="n"/>
      <c r="IF326" s="30" t="n"/>
      <c r="IG326" s="30" t="n"/>
      <c r="IH326" s="30" t="n"/>
      <c r="II326" s="30" t="n"/>
      <c r="IJ326" s="30" t="n"/>
      <c r="IK326" s="30" t="n"/>
      <c r="IL326" s="30" t="n"/>
      <c r="IM326" s="30" t="n"/>
      <c r="IN326" s="77" t="inlineStr">
        <is>
          <t>SUSPICIOUS n=0 for stocks_short — keep, needs S1 fills (backtest-expert: &lt;30 trades, seek plateaus, punish)</t>
        </is>
      </c>
    </row>
    <row r="327" ht="15.75" customHeight="1" s="67">
      <c r="A327" s="37" t="inlineStr">
        <is>
          <t>NEW_POSITION_MAX_LOSS_THRESHOLD</t>
        </is>
      </c>
      <c r="B327" s="73" t="inlineStr">
        <is>
          <t>2.0</t>
        </is>
      </c>
      <c r="C327" s="38" t="n"/>
      <c r="D327" s="38" t="inlineStr">
        <is>
          <t>AUGMENT, EXIT, GLOBAL_CHECK, REDUCE, STOCKS_EXIT</t>
        </is>
      </c>
      <c r="E327" s="38" t="n"/>
      <c r="F327" s="30" t="n"/>
      <c r="G327" s="38">
        <f>IFERROR(VLOOKUP($A355&amp;"_"&amp;$B355,Results_Deltas!$A$2:$P$15000,5,FALSE),"")</f>
        <v/>
      </c>
      <c r="H327" s="38" t="inlineStr">
        <is>
          <t>Blanket (page end)</t>
        </is>
      </c>
      <c r="I327" s="30" t="n"/>
      <c r="J327" s="30" t="n"/>
      <c r="K327" s="30" t="n"/>
      <c r="L327" s="30" t="inlineStr">
        <is>
          <t>NO</t>
        </is>
      </c>
      <c r="M327" s="30" t="n">
        <v>-1.768713671737526</v>
      </c>
      <c r="N327" s="30" t="n"/>
      <c r="O327" s="30" t="n"/>
      <c r="P327" s="30" t="n"/>
      <c r="Q327" s="30" t="n"/>
      <c r="R327" s="30" t="n"/>
      <c r="S327" s="30" t="n"/>
      <c r="T327" s="30" t="n"/>
      <c r="U327" s="30" t="n"/>
      <c r="V327" s="30" t="n"/>
      <c r="W327" s="30" t="n"/>
      <c r="X327" s="30" t="n"/>
      <c r="Y327" s="30" t="n"/>
      <c r="Z327" s="30" t="n"/>
      <c r="AA327" s="30" t="n"/>
      <c r="AB327" s="30" t="n"/>
      <c r="AC327" s="30" t="n"/>
      <c r="AD327" s="30" t="n"/>
      <c r="AE327" s="30" t="n"/>
      <c r="AF327" s="30" t="n"/>
      <c r="AG327" s="30" t="n"/>
      <c r="AH327" s="30" t="n"/>
      <c r="AI327" s="30" t="n"/>
      <c r="AJ327" s="30" t="n"/>
      <c r="AK327" s="30" t="n"/>
      <c r="AL327" s="30" t="n"/>
      <c r="AM327" s="30" t="n"/>
      <c r="AN327" s="30" t="n"/>
      <c r="AO327" s="30" t="n"/>
      <c r="AP327" s="30" t="n"/>
      <c r="AQ327" s="30" t="n"/>
      <c r="AR327" s="30" t="n"/>
      <c r="AS327" s="30" t="n"/>
      <c r="AT327" s="30" t="n"/>
      <c r="AU327" s="30" t="n"/>
      <c r="AV327" s="30" t="n"/>
      <c r="AW327" s="30" t="n"/>
      <c r="AX327" s="30" t="n"/>
      <c r="AY327" s="30" t="n"/>
      <c r="AZ327" s="30" t="n"/>
      <c r="BA327" s="30" t="n"/>
      <c r="BB327" s="30" t="n"/>
      <c r="BC327" s="30" t="n"/>
      <c r="BD327" s="30" t="n"/>
      <c r="BE327" s="30" t="n"/>
      <c r="BF327" s="30" t="n"/>
      <c r="BG327" s="30" t="n"/>
      <c r="BH327" s="30" t="n"/>
      <c r="BI327" s="30" t="n"/>
      <c r="BJ327" s="30" t="n"/>
      <c r="BK327" s="30" t="n"/>
      <c r="BL327" s="30" t="n"/>
      <c r="BM327" s="30" t="n"/>
      <c r="BN327" s="30" t="n"/>
      <c r="BO327" s="30" t="n"/>
      <c r="BP327" s="30" t="n"/>
      <c r="BQ327" s="30" t="n"/>
      <c r="BR327" s="30" t="n"/>
      <c r="BS327" s="30" t="n"/>
      <c r="BT327" s="30" t="n"/>
      <c r="BU327" s="30" t="n"/>
      <c r="BV327" s="30" t="n"/>
      <c r="BW327" s="30" t="n"/>
      <c r="BX327" s="30" t="n"/>
      <c r="BY327" s="30" t="n"/>
      <c r="BZ327" s="30" t="n"/>
      <c r="CA327" s="30" t="n"/>
      <c r="CB327" s="30" t="n"/>
      <c r="CC327" s="30" t="n"/>
      <c r="CD327" s="30" t="n"/>
      <c r="CE327" s="30" t="n"/>
      <c r="CF327" s="30" t="n"/>
      <c r="CG327" s="30" t="n"/>
      <c r="CH327" s="30" t="n"/>
      <c r="CI327" s="30" t="n"/>
      <c r="CJ327" s="30" t="n"/>
      <c r="CK327" s="30" t="n"/>
      <c r="CL327" s="30" t="n"/>
      <c r="CM327" s="30" t="n"/>
      <c r="CN327" s="30" t="n"/>
      <c r="CO327" s="30" t="n"/>
      <c r="CP327" s="30" t="n"/>
      <c r="CQ327" s="30" t="n"/>
      <c r="CR327" s="30" t="n"/>
      <c r="CS327" s="30" t="n"/>
      <c r="CT327" s="30" t="n"/>
      <c r="CU327" s="30" t="n"/>
      <c r="CV327" s="30" t="n"/>
      <c r="CW327" s="30" t="n"/>
      <c r="CX327" s="30" t="n"/>
      <c r="CY327" s="30" t="n"/>
      <c r="CZ327" s="30" t="n"/>
      <c r="DA327" s="30" t="n"/>
      <c r="DB327" s="30" t="n"/>
      <c r="DC327" s="30" t="n"/>
      <c r="DD327" s="30" t="n"/>
      <c r="DE327" s="30" t="n"/>
      <c r="DF327" s="30" t="n"/>
      <c r="DG327" s="30" t="n"/>
      <c r="DH327" s="30" t="n"/>
      <c r="DI327" s="30" t="n"/>
      <c r="DJ327" s="30" t="n"/>
      <c r="DK327" s="30" t="n"/>
      <c r="DL327" s="30" t="n"/>
      <c r="DM327" s="30" t="n"/>
      <c r="DN327" s="30" t="n"/>
      <c r="DO327" s="30" t="n"/>
      <c r="DP327" s="30" t="n"/>
      <c r="DQ327" s="30" t="n"/>
      <c r="DR327" s="30" t="n"/>
      <c r="DS327" s="30" t="n"/>
      <c r="DT327" s="30" t="n"/>
      <c r="DU327" s="30" t="n"/>
      <c r="DV327" s="30" t="n"/>
      <c r="DW327" s="30" t="n"/>
      <c r="DX327" s="30" t="n"/>
      <c r="DY327" s="30" t="n"/>
      <c r="DZ327" s="30" t="n"/>
      <c r="EA327" s="30" t="n"/>
      <c r="EB327" s="30" t="n"/>
      <c r="EC327" s="30" t="n"/>
      <c r="ED327" s="30" t="n"/>
      <c r="EE327" s="30" t="n"/>
      <c r="EF327" s="30" t="n"/>
      <c r="EG327" s="30" t="n"/>
      <c r="EH327" s="30" t="n"/>
      <c r="EI327" s="30" t="n"/>
      <c r="EJ327" s="30" t="n"/>
      <c r="EK327" s="30" t="n"/>
      <c r="EL327" s="30" t="n"/>
      <c r="EM327" s="30" t="n"/>
      <c r="EN327" s="30" t="n"/>
      <c r="EO327" s="30" t="n"/>
      <c r="EP327" s="30" t="n"/>
      <c r="EQ327" s="30" t="n"/>
      <c r="ER327" s="30" t="n"/>
      <c r="ES327" s="30" t="n"/>
      <c r="ET327" s="30" t="n"/>
      <c r="EU327" s="30" t="n"/>
      <c r="EV327" s="30" t="n"/>
      <c r="EW327" s="30" t="n"/>
      <c r="EX327" s="30" t="n"/>
      <c r="EY327" s="30" t="n"/>
      <c r="EZ327" s="30" t="n"/>
      <c r="FA327" s="30" t="n"/>
      <c r="FB327" s="30" t="n"/>
      <c r="FC327" s="30" t="n"/>
      <c r="FD327" s="30" t="n"/>
      <c r="FE327" s="30" t="n"/>
      <c r="FF327" s="30" t="n"/>
      <c r="FG327" s="30" t="n"/>
      <c r="FH327" s="30" t="n"/>
      <c r="FI327" s="30" t="n"/>
      <c r="FJ327" s="30" t="n"/>
      <c r="FK327" s="30" t="n"/>
      <c r="FL327" s="30" t="n"/>
      <c r="FM327" s="30" t="n"/>
      <c r="FN327" s="30" t="n"/>
      <c r="FO327" s="30" t="n"/>
      <c r="FP327" s="30" t="n"/>
      <c r="FQ327" s="30" t="n"/>
      <c r="FR327" s="30" t="n"/>
      <c r="FS327" s="30" t="n"/>
      <c r="FT327" s="30" t="n"/>
      <c r="FU327" s="30" t="n"/>
      <c r="FV327" s="30" t="n"/>
      <c r="FW327" s="30" t="n"/>
      <c r="FX327" s="30" t="n"/>
      <c r="FY327" s="30" t="n"/>
      <c r="FZ327" s="30" t="n"/>
      <c r="GA327" s="30" t="n"/>
      <c r="GB327" s="30" t="n"/>
      <c r="GC327" s="30" t="n"/>
      <c r="GD327" s="30" t="n"/>
      <c r="GE327" s="30" t="n"/>
      <c r="GF327" s="30" t="n"/>
      <c r="GG327" s="30" t="n"/>
      <c r="GH327" s="30" t="n"/>
      <c r="GI327" s="30" t="n"/>
      <c r="GJ327" s="30" t="n"/>
      <c r="GK327" s="30" t="n"/>
      <c r="GL327" s="30" t="n"/>
      <c r="GM327" s="30" t="n"/>
      <c r="GN327" s="30" t="n"/>
      <c r="GO327" s="30" t="n"/>
      <c r="GP327" s="30" t="n"/>
      <c r="GQ327" s="30" t="n"/>
      <c r="GR327" s="30" t="n"/>
      <c r="GS327" s="30" t="n"/>
      <c r="GT327" s="30" t="n"/>
      <c r="GU327" s="30" t="n"/>
      <c r="GV327" s="30" t="n"/>
      <c r="GW327" s="30" t="n"/>
      <c r="GX327" s="30" t="n"/>
      <c r="GY327" s="30" t="n"/>
      <c r="GZ327" s="30" t="n"/>
      <c r="HA327" s="30" t="n"/>
      <c r="HB327" s="30" t="n"/>
      <c r="HC327" s="30" t="n"/>
      <c r="HD327" s="30" t="n"/>
      <c r="HE327" s="30" t="n"/>
      <c r="HF327" s="30" t="n"/>
      <c r="HG327" s="30" t="n"/>
      <c r="HH327" s="30" t="n"/>
      <c r="HI327" s="30" t="n"/>
      <c r="HJ327" s="30" t="n"/>
      <c r="HK327" s="30" t="n"/>
      <c r="HL327" s="30" t="n"/>
      <c r="HM327" s="30" t="n"/>
      <c r="HN327" s="30" t="n"/>
      <c r="HO327" s="30" t="n"/>
      <c r="HP327" s="30" t="n"/>
      <c r="HQ327" s="30" t="n"/>
      <c r="HR327" s="30" t="n"/>
      <c r="HS327" s="30" t="n"/>
      <c r="HT327" s="30" t="n"/>
      <c r="HU327" s="30" t="n"/>
      <c r="HV327" s="30" t="n"/>
      <c r="HW327" s="30" t="n"/>
      <c r="HX327" s="30" t="n"/>
      <c r="HY327" s="30" t="n"/>
      <c r="HZ327" s="30" t="n"/>
      <c r="IA327" s="30" t="n"/>
      <c r="IB327" s="30" t="n"/>
      <c r="IC327" s="30" t="n"/>
      <c r="ID327" s="30" t="n"/>
      <c r="IE327" s="30" t="n"/>
      <c r="IF327" s="30" t="n"/>
      <c r="IG327" s="30" t="n"/>
      <c r="IH327" s="30" t="n"/>
      <c r="II327" s="30" t="n"/>
      <c r="IJ327" s="30" t="n"/>
      <c r="IK327" s="30" t="n"/>
      <c r="IL327" s="30" t="n"/>
      <c r="IM327" s="30" t="n"/>
      <c r="IN327" s="77" t="inlineStr">
        <is>
          <t>SUSPICIOUS n=0 for stocks_short — keep, needs S1 fills (backtest-expert: &lt;30 trades, seek plateaus, punish)</t>
        </is>
      </c>
    </row>
    <row r="328" ht="15.75" customHeight="1" s="67">
      <c r="A328" s="37" t="inlineStr">
        <is>
          <t>DELTA_HTF_GATE</t>
        </is>
      </c>
      <c r="B328" s="73" t="inlineStr">
        <is>
          <t>4h</t>
        </is>
      </c>
      <c r="C328" s="38" t="n"/>
      <c r="D328" s="38" t="inlineStr">
        <is>
          <t>ENTRY, GLOBAL_CHECK, STOCKS_EXIT</t>
        </is>
      </c>
      <c r="E328" s="38" t="n"/>
      <c r="F328" s="30" t="n"/>
      <c r="G328" s="38">
        <f>IFERROR(VLOOKUP($A345&amp;"_"&amp;$B345,Results_Deltas!$A$2:$P$15000,5,FALSE),"")</f>
        <v/>
      </c>
      <c r="H328" s="38" t="inlineStr">
        <is>
          <t>Blanket (page end)</t>
        </is>
      </c>
      <c r="I328" s="30" t="n"/>
      <c r="J328" s="30" t="n"/>
      <c r="K328" s="30" t="n"/>
      <c r="L328" s="30" t="inlineStr">
        <is>
          <t>NO</t>
        </is>
      </c>
      <c r="M328" s="30" t="n">
        <v>-1.745407031139571</v>
      </c>
      <c r="N328" s="30" t="n"/>
      <c r="O328" s="30" t="n"/>
      <c r="P328" s="30" t="n"/>
      <c r="Q328" s="30" t="n"/>
      <c r="R328" s="30" t="n"/>
      <c r="S328" s="30" t="n"/>
      <c r="T328" s="30" t="n"/>
      <c r="U328" s="30" t="n"/>
      <c r="V328" s="30" t="n"/>
      <c r="W328" s="30" t="n"/>
      <c r="X328" s="30" t="n"/>
      <c r="Y328" s="30" t="n"/>
      <c r="Z328" s="30" t="n"/>
      <c r="AA328" s="30" t="n"/>
      <c r="AB328" s="30" t="n"/>
      <c r="AC328" s="30" t="n"/>
      <c r="AD328" s="30" t="n"/>
      <c r="AE328" s="30" t="n"/>
      <c r="AF328" s="30" t="n"/>
      <c r="AG328" s="30" t="n"/>
      <c r="AH328" s="30" t="n"/>
      <c r="AI328" s="30" t="n"/>
      <c r="AJ328" s="30" t="n"/>
      <c r="AK328" s="30" t="n"/>
      <c r="AL328" s="30" t="n"/>
      <c r="AM328" s="30" t="n"/>
      <c r="AN328" s="30" t="n"/>
      <c r="AO328" s="30" t="n"/>
      <c r="AP328" s="30" t="n"/>
      <c r="AQ328" s="30" t="n"/>
      <c r="AR328" s="30" t="n"/>
      <c r="AS328" s="30" t="n"/>
      <c r="AT328" s="30" t="n"/>
      <c r="AU328" s="30" t="n"/>
      <c r="AV328" s="30" t="n"/>
      <c r="AW328" s="30" t="n"/>
      <c r="AX328" s="30" t="n"/>
      <c r="AY328" s="30" t="n"/>
      <c r="AZ328" s="30" t="n"/>
      <c r="BA328" s="30" t="n"/>
      <c r="BB328" s="30" t="n"/>
      <c r="BC328" s="30" t="n"/>
      <c r="BD328" s="30" t="n"/>
      <c r="BE328" s="30" t="n"/>
      <c r="BF328" s="30" t="n"/>
      <c r="BG328" s="30" t="n"/>
      <c r="BH328" s="30" t="n"/>
      <c r="BI328" s="30" t="n"/>
      <c r="BJ328" s="30" t="n"/>
      <c r="BK328" s="30" t="n"/>
      <c r="BL328" s="30" t="n"/>
      <c r="BM328" s="30" t="n"/>
      <c r="BN328" s="30" t="n"/>
      <c r="BO328" s="30" t="n"/>
      <c r="BP328" s="30" t="n"/>
      <c r="BQ328" s="30" t="n"/>
      <c r="BR328" s="30" t="n"/>
      <c r="BS328" s="30" t="n"/>
      <c r="BT328" s="30" t="n"/>
      <c r="BU328" s="30" t="n"/>
      <c r="BV328" s="30" t="n"/>
      <c r="BW328" s="30" t="n"/>
      <c r="BX328" s="30" t="n"/>
      <c r="BY328" s="30" t="n"/>
      <c r="BZ328" s="30" t="n"/>
      <c r="CA328" s="30" t="n"/>
      <c r="CB328" s="30" t="n"/>
      <c r="CC328" s="30" t="n"/>
      <c r="CD328" s="30" t="n"/>
      <c r="CE328" s="30" t="n"/>
      <c r="CF328" s="30" t="n"/>
      <c r="CG328" s="30" t="n"/>
      <c r="CH328" s="30" t="n"/>
      <c r="CI328" s="30" t="n"/>
      <c r="CJ328" s="30" t="n"/>
      <c r="CK328" s="30" t="n"/>
      <c r="CL328" s="30" t="n"/>
      <c r="CM328" s="30" t="n"/>
      <c r="CN328" s="30" t="n"/>
      <c r="CO328" s="30" t="n"/>
      <c r="CP328" s="30" t="n"/>
      <c r="CQ328" s="30" t="n"/>
      <c r="CR328" s="30" t="n"/>
      <c r="CS328" s="30" t="n"/>
      <c r="CT328" s="30" t="n"/>
      <c r="CU328" s="30" t="n"/>
      <c r="CV328" s="30" t="n"/>
      <c r="CW328" s="30" t="n"/>
      <c r="CX328" s="30" t="n"/>
      <c r="CY328" s="30" t="n"/>
      <c r="CZ328" s="30" t="n"/>
      <c r="DA328" s="30" t="n"/>
      <c r="DB328" s="30" t="n"/>
      <c r="DC328" s="30" t="n"/>
      <c r="DD328" s="30" t="n"/>
      <c r="DE328" s="30" t="n"/>
      <c r="DF328" s="30" t="n"/>
      <c r="DG328" s="30" t="n"/>
      <c r="DH328" s="30" t="n"/>
      <c r="DI328" s="30" t="n"/>
      <c r="DJ328" s="30" t="n"/>
      <c r="DK328" s="30" t="n"/>
      <c r="DL328" s="30" t="n"/>
      <c r="DM328" s="30" t="n"/>
      <c r="DN328" s="30" t="n"/>
      <c r="DO328" s="30" t="n"/>
      <c r="DP328" s="30" t="n"/>
      <c r="DQ328" s="30" t="n"/>
      <c r="DR328" s="30" t="n"/>
      <c r="DS328" s="30" t="n"/>
      <c r="DT328" s="30" t="n"/>
      <c r="DU328" s="30" t="n"/>
      <c r="DV328" s="30" t="n"/>
      <c r="DW328" s="30" t="n"/>
      <c r="DX328" s="30" t="n"/>
      <c r="DY328" s="30" t="n"/>
      <c r="DZ328" s="30" t="n"/>
      <c r="EA328" s="30" t="n"/>
      <c r="EB328" s="30" t="n"/>
      <c r="EC328" s="30" t="n"/>
      <c r="ED328" s="30" t="n"/>
      <c r="EE328" s="30" t="n"/>
      <c r="EF328" s="30" t="n"/>
      <c r="EG328" s="30" t="n"/>
      <c r="EH328" s="30" t="n"/>
      <c r="EI328" s="30" t="n"/>
      <c r="EJ328" s="30" t="n"/>
      <c r="EK328" s="30" t="n"/>
      <c r="EL328" s="30" t="n"/>
      <c r="EM328" s="30" t="n"/>
      <c r="EN328" s="30" t="n"/>
      <c r="EO328" s="30" t="n"/>
      <c r="EP328" s="30" t="n"/>
      <c r="EQ328" s="30" t="n"/>
      <c r="ER328" s="30" t="n"/>
      <c r="ES328" s="30" t="n"/>
      <c r="ET328" s="30" t="n"/>
      <c r="EU328" s="30" t="n"/>
      <c r="EV328" s="30" t="n"/>
      <c r="EW328" s="30" t="n"/>
      <c r="EX328" s="30" t="n"/>
      <c r="EY328" s="30" t="n"/>
      <c r="EZ328" s="30" t="n"/>
      <c r="FA328" s="30" t="n"/>
      <c r="FB328" s="30" t="n"/>
      <c r="FC328" s="30" t="n"/>
      <c r="FD328" s="30" t="n"/>
      <c r="FE328" s="30" t="n"/>
      <c r="FF328" s="30" t="n"/>
      <c r="FG328" s="30" t="n"/>
      <c r="FH328" s="30" t="n"/>
      <c r="FI328" s="30" t="n"/>
      <c r="FJ328" s="30" t="n"/>
      <c r="FK328" s="30" t="n"/>
      <c r="FL328" s="30" t="n"/>
      <c r="FM328" s="30" t="n"/>
      <c r="FN328" s="30" t="n"/>
      <c r="FO328" s="30" t="n"/>
      <c r="FP328" s="30" t="n"/>
      <c r="FQ328" s="30" t="n"/>
      <c r="FR328" s="30" t="n"/>
      <c r="FS328" s="30" t="n"/>
      <c r="FT328" s="30" t="n"/>
      <c r="FU328" s="30" t="n"/>
      <c r="FV328" s="30" t="n"/>
      <c r="FW328" s="30" t="n"/>
      <c r="FX328" s="30" t="n"/>
      <c r="FY328" s="30" t="n"/>
      <c r="FZ328" s="30" t="n"/>
      <c r="GA328" s="30" t="n"/>
      <c r="GB328" s="30" t="n"/>
      <c r="GC328" s="30" t="n"/>
      <c r="GD328" s="30" t="n"/>
      <c r="GE328" s="30" t="n"/>
      <c r="GF328" s="30" t="n"/>
      <c r="GG328" s="30" t="n"/>
      <c r="GH328" s="30" t="n"/>
      <c r="GI328" s="30" t="n"/>
      <c r="GJ328" s="30" t="n"/>
      <c r="GK328" s="30" t="n"/>
      <c r="GL328" s="30" t="n"/>
      <c r="GM328" s="30" t="n"/>
      <c r="GN328" s="30" t="n"/>
      <c r="GO328" s="30" t="n"/>
      <c r="GP328" s="30" t="n"/>
      <c r="GQ328" s="30" t="n"/>
      <c r="GR328" s="30" t="n"/>
      <c r="GS328" s="30" t="n"/>
      <c r="GT328" s="30" t="n"/>
      <c r="GU328" s="30" t="n"/>
      <c r="GV328" s="30" t="n"/>
      <c r="GW328" s="30" t="n"/>
      <c r="GX328" s="30" t="n"/>
      <c r="GY328" s="30" t="n"/>
      <c r="GZ328" s="30" t="n"/>
      <c r="HA328" s="30" t="n"/>
      <c r="HB328" s="30" t="n"/>
      <c r="HC328" s="30" t="n"/>
      <c r="HD328" s="30" t="n"/>
      <c r="HE328" s="30" t="n"/>
      <c r="HF328" s="30" t="n"/>
      <c r="HG328" s="30" t="n"/>
      <c r="HH328" s="30" t="n"/>
      <c r="HI328" s="30" t="n"/>
      <c r="HJ328" s="30" t="n"/>
      <c r="HK328" s="30" t="n"/>
      <c r="HL328" s="30" t="n"/>
      <c r="HM328" s="30" t="n"/>
      <c r="HN328" s="30" t="n"/>
      <c r="HO328" s="30" t="n"/>
      <c r="HP328" s="30" t="n"/>
      <c r="HQ328" s="30" t="n"/>
      <c r="HR328" s="30" t="n"/>
      <c r="HS328" s="30" t="n"/>
      <c r="HT328" s="30" t="n"/>
      <c r="HU328" s="30" t="n"/>
      <c r="HV328" s="30" t="n"/>
      <c r="HW328" s="30" t="n"/>
      <c r="HX328" s="30" t="n"/>
      <c r="HY328" s="30" t="n"/>
      <c r="HZ328" s="30" t="n"/>
      <c r="IA328" s="30" t="n"/>
      <c r="IB328" s="30" t="n"/>
      <c r="IC328" s="30" t="n"/>
      <c r="ID328" s="30" t="n"/>
      <c r="IE328" s="30" t="n"/>
      <c r="IF328" s="30" t="n"/>
      <c r="IG328" s="30" t="n"/>
      <c r="IH328" s="30" t="n"/>
      <c r="II328" s="30" t="n"/>
      <c r="IJ328" s="30" t="n"/>
      <c r="IK328" s="30" t="n"/>
      <c r="IL328" s="30" t="n"/>
      <c r="IM328" s="30" t="n"/>
      <c r="IN328" s="77" t="inlineStr">
        <is>
          <t>SUSPICIOUS n=0 for stocks_short — keep, needs S1 fills (backtest-expert: &lt;30 trades, seek plateaus, punish)</t>
        </is>
      </c>
    </row>
    <row r="329" ht="15.75" customHeight="1" s="67">
      <c r="A329" s="37" t="inlineStr">
        <is>
          <t>DELTA_HTF_GATE</t>
        </is>
      </c>
      <c r="B329" s="73" t="inlineStr">
        <is>
          <t>4h_ALT</t>
        </is>
      </c>
      <c r="C329" s="38" t="n"/>
      <c r="D329" s="38" t="inlineStr">
        <is>
          <t>ENTRY, GLOBAL_CHECK, STOCKS_EXIT</t>
        </is>
      </c>
      <c r="E329" s="38" t="n"/>
      <c r="F329" s="30" t="n"/>
      <c r="G329" s="38">
        <f>IFERROR(VLOOKUP($A346&amp;"_"&amp;$B346,Results_Deltas!$A$2:$P$15000,5,FALSE),"")</f>
        <v/>
      </c>
      <c r="H329" s="38" t="inlineStr">
        <is>
          <t>Blanket (page end)</t>
        </is>
      </c>
      <c r="I329" s="30" t="n"/>
      <c r="J329" s="30" t="n"/>
      <c r="K329" s="30" t="n"/>
      <c r="L329" s="30" t="inlineStr">
        <is>
          <t>YES</t>
        </is>
      </c>
      <c r="M329" s="30" t="n">
        <v>-1.745407031139571</v>
      </c>
      <c r="N329" s="30" t="n"/>
      <c r="O329" s="30" t="n"/>
      <c r="P329" s="30" t="n"/>
      <c r="Q329" s="30" t="n"/>
      <c r="R329" s="30" t="n"/>
      <c r="S329" s="30" t="n"/>
      <c r="T329" s="30" t="n"/>
      <c r="U329" s="30" t="n"/>
      <c r="V329" s="30" t="n"/>
      <c r="W329" s="30" t="n"/>
      <c r="X329" s="30" t="n"/>
      <c r="Y329" s="30" t="n"/>
      <c r="Z329" s="30" t="n"/>
      <c r="AA329" s="30" t="n"/>
      <c r="AB329" s="30" t="n"/>
      <c r="AC329" s="30" t="n"/>
      <c r="AD329" s="30" t="n"/>
      <c r="AE329" s="30" t="n"/>
      <c r="AF329" s="30" t="n"/>
      <c r="AG329" s="30" t="n"/>
      <c r="AH329" s="30" t="n"/>
      <c r="AI329" s="30" t="n"/>
      <c r="AJ329" s="30" t="n"/>
      <c r="AK329" s="30" t="n"/>
      <c r="AL329" s="30" t="n"/>
      <c r="AM329" s="30" t="n"/>
      <c r="AN329" s="30" t="n"/>
      <c r="AO329" s="30" t="n"/>
      <c r="AP329" s="30" t="n"/>
      <c r="AQ329" s="30" t="n"/>
      <c r="AR329" s="30" t="n"/>
      <c r="AS329" s="30" t="n"/>
      <c r="AT329" s="30" t="n"/>
      <c r="AU329" s="30" t="n"/>
      <c r="AV329" s="30" t="n"/>
      <c r="AW329" s="30" t="n"/>
      <c r="AX329" s="30" t="n"/>
      <c r="AY329" s="30" t="n"/>
      <c r="AZ329" s="30" t="n"/>
      <c r="BA329" s="30" t="n"/>
      <c r="BB329" s="30" t="n"/>
      <c r="BC329" s="30" t="n"/>
      <c r="BD329" s="30" t="n"/>
      <c r="BE329" s="30" t="n"/>
      <c r="BF329" s="30" t="n"/>
      <c r="BG329" s="30" t="n"/>
      <c r="BH329" s="30" t="n"/>
      <c r="BI329" s="30" t="n"/>
      <c r="BJ329" s="30" t="n"/>
      <c r="BK329" s="30" t="n"/>
      <c r="BL329" s="30" t="n"/>
      <c r="BM329" s="30" t="n"/>
      <c r="BN329" s="30" t="n"/>
      <c r="BO329" s="30" t="n"/>
      <c r="BP329" s="30" t="n"/>
      <c r="BQ329" s="30" t="n"/>
      <c r="BR329" s="30" t="n"/>
      <c r="BS329" s="30" t="n"/>
      <c r="BT329" s="30" t="n"/>
      <c r="BU329" s="30" t="n"/>
      <c r="BV329" s="30" t="n"/>
      <c r="BW329" s="30" t="n"/>
      <c r="BX329" s="30" t="n"/>
      <c r="BY329" s="30" t="n"/>
      <c r="BZ329" s="30" t="n"/>
      <c r="CA329" s="30" t="n"/>
      <c r="CB329" s="30" t="n"/>
      <c r="CC329" s="30" t="n"/>
      <c r="CD329" s="30" t="n"/>
      <c r="CE329" s="30" t="n"/>
      <c r="CF329" s="30" t="n"/>
      <c r="CG329" s="30" t="n"/>
      <c r="CH329" s="30" t="n"/>
      <c r="CI329" s="30" t="n"/>
      <c r="CJ329" s="30" t="n"/>
      <c r="CK329" s="30" t="n"/>
      <c r="CL329" s="30" t="n"/>
      <c r="CM329" s="30" t="n"/>
      <c r="CN329" s="30" t="n"/>
      <c r="CO329" s="30" t="n"/>
      <c r="CP329" s="30" t="n"/>
      <c r="CQ329" s="30" t="n"/>
      <c r="CR329" s="30" t="n"/>
      <c r="CS329" s="30" t="n"/>
      <c r="CT329" s="30" t="n"/>
      <c r="CU329" s="30" t="n"/>
      <c r="CV329" s="30" t="n"/>
      <c r="CW329" s="30" t="n"/>
      <c r="CX329" s="30" t="n"/>
      <c r="CY329" s="30" t="n"/>
      <c r="CZ329" s="30" t="n"/>
      <c r="DA329" s="30" t="n"/>
      <c r="DB329" s="30" t="n"/>
      <c r="DC329" s="30" t="n"/>
      <c r="DD329" s="30" t="n"/>
      <c r="DE329" s="30" t="n"/>
      <c r="DF329" s="30" t="n"/>
      <c r="DG329" s="30" t="n"/>
      <c r="DH329" s="30" t="n"/>
      <c r="DI329" s="30" t="n"/>
      <c r="DJ329" s="30" t="n"/>
      <c r="DK329" s="30" t="n"/>
      <c r="DL329" s="30" t="n"/>
      <c r="DM329" s="30" t="n"/>
      <c r="DN329" s="30" t="n"/>
      <c r="DO329" s="30" t="n"/>
      <c r="DP329" s="30" t="n"/>
      <c r="DQ329" s="30" t="n"/>
      <c r="DR329" s="30" t="n"/>
      <c r="DS329" s="30" t="n"/>
      <c r="DT329" s="30" t="n"/>
      <c r="DU329" s="30" t="n"/>
      <c r="DV329" s="30" t="n"/>
      <c r="DW329" s="30" t="n"/>
      <c r="DX329" s="30" t="n"/>
      <c r="DY329" s="30" t="n"/>
      <c r="DZ329" s="30" t="n"/>
      <c r="EA329" s="30" t="n"/>
      <c r="EB329" s="30" t="n"/>
      <c r="EC329" s="30" t="n"/>
      <c r="ED329" s="30" t="n"/>
      <c r="EE329" s="30" t="n"/>
      <c r="EF329" s="30" t="n"/>
      <c r="EG329" s="30" t="n"/>
      <c r="EH329" s="30" t="n"/>
      <c r="EI329" s="30" t="n"/>
      <c r="EJ329" s="30" t="n"/>
      <c r="EK329" s="30" t="n"/>
      <c r="EL329" s="30" t="n"/>
      <c r="EM329" s="30" t="n"/>
      <c r="EN329" s="30" t="n"/>
      <c r="EO329" s="30" t="n"/>
      <c r="EP329" s="30" t="n"/>
      <c r="EQ329" s="30" t="n"/>
      <c r="ER329" s="30" t="n"/>
      <c r="ES329" s="30" t="n"/>
      <c r="ET329" s="30" t="n"/>
      <c r="EU329" s="30" t="n"/>
      <c r="EV329" s="30" t="n"/>
      <c r="EW329" s="30" t="n"/>
      <c r="EX329" s="30" t="n"/>
      <c r="EY329" s="30" t="n"/>
      <c r="EZ329" s="30" t="n"/>
      <c r="FA329" s="30" t="n"/>
      <c r="FB329" s="30" t="n"/>
      <c r="FC329" s="30" t="n"/>
      <c r="FD329" s="30" t="n"/>
      <c r="FE329" s="30" t="n"/>
      <c r="FF329" s="30" t="n"/>
      <c r="FG329" s="30" t="n"/>
      <c r="FH329" s="30" t="n"/>
      <c r="FI329" s="30" t="n"/>
      <c r="FJ329" s="30" t="n"/>
      <c r="FK329" s="30" t="n"/>
      <c r="FL329" s="30" t="n"/>
      <c r="FM329" s="30" t="n"/>
      <c r="FN329" s="30" t="n"/>
      <c r="FO329" s="30" t="n"/>
      <c r="FP329" s="30" t="n"/>
      <c r="FQ329" s="30" t="n"/>
      <c r="FR329" s="30" t="n"/>
      <c r="FS329" s="30" t="n"/>
      <c r="FT329" s="30" t="n"/>
      <c r="FU329" s="30" t="n"/>
      <c r="FV329" s="30" t="n"/>
      <c r="FW329" s="30" t="n"/>
      <c r="FX329" s="30" t="n"/>
      <c r="FY329" s="30" t="n"/>
      <c r="FZ329" s="30" t="n"/>
      <c r="GA329" s="30" t="n"/>
      <c r="GB329" s="30" t="n"/>
      <c r="GC329" s="30" t="n"/>
      <c r="GD329" s="30" t="n"/>
      <c r="GE329" s="30" t="n"/>
      <c r="GF329" s="30" t="n"/>
      <c r="GG329" s="30" t="n"/>
      <c r="GH329" s="30" t="n"/>
      <c r="GI329" s="30" t="n"/>
      <c r="GJ329" s="30" t="n"/>
      <c r="GK329" s="30" t="n"/>
      <c r="GL329" s="30" t="n"/>
      <c r="GM329" s="30" t="n"/>
      <c r="GN329" s="30" t="n"/>
      <c r="GO329" s="30" t="n"/>
      <c r="GP329" s="30" t="n"/>
      <c r="GQ329" s="30" t="n"/>
      <c r="GR329" s="30" t="n"/>
      <c r="GS329" s="30" t="n"/>
      <c r="GT329" s="30" t="n"/>
      <c r="GU329" s="30" t="n"/>
      <c r="GV329" s="30" t="n"/>
      <c r="GW329" s="30" t="n"/>
      <c r="GX329" s="30" t="n"/>
      <c r="GY329" s="30" t="n"/>
      <c r="GZ329" s="30" t="n"/>
      <c r="HA329" s="30" t="n"/>
      <c r="HB329" s="30" t="n"/>
      <c r="HC329" s="30" t="n"/>
      <c r="HD329" s="30" t="n"/>
      <c r="HE329" s="30" t="n"/>
      <c r="HF329" s="30" t="n"/>
      <c r="HG329" s="30" t="n"/>
      <c r="HH329" s="30" t="n"/>
      <c r="HI329" s="30" t="n"/>
      <c r="HJ329" s="30" t="n"/>
      <c r="HK329" s="30" t="n"/>
      <c r="HL329" s="30" t="n"/>
      <c r="HM329" s="30" t="n"/>
      <c r="HN329" s="30" t="n"/>
      <c r="HO329" s="30" t="n"/>
      <c r="HP329" s="30" t="n"/>
      <c r="HQ329" s="30" t="n"/>
      <c r="HR329" s="30" t="n"/>
      <c r="HS329" s="30" t="n"/>
      <c r="HT329" s="30" t="n"/>
      <c r="HU329" s="30" t="n"/>
      <c r="HV329" s="30" t="n"/>
      <c r="HW329" s="30" t="n"/>
      <c r="HX329" s="30" t="n"/>
      <c r="HY329" s="30" t="n"/>
      <c r="HZ329" s="30" t="n"/>
      <c r="IA329" s="30" t="n"/>
      <c r="IB329" s="30" t="n"/>
      <c r="IC329" s="30" t="n"/>
      <c r="ID329" s="30" t="n"/>
      <c r="IE329" s="30" t="n"/>
      <c r="IF329" s="30" t="n"/>
      <c r="IG329" s="30" t="n"/>
      <c r="IH329" s="30" t="n"/>
      <c r="II329" s="30" t="n"/>
      <c r="IJ329" s="30" t="n"/>
      <c r="IK329" s="30" t="n"/>
      <c r="IL329" s="30" t="n"/>
      <c r="IM329" s="30" t="n"/>
      <c r="IN329" s="77" t="inlineStr">
        <is>
          <t>SUSPICIOUS n=0 for stocks_short — keep, needs S1 fills (backtest-expert: &lt;30 trades, seek plateaus, punish)</t>
        </is>
      </c>
    </row>
    <row r="330" ht="15.75" customHeight="1" s="67">
      <c r="A330" s="37" t="inlineStr">
        <is>
          <t>EMA_9_21_FILTER_MIN_TFS</t>
        </is>
      </c>
      <c r="B330" s="73" t="inlineStr">
        <is>
          <t>1</t>
        </is>
      </c>
      <c r="C330" s="38" t="n"/>
      <c r="D330" s="38" t="inlineStr">
        <is>
          <t>GLOBAL_CHECK</t>
        </is>
      </c>
      <c r="E330" s="38" t="n"/>
      <c r="F330" s="30" t="n"/>
      <c r="G330" s="38">
        <f>IFERROR(VLOOKUP($A347&amp;"_"&amp;$B347,Results_Deltas!$A$2:$P$15000,5,FALSE),"")</f>
        <v/>
      </c>
      <c r="H330" s="38" t="inlineStr">
        <is>
          <t>Blanket (page end)</t>
        </is>
      </c>
      <c r="I330" s="30" t="n"/>
      <c r="J330" s="30" t="n"/>
      <c r="K330" s="30" t="n"/>
      <c r="L330" s="30" t="inlineStr">
        <is>
          <t>NO</t>
        </is>
      </c>
      <c r="M330" s="30" t="n">
        <v>-1.738606484126992</v>
      </c>
      <c r="N330" s="30" t="n"/>
      <c r="O330" s="30" t="n"/>
      <c r="P330" s="30" t="n"/>
      <c r="Q330" s="30" t="n"/>
      <c r="R330" s="30" t="n"/>
      <c r="S330" s="30" t="n"/>
      <c r="T330" s="30" t="n"/>
      <c r="U330" s="30" t="n"/>
      <c r="V330" s="30" t="n"/>
      <c r="W330" s="30" t="n"/>
      <c r="X330" s="30" t="n"/>
      <c r="Y330" s="30" t="n"/>
      <c r="Z330" s="30" t="n"/>
      <c r="AA330" s="30" t="n"/>
      <c r="AB330" s="30" t="n"/>
      <c r="AC330" s="30" t="n"/>
      <c r="AD330" s="30" t="n"/>
      <c r="AE330" s="30" t="n"/>
      <c r="AF330" s="30" t="n"/>
      <c r="AG330" s="30" t="n"/>
      <c r="AH330" s="30" t="n"/>
      <c r="AI330" s="30" t="n"/>
      <c r="AJ330" s="30" t="n"/>
      <c r="AK330" s="30" t="n"/>
      <c r="AL330" s="30" t="n"/>
      <c r="AM330" s="30" t="n"/>
      <c r="AN330" s="30" t="n"/>
      <c r="AO330" s="30" t="n"/>
      <c r="AP330" s="30" t="n"/>
      <c r="AQ330" s="30" t="n"/>
      <c r="AR330" s="30" t="n"/>
      <c r="AS330" s="30" t="n"/>
      <c r="AT330" s="30" t="n"/>
      <c r="AU330" s="30" t="n"/>
      <c r="AV330" s="30" t="n"/>
      <c r="AW330" s="30" t="n"/>
      <c r="AX330" s="30" t="n"/>
      <c r="AY330" s="30" t="n"/>
      <c r="AZ330" s="30" t="n"/>
      <c r="BA330" s="30" t="n"/>
      <c r="BB330" s="30" t="n"/>
      <c r="BC330" s="30" t="n"/>
      <c r="BD330" s="30" t="n"/>
      <c r="BE330" s="30" t="n"/>
      <c r="BF330" s="30" t="n"/>
      <c r="BG330" s="30" t="n"/>
      <c r="BH330" s="30" t="n"/>
      <c r="BI330" s="30" t="n"/>
      <c r="BJ330" s="30" t="n"/>
      <c r="BK330" s="30" t="n"/>
      <c r="BL330" s="30" t="n"/>
      <c r="BM330" s="30" t="n"/>
      <c r="BN330" s="30" t="n"/>
      <c r="BO330" s="30" t="n"/>
      <c r="BP330" s="30" t="n"/>
      <c r="BQ330" s="30" t="n"/>
      <c r="BR330" s="30" t="n"/>
      <c r="BS330" s="30" t="n"/>
      <c r="BT330" s="30" t="n"/>
      <c r="BU330" s="30" t="n"/>
      <c r="BV330" s="30" t="n"/>
      <c r="BW330" s="30" t="n"/>
      <c r="BX330" s="30" t="n"/>
      <c r="BY330" s="30" t="n"/>
      <c r="BZ330" s="30" t="n"/>
      <c r="CA330" s="30" t="n"/>
      <c r="CB330" s="30" t="n"/>
      <c r="CC330" s="30" t="n"/>
      <c r="CD330" s="30" t="n"/>
      <c r="CE330" s="30" t="n"/>
      <c r="CF330" s="30" t="n"/>
      <c r="CG330" s="30" t="n"/>
      <c r="CH330" s="30" t="n"/>
      <c r="CI330" s="30" t="n"/>
      <c r="CJ330" s="30" t="n"/>
      <c r="CK330" s="30" t="n"/>
      <c r="CL330" s="30" t="n"/>
      <c r="CM330" s="30" t="n"/>
      <c r="CN330" s="30" t="n"/>
      <c r="CO330" s="30" t="n"/>
      <c r="CP330" s="30" t="n"/>
      <c r="CQ330" s="30" t="n"/>
      <c r="CR330" s="30" t="n"/>
      <c r="CS330" s="30" t="n"/>
      <c r="CT330" s="30" t="n"/>
      <c r="CU330" s="30" t="n"/>
      <c r="CV330" s="30" t="n"/>
      <c r="CW330" s="30" t="n"/>
      <c r="CX330" s="30" t="n"/>
      <c r="CY330" s="30" t="n"/>
      <c r="CZ330" s="30" t="n"/>
      <c r="DA330" s="30" t="n"/>
      <c r="DB330" s="30" t="n"/>
      <c r="DC330" s="30" t="n"/>
      <c r="DD330" s="30" t="n"/>
      <c r="DE330" s="30" t="n"/>
      <c r="DF330" s="30" t="n"/>
      <c r="DG330" s="30" t="n"/>
      <c r="DH330" s="30" t="n"/>
      <c r="DI330" s="30" t="n"/>
      <c r="DJ330" s="30" t="n"/>
      <c r="DK330" s="30" t="n"/>
      <c r="DL330" s="30" t="n"/>
      <c r="DM330" s="30" t="n"/>
      <c r="DN330" s="30" t="n"/>
      <c r="DO330" s="30" t="n"/>
      <c r="DP330" s="30" t="n"/>
      <c r="DQ330" s="30" t="n"/>
      <c r="DR330" s="30" t="n"/>
      <c r="DS330" s="30" t="n"/>
      <c r="DT330" s="30" t="n"/>
      <c r="DU330" s="30" t="n"/>
      <c r="DV330" s="30" t="n"/>
      <c r="DW330" s="30" t="n"/>
      <c r="DX330" s="30" t="n"/>
      <c r="DY330" s="30" t="n"/>
      <c r="DZ330" s="30" t="n"/>
      <c r="EA330" s="30" t="n"/>
      <c r="EB330" s="30" t="n"/>
      <c r="EC330" s="30" t="n"/>
      <c r="ED330" s="30" t="n"/>
      <c r="EE330" s="30" t="n"/>
      <c r="EF330" s="30" t="n"/>
      <c r="EG330" s="30" t="n"/>
      <c r="EH330" s="30" t="n"/>
      <c r="EI330" s="30" t="n"/>
      <c r="EJ330" s="30" t="n"/>
      <c r="EK330" s="30" t="n"/>
      <c r="EL330" s="30" t="n"/>
      <c r="EM330" s="30" t="n"/>
      <c r="EN330" s="30" t="n"/>
      <c r="EO330" s="30" t="n"/>
      <c r="EP330" s="30" t="n"/>
      <c r="EQ330" s="30" t="n"/>
      <c r="ER330" s="30" t="n"/>
      <c r="ES330" s="30" t="n"/>
      <c r="ET330" s="30" t="n"/>
      <c r="EU330" s="30" t="n"/>
      <c r="EV330" s="30" t="n"/>
      <c r="EW330" s="30" t="n"/>
      <c r="EX330" s="30" t="n"/>
      <c r="EY330" s="30" t="n"/>
      <c r="EZ330" s="30" t="n"/>
      <c r="FA330" s="30" t="n"/>
      <c r="FB330" s="30" t="n"/>
      <c r="FC330" s="30" t="n"/>
      <c r="FD330" s="30" t="n"/>
      <c r="FE330" s="30" t="n"/>
      <c r="FF330" s="30" t="n"/>
      <c r="FG330" s="30" t="n"/>
      <c r="FH330" s="30" t="n"/>
      <c r="FI330" s="30" t="n"/>
      <c r="FJ330" s="30" t="n"/>
      <c r="FK330" s="30" t="n"/>
      <c r="FL330" s="30" t="n"/>
      <c r="FM330" s="30" t="n"/>
      <c r="FN330" s="30" t="n"/>
      <c r="FO330" s="30" t="n"/>
      <c r="FP330" s="30" t="n"/>
      <c r="FQ330" s="30" t="n"/>
      <c r="FR330" s="30" t="n"/>
      <c r="FS330" s="30" t="n"/>
      <c r="FT330" s="30" t="n"/>
      <c r="FU330" s="30" t="n"/>
      <c r="FV330" s="30" t="n"/>
      <c r="FW330" s="30" t="n"/>
      <c r="FX330" s="30" t="n"/>
      <c r="FY330" s="30" t="n"/>
      <c r="FZ330" s="30" t="n"/>
      <c r="GA330" s="30" t="n"/>
      <c r="GB330" s="30" t="n"/>
      <c r="GC330" s="30" t="n"/>
      <c r="GD330" s="30" t="n"/>
      <c r="GE330" s="30" t="n"/>
      <c r="GF330" s="30" t="n"/>
      <c r="GG330" s="30" t="n"/>
      <c r="GH330" s="30" t="n"/>
      <c r="GI330" s="30" t="n"/>
      <c r="GJ330" s="30" t="n"/>
      <c r="GK330" s="30" t="n"/>
      <c r="GL330" s="30" t="n"/>
      <c r="GM330" s="30" t="n"/>
      <c r="GN330" s="30" t="n"/>
      <c r="GO330" s="30" t="n"/>
      <c r="GP330" s="30" t="n"/>
      <c r="GQ330" s="30" t="n"/>
      <c r="GR330" s="30" t="n"/>
      <c r="GS330" s="30" t="n"/>
      <c r="GT330" s="30" t="n"/>
      <c r="GU330" s="30" t="n"/>
      <c r="GV330" s="30" t="n"/>
      <c r="GW330" s="30" t="n"/>
      <c r="GX330" s="30" t="n"/>
      <c r="GY330" s="30" t="n"/>
      <c r="GZ330" s="30" t="n"/>
      <c r="HA330" s="30" t="n"/>
      <c r="HB330" s="30" t="n"/>
      <c r="HC330" s="30" t="n"/>
      <c r="HD330" s="30" t="n"/>
      <c r="HE330" s="30" t="n"/>
      <c r="HF330" s="30" t="n"/>
      <c r="HG330" s="30" t="n"/>
      <c r="HH330" s="30" t="n"/>
      <c r="HI330" s="30" t="n"/>
      <c r="HJ330" s="30" t="n"/>
      <c r="HK330" s="30" t="n"/>
      <c r="HL330" s="30" t="n"/>
      <c r="HM330" s="30" t="n"/>
      <c r="HN330" s="30" t="n"/>
      <c r="HO330" s="30" t="n"/>
      <c r="HP330" s="30" t="n"/>
      <c r="HQ330" s="30" t="n"/>
      <c r="HR330" s="30" t="n"/>
      <c r="HS330" s="30" t="n"/>
      <c r="HT330" s="30" t="n"/>
      <c r="HU330" s="30" t="n"/>
      <c r="HV330" s="30" t="n"/>
      <c r="HW330" s="30" t="n"/>
      <c r="HX330" s="30" t="n"/>
      <c r="HY330" s="30" t="n"/>
      <c r="HZ330" s="30" t="n"/>
      <c r="IA330" s="30" t="n"/>
      <c r="IB330" s="30" t="n"/>
      <c r="IC330" s="30" t="n"/>
      <c r="ID330" s="30" t="n"/>
      <c r="IE330" s="30" t="n"/>
      <c r="IF330" s="30" t="n"/>
      <c r="IG330" s="30" t="n"/>
      <c r="IH330" s="30" t="n"/>
      <c r="II330" s="30" t="n"/>
      <c r="IJ330" s="30" t="n"/>
      <c r="IK330" s="30" t="n"/>
      <c r="IL330" s="30" t="n"/>
      <c r="IM330" s="30" t="n"/>
      <c r="IN330" s="77" t="inlineStr">
        <is>
          <t>SUSPICIOUS n=0 for stocks_short — keep, needs S1 fills (backtest-expert: &lt;30 trades, seek plateaus, punish)</t>
        </is>
      </c>
    </row>
    <row r="331" ht="15.75" customHeight="1" s="67">
      <c r="A331" s="39" t="inlineStr">
        <is>
          <t>BAND_ARROW_ENABLED</t>
        </is>
      </c>
      <c r="B331" s="73" t="inlineStr">
        <is>
          <t>False</t>
        </is>
      </c>
      <c r="C331" s="38" t="n"/>
      <c r="D331" s="38" t="inlineStr">
        <is>
          <t>GLOBAL_CHECK, STOCKS_EXIT</t>
        </is>
      </c>
      <c r="E331" s="38" t="n"/>
      <c r="F331" s="30" t="n"/>
      <c r="G331" s="38">
        <f>IFERROR(VLOOKUP($A342&amp;"_"&amp;$B342,Results_Deltas!$A$2:$P$15000,5,FALSE),"")</f>
        <v/>
      </c>
      <c r="H331" s="38" t="inlineStr">
        <is>
          <t>Blanket (page end)</t>
        </is>
      </c>
      <c r="I331" s="30" t="n"/>
      <c r="J331" s="30" t="n"/>
      <c r="K331" s="30" t="n"/>
      <c r="L331" s="30" t="inlineStr">
        <is>
          <t>YES</t>
        </is>
      </c>
      <c r="M331" s="30" t="n">
        <v>-1.690159908859486</v>
      </c>
      <c r="N331" s="30" t="n"/>
      <c r="O331" s="30" t="n"/>
      <c r="P331" s="30" t="n"/>
      <c r="Q331" s="30" t="n"/>
      <c r="R331" s="30" t="n"/>
      <c r="S331" s="30" t="n"/>
      <c r="T331" s="30" t="n"/>
      <c r="U331" s="30" t="n"/>
      <c r="V331" s="30" t="n"/>
      <c r="W331" s="30" t="n"/>
      <c r="X331" s="30" t="n"/>
      <c r="Y331" s="30" t="n"/>
      <c r="Z331" s="30" t="n"/>
      <c r="AA331" s="30" t="n"/>
      <c r="AB331" s="30" t="n"/>
      <c r="AC331" s="30" t="n"/>
      <c r="AD331" s="30" t="n"/>
      <c r="AE331" s="30" t="n"/>
      <c r="AF331" s="30" t="n"/>
      <c r="AG331" s="30" t="n"/>
      <c r="AH331" s="30" t="n"/>
      <c r="AI331" s="30" t="n"/>
      <c r="AJ331" s="30" t="n"/>
      <c r="AK331" s="30" t="n"/>
      <c r="AL331" s="30" t="n"/>
      <c r="AM331" s="30" t="n"/>
      <c r="AN331" s="30" t="n"/>
      <c r="AO331" s="30" t="n"/>
      <c r="AP331" s="30" t="n"/>
      <c r="AQ331" s="30" t="n"/>
      <c r="AR331" s="30" t="n"/>
      <c r="AS331" s="30" t="n"/>
      <c r="AT331" s="30" t="n"/>
      <c r="AU331" s="30" t="n"/>
      <c r="AV331" s="30" t="n"/>
      <c r="AW331" s="30" t="n"/>
      <c r="AX331" s="30" t="n"/>
      <c r="AY331" s="30" t="n"/>
      <c r="AZ331" s="30" t="n"/>
      <c r="BA331" s="30" t="n"/>
      <c r="BB331" s="30" t="n"/>
      <c r="BC331" s="30" t="n"/>
      <c r="BD331" s="30" t="n"/>
      <c r="BE331" s="30" t="n"/>
      <c r="BF331" s="30" t="n"/>
      <c r="BG331" s="30" t="n"/>
      <c r="BH331" s="30" t="n"/>
      <c r="BI331" s="30" t="n"/>
      <c r="BJ331" s="30" t="n"/>
      <c r="BK331" s="30" t="n"/>
      <c r="BL331" s="30" t="n"/>
      <c r="BM331" s="30" t="n"/>
      <c r="BN331" s="30" t="n"/>
      <c r="BO331" s="30" t="n"/>
      <c r="BP331" s="30" t="n"/>
      <c r="BQ331" s="30" t="n"/>
      <c r="BR331" s="30" t="n"/>
      <c r="BS331" s="30" t="n"/>
      <c r="BT331" s="30" t="n"/>
      <c r="BU331" s="30" t="n"/>
      <c r="BV331" s="30" t="n"/>
      <c r="BW331" s="30" t="n"/>
      <c r="BX331" s="30" t="n"/>
      <c r="BY331" s="30" t="n"/>
      <c r="BZ331" s="30" t="n"/>
      <c r="CA331" s="30" t="n"/>
      <c r="CB331" s="30" t="n"/>
      <c r="CC331" s="30" t="n"/>
      <c r="CD331" s="30" t="n"/>
      <c r="CE331" s="30" t="n"/>
      <c r="CF331" s="30" t="n"/>
      <c r="CG331" s="30" t="n"/>
      <c r="CH331" s="30" t="n"/>
      <c r="CI331" s="30" t="n"/>
      <c r="CJ331" s="30" t="n"/>
      <c r="CK331" s="30" t="n"/>
      <c r="CL331" s="30" t="n"/>
      <c r="CM331" s="30" t="n"/>
      <c r="CN331" s="30" t="n"/>
      <c r="CO331" s="30" t="n"/>
      <c r="CP331" s="30" t="n"/>
      <c r="CQ331" s="30" t="n"/>
      <c r="CR331" s="30" t="n"/>
      <c r="CS331" s="30" t="n"/>
      <c r="CT331" s="30" t="n"/>
      <c r="CU331" s="30" t="n"/>
      <c r="CV331" s="30" t="n"/>
      <c r="CW331" s="30" t="n"/>
      <c r="CX331" s="30" t="n"/>
      <c r="CY331" s="30" t="n"/>
      <c r="CZ331" s="30" t="n"/>
      <c r="DA331" s="30" t="n"/>
      <c r="DB331" s="30" t="n"/>
      <c r="DC331" s="30" t="n"/>
      <c r="DD331" s="30" t="n"/>
      <c r="DE331" s="30" t="n"/>
      <c r="DF331" s="30" t="n"/>
      <c r="DG331" s="30" t="n"/>
      <c r="DH331" s="30" t="n"/>
      <c r="DI331" s="30" t="n"/>
      <c r="DJ331" s="30" t="n"/>
      <c r="DK331" s="30" t="n"/>
      <c r="DL331" s="30" t="n"/>
      <c r="DM331" s="30" t="n"/>
      <c r="DN331" s="30" t="n"/>
      <c r="DO331" s="30" t="n"/>
      <c r="DP331" s="30" t="n"/>
      <c r="DQ331" s="30" t="n"/>
      <c r="DR331" s="30" t="n"/>
      <c r="DS331" s="30" t="n"/>
      <c r="DT331" s="30" t="n"/>
      <c r="DU331" s="30" t="n"/>
      <c r="DV331" s="30" t="n"/>
      <c r="DW331" s="30" t="n"/>
      <c r="DX331" s="30" t="n"/>
      <c r="DY331" s="30" t="n"/>
      <c r="DZ331" s="30" t="n"/>
      <c r="EA331" s="30" t="n"/>
      <c r="EB331" s="30" t="n"/>
      <c r="EC331" s="30" t="n"/>
      <c r="ED331" s="30" t="n"/>
      <c r="EE331" s="30" t="n"/>
      <c r="EF331" s="30" t="n"/>
      <c r="EG331" s="30" t="n"/>
      <c r="EH331" s="30" t="n"/>
      <c r="EI331" s="30" t="n"/>
      <c r="EJ331" s="30" t="n"/>
      <c r="EK331" s="30" t="n"/>
      <c r="EL331" s="30" t="n"/>
      <c r="EM331" s="30" t="n"/>
      <c r="EN331" s="30" t="n"/>
      <c r="EO331" s="30" t="n"/>
      <c r="EP331" s="30" t="n"/>
      <c r="EQ331" s="30" t="n"/>
      <c r="ER331" s="30" t="n"/>
      <c r="ES331" s="30" t="n"/>
      <c r="ET331" s="30" t="n"/>
      <c r="EU331" s="30" t="n"/>
      <c r="EV331" s="30" t="n"/>
      <c r="EW331" s="30" t="n"/>
      <c r="EX331" s="30" t="n"/>
      <c r="EY331" s="30" t="n"/>
      <c r="EZ331" s="30" t="n"/>
      <c r="FA331" s="30" t="n"/>
      <c r="FB331" s="30" t="n"/>
      <c r="FC331" s="30" t="n"/>
      <c r="FD331" s="30" t="n"/>
      <c r="FE331" s="30" t="n"/>
      <c r="FF331" s="30" t="n"/>
      <c r="FG331" s="30" t="n"/>
      <c r="FH331" s="30" t="n"/>
      <c r="FI331" s="30" t="n"/>
      <c r="FJ331" s="30" t="n"/>
      <c r="FK331" s="30" t="n"/>
      <c r="FL331" s="30" t="n"/>
      <c r="FM331" s="30" t="n"/>
      <c r="FN331" s="30" t="n"/>
      <c r="FO331" s="30" t="n"/>
      <c r="FP331" s="30" t="n"/>
      <c r="FQ331" s="30" t="n"/>
      <c r="FR331" s="30" t="n"/>
      <c r="FS331" s="30" t="n"/>
      <c r="FT331" s="30" t="n"/>
      <c r="FU331" s="30" t="n"/>
      <c r="FV331" s="30" t="n"/>
      <c r="FW331" s="30" t="n"/>
      <c r="FX331" s="30" t="n"/>
      <c r="FY331" s="30" t="n"/>
      <c r="FZ331" s="30" t="n"/>
      <c r="GA331" s="30" t="n"/>
      <c r="GB331" s="30" t="n"/>
      <c r="GC331" s="30" t="n"/>
      <c r="GD331" s="30" t="n"/>
      <c r="GE331" s="30" t="n"/>
      <c r="GF331" s="30" t="n"/>
      <c r="GG331" s="30" t="n"/>
      <c r="GH331" s="30" t="n"/>
      <c r="GI331" s="30" t="n"/>
      <c r="GJ331" s="30" t="n"/>
      <c r="GK331" s="30" t="n"/>
      <c r="GL331" s="30" t="n"/>
      <c r="GM331" s="30" t="n"/>
      <c r="GN331" s="30" t="n"/>
      <c r="GO331" s="30" t="n"/>
      <c r="GP331" s="30" t="n"/>
      <c r="GQ331" s="30" t="n"/>
      <c r="GR331" s="30" t="n"/>
      <c r="GS331" s="30" t="n"/>
      <c r="GT331" s="30" t="n"/>
      <c r="GU331" s="30" t="n"/>
      <c r="GV331" s="30" t="n"/>
      <c r="GW331" s="30" t="n"/>
      <c r="GX331" s="30" t="n"/>
      <c r="GY331" s="30" t="n"/>
      <c r="GZ331" s="30" t="n"/>
      <c r="HA331" s="30" t="n"/>
      <c r="HB331" s="30" t="n"/>
      <c r="HC331" s="30" t="n"/>
      <c r="HD331" s="30" t="n"/>
      <c r="HE331" s="30" t="n"/>
      <c r="HF331" s="30" t="n"/>
      <c r="HG331" s="30" t="n"/>
      <c r="HH331" s="30" t="n"/>
      <c r="HI331" s="30" t="n"/>
      <c r="HJ331" s="30" t="n"/>
      <c r="HK331" s="30" t="n"/>
      <c r="HL331" s="30" t="n"/>
      <c r="HM331" s="30" t="n"/>
      <c r="HN331" s="30" t="n"/>
      <c r="HO331" s="30" t="n"/>
      <c r="HP331" s="30" t="n"/>
      <c r="HQ331" s="30" t="n"/>
      <c r="HR331" s="30" t="n"/>
      <c r="HS331" s="30" t="n"/>
      <c r="HT331" s="30" t="n"/>
      <c r="HU331" s="30" t="n"/>
      <c r="HV331" s="30" t="n"/>
      <c r="HW331" s="30" t="n"/>
      <c r="HX331" s="30" t="n"/>
      <c r="HY331" s="30" t="n"/>
      <c r="HZ331" s="30" t="n"/>
      <c r="IA331" s="30" t="n"/>
      <c r="IB331" s="30" t="n"/>
      <c r="IC331" s="30" t="n"/>
      <c r="ID331" s="30" t="n"/>
      <c r="IE331" s="30" t="n"/>
      <c r="IF331" s="30" t="n"/>
      <c r="IG331" s="30" t="n"/>
      <c r="IH331" s="30" t="n"/>
      <c r="II331" s="30" t="n"/>
      <c r="IJ331" s="30" t="n"/>
      <c r="IK331" s="30" t="n"/>
      <c r="IL331" s="30" t="n"/>
      <c r="IM331" s="30" t="n"/>
      <c r="IN331" s="77" t="inlineStr">
        <is>
          <t>SUSPICIOUS n=0 for stocks_short — keep, needs S1 fills (backtest-expert: &lt;30 trades, seek plateaus, punish)</t>
        </is>
      </c>
    </row>
    <row r="332" ht="15.75" customHeight="1" s="67">
      <c r="A332" s="37" t="inlineStr">
        <is>
          <t>ADX_RANGING_THRESHOLD</t>
        </is>
      </c>
      <c r="B332" s="73" t="inlineStr">
        <is>
          <t>20</t>
        </is>
      </c>
      <c r="C332" s="38" t="n"/>
      <c r="D332" s="38" t="inlineStr">
        <is>
          <t>ENTRY, GLOBAL_CHECK, STOCKS_EXIT</t>
        </is>
      </c>
      <c r="E332" s="38" t="n"/>
      <c r="F332" s="30" t="n"/>
      <c r="G332" s="38">
        <f>IFERROR(VLOOKUP($A343&amp;"_"&amp;$B343,Results_Deltas!$A$2:$P$15000,5,FALSE),"")</f>
        <v/>
      </c>
      <c r="H332" s="38" t="inlineStr">
        <is>
          <t>Blanket (page end)</t>
        </is>
      </c>
      <c r="I332" s="30" t="n"/>
      <c r="J332" s="30" t="n"/>
      <c r="K332" s="30" t="n"/>
      <c r="L332" s="30" t="inlineStr">
        <is>
          <t>NO</t>
        </is>
      </c>
      <c r="M332" s="30" t="n">
        <v>-1.625078581446855</v>
      </c>
      <c r="N332" s="30" t="n"/>
      <c r="O332" s="30" t="n"/>
      <c r="P332" s="30" t="n"/>
      <c r="Q332" s="30" t="n"/>
      <c r="R332" s="30" t="n"/>
      <c r="S332" s="30" t="n"/>
      <c r="T332" s="30" t="n"/>
      <c r="U332" s="30" t="n"/>
      <c r="V332" s="30" t="n"/>
      <c r="W332" s="30" t="n"/>
      <c r="X332" s="30" t="n"/>
      <c r="Y332" s="30" t="n"/>
      <c r="Z332" s="30" t="n"/>
      <c r="AA332" s="30" t="n"/>
      <c r="AB332" s="30" t="n"/>
      <c r="AC332" s="30" t="n"/>
      <c r="AD332" s="30" t="n"/>
      <c r="AE332" s="30" t="n"/>
      <c r="AF332" s="30" t="n"/>
      <c r="AG332" s="30" t="n"/>
      <c r="AH332" s="30" t="n"/>
      <c r="AI332" s="30" t="n"/>
      <c r="AJ332" s="30" t="n"/>
      <c r="AK332" s="30" t="n"/>
      <c r="AL332" s="30" t="n"/>
      <c r="AM332" s="30" t="n"/>
      <c r="AN332" s="30" t="n"/>
      <c r="AO332" s="30" t="n"/>
      <c r="AP332" s="30" t="n"/>
      <c r="AQ332" s="30" t="n"/>
      <c r="AR332" s="30" t="n"/>
      <c r="AS332" s="30" t="n"/>
      <c r="AT332" s="30" t="n"/>
      <c r="AU332" s="30" t="n"/>
      <c r="AV332" s="30" t="n"/>
      <c r="AW332" s="30" t="n"/>
      <c r="AX332" s="30" t="n"/>
      <c r="AY332" s="30" t="n"/>
      <c r="AZ332" s="30" t="n"/>
      <c r="BA332" s="30" t="n"/>
      <c r="BB332" s="30" t="n"/>
      <c r="BC332" s="30" t="n"/>
      <c r="BD332" s="30" t="n"/>
      <c r="BE332" s="30" t="n"/>
      <c r="BF332" s="30" t="n"/>
      <c r="BG332" s="30" t="n"/>
      <c r="BH332" s="30" t="n"/>
      <c r="BI332" s="30" t="n"/>
      <c r="BJ332" s="30" t="n"/>
      <c r="BK332" s="30" t="n"/>
      <c r="BL332" s="30" t="n"/>
      <c r="BM332" s="30" t="n"/>
      <c r="BN332" s="30" t="n"/>
      <c r="BO332" s="30" t="n"/>
      <c r="BP332" s="30" t="n"/>
      <c r="BQ332" s="30" t="n"/>
      <c r="BR332" s="30" t="n"/>
      <c r="BS332" s="30" t="n"/>
      <c r="BT332" s="30" t="n"/>
      <c r="BU332" s="30" t="n"/>
      <c r="BV332" s="30" t="n"/>
      <c r="BW332" s="30" t="n"/>
      <c r="BX332" s="30" t="n"/>
      <c r="BY332" s="30" t="n"/>
      <c r="BZ332" s="30" t="n"/>
      <c r="CA332" s="30" t="n"/>
      <c r="CB332" s="30" t="n"/>
      <c r="CC332" s="30" t="n"/>
      <c r="CD332" s="30" t="n"/>
      <c r="CE332" s="30" t="n"/>
      <c r="CF332" s="30" t="n"/>
      <c r="CG332" s="30" t="n"/>
      <c r="CH332" s="30" t="n"/>
      <c r="CI332" s="30" t="n"/>
      <c r="CJ332" s="30" t="n"/>
      <c r="CK332" s="30" t="n"/>
      <c r="CL332" s="30" t="n"/>
      <c r="CM332" s="30" t="n"/>
      <c r="CN332" s="30" t="n"/>
      <c r="CO332" s="30" t="n"/>
      <c r="CP332" s="30" t="n"/>
      <c r="CQ332" s="30" t="n"/>
      <c r="CR332" s="30" t="n"/>
      <c r="CS332" s="30" t="n"/>
      <c r="CT332" s="30" t="n"/>
      <c r="CU332" s="30" t="n"/>
      <c r="CV332" s="30" t="n"/>
      <c r="CW332" s="30" t="n"/>
      <c r="CX332" s="30" t="n"/>
      <c r="CY332" s="30" t="n"/>
      <c r="CZ332" s="30" t="n"/>
      <c r="DA332" s="30" t="n"/>
      <c r="DB332" s="30" t="n"/>
      <c r="DC332" s="30" t="n"/>
      <c r="DD332" s="30" t="n"/>
      <c r="DE332" s="30" t="n"/>
      <c r="DF332" s="30" t="n"/>
      <c r="DG332" s="30" t="n"/>
      <c r="DH332" s="30" t="n"/>
      <c r="DI332" s="30" t="n"/>
      <c r="DJ332" s="30" t="n"/>
      <c r="DK332" s="30" t="n"/>
      <c r="DL332" s="30" t="n"/>
      <c r="DM332" s="30" t="n"/>
      <c r="DN332" s="30" t="n"/>
      <c r="DO332" s="30" t="n"/>
      <c r="DP332" s="30" t="n"/>
      <c r="DQ332" s="30" t="n"/>
      <c r="DR332" s="30" t="n"/>
      <c r="DS332" s="30" t="n"/>
      <c r="DT332" s="30" t="n"/>
      <c r="DU332" s="30" t="n"/>
      <c r="DV332" s="30" t="n"/>
      <c r="DW332" s="30" t="n"/>
      <c r="DX332" s="30" t="n"/>
      <c r="DY332" s="30" t="n"/>
      <c r="DZ332" s="30" t="n"/>
      <c r="EA332" s="30" t="n"/>
      <c r="EB332" s="30" t="n"/>
      <c r="EC332" s="30" t="n"/>
      <c r="ED332" s="30" t="n"/>
      <c r="EE332" s="30" t="n"/>
      <c r="EF332" s="30" t="n"/>
      <c r="EG332" s="30" t="n"/>
      <c r="EH332" s="30" t="n"/>
      <c r="EI332" s="30" t="n"/>
      <c r="EJ332" s="30" t="n"/>
      <c r="EK332" s="30" t="n"/>
      <c r="EL332" s="30" t="n"/>
      <c r="EM332" s="30" t="n"/>
      <c r="EN332" s="30" t="n"/>
      <c r="EO332" s="30" t="n"/>
      <c r="EP332" s="30" t="n"/>
      <c r="EQ332" s="30" t="n"/>
      <c r="ER332" s="30" t="n"/>
      <c r="ES332" s="30" t="n"/>
      <c r="ET332" s="30" t="n"/>
      <c r="EU332" s="30" t="n"/>
      <c r="EV332" s="30" t="n"/>
      <c r="EW332" s="30" t="n"/>
      <c r="EX332" s="30" t="n"/>
      <c r="EY332" s="30" t="n"/>
      <c r="EZ332" s="30" t="n"/>
      <c r="FA332" s="30" t="n"/>
      <c r="FB332" s="30" t="n"/>
      <c r="FC332" s="30" t="n"/>
      <c r="FD332" s="30" t="n"/>
      <c r="FE332" s="30" t="n"/>
      <c r="FF332" s="30" t="n"/>
      <c r="FG332" s="30" t="n"/>
      <c r="FH332" s="30" t="n"/>
      <c r="FI332" s="30" t="n"/>
      <c r="FJ332" s="30" t="n"/>
      <c r="FK332" s="30" t="n"/>
      <c r="FL332" s="30" t="n"/>
      <c r="FM332" s="30" t="n"/>
      <c r="FN332" s="30" t="n"/>
      <c r="FO332" s="30" t="n"/>
      <c r="FP332" s="30" t="n"/>
      <c r="FQ332" s="30" t="n"/>
      <c r="FR332" s="30" t="n"/>
      <c r="FS332" s="30" t="n"/>
      <c r="FT332" s="30" t="n"/>
      <c r="FU332" s="30" t="n"/>
      <c r="FV332" s="30" t="n"/>
      <c r="FW332" s="30" t="n"/>
      <c r="FX332" s="30" t="n"/>
      <c r="FY332" s="30" t="n"/>
      <c r="FZ332" s="30" t="n"/>
      <c r="GA332" s="30" t="n"/>
      <c r="GB332" s="30" t="n"/>
      <c r="GC332" s="30" t="n"/>
      <c r="GD332" s="30" t="n"/>
      <c r="GE332" s="30" t="n"/>
      <c r="GF332" s="30" t="n"/>
      <c r="GG332" s="30" t="n"/>
      <c r="GH332" s="30" t="n"/>
      <c r="GI332" s="30" t="n"/>
      <c r="GJ332" s="30" t="n"/>
      <c r="GK332" s="30" t="n"/>
      <c r="GL332" s="30" t="n"/>
      <c r="GM332" s="30" t="n"/>
      <c r="GN332" s="30" t="n"/>
      <c r="GO332" s="30" t="n"/>
      <c r="GP332" s="30" t="n"/>
      <c r="GQ332" s="30" t="n"/>
      <c r="GR332" s="30" t="n"/>
      <c r="GS332" s="30" t="n"/>
      <c r="GT332" s="30" t="n"/>
      <c r="GU332" s="30" t="n"/>
      <c r="GV332" s="30" t="n"/>
      <c r="GW332" s="30" t="n"/>
      <c r="GX332" s="30" t="n"/>
      <c r="GY332" s="30" t="n"/>
      <c r="GZ332" s="30" t="n"/>
      <c r="HA332" s="30" t="n"/>
      <c r="HB332" s="30" t="n"/>
      <c r="HC332" s="30" t="n"/>
      <c r="HD332" s="30" t="n"/>
      <c r="HE332" s="30" t="n"/>
      <c r="HF332" s="30" t="n"/>
      <c r="HG332" s="30" t="n"/>
      <c r="HH332" s="30" t="n"/>
      <c r="HI332" s="30" t="n"/>
      <c r="HJ332" s="30" t="n"/>
      <c r="HK332" s="30" t="n"/>
      <c r="HL332" s="30" t="n"/>
      <c r="HM332" s="30" t="n"/>
      <c r="HN332" s="30" t="n"/>
      <c r="HO332" s="30" t="n"/>
      <c r="HP332" s="30" t="n"/>
      <c r="HQ332" s="30" t="n"/>
      <c r="HR332" s="30" t="n"/>
      <c r="HS332" s="30" t="n"/>
      <c r="HT332" s="30" t="n"/>
      <c r="HU332" s="30" t="n"/>
      <c r="HV332" s="30" t="n"/>
      <c r="HW332" s="30" t="n"/>
      <c r="HX332" s="30" t="n"/>
      <c r="HY332" s="30" t="n"/>
      <c r="HZ332" s="30" t="n"/>
      <c r="IA332" s="30" t="n"/>
      <c r="IB332" s="30" t="n"/>
      <c r="IC332" s="30" t="n"/>
      <c r="ID332" s="30" t="n"/>
      <c r="IE332" s="30" t="n"/>
      <c r="IF332" s="30" t="n"/>
      <c r="IG332" s="30" t="n"/>
      <c r="IH332" s="30" t="n"/>
      <c r="II332" s="30" t="n"/>
      <c r="IJ332" s="30" t="n"/>
      <c r="IK332" s="30" t="n"/>
      <c r="IL332" s="30" t="n"/>
      <c r="IM332" s="30" t="n"/>
      <c r="IN332" s="77" t="inlineStr">
        <is>
          <t>SUSPICIOUS n=0 for stocks_short — keep, needs S1 fills (backtest-expert: &lt;30 trades, seek plateaus, punish)</t>
        </is>
      </c>
    </row>
    <row r="333" ht="15.75" customHeight="1" s="67">
      <c r="A333" s="37" t="inlineStr">
        <is>
          <t>HTF4_CONF</t>
        </is>
      </c>
      <c r="B333" s="73" t="inlineStr">
        <is>
          <t>False_ALT</t>
        </is>
      </c>
      <c r="C333" s="38" t="n"/>
      <c r="D333" s="38" t="inlineStr">
        <is>
          <t>GLOBAL_CHECK, STOCKS_EXIT</t>
        </is>
      </c>
      <c r="E333" s="38" t="n"/>
      <c r="F333" s="30" t="n"/>
      <c r="G333" s="38">
        <f>IFERROR(VLOOKUP($A361&amp;"_"&amp;$B361,Results_Deltas!$A$2:$P$15000,5,FALSE),"")</f>
        <v/>
      </c>
      <c r="H333" s="38" t="inlineStr">
        <is>
          <t>Blanket (page end)</t>
        </is>
      </c>
      <c r="I333" s="30" t="n"/>
      <c r="J333" s="30" t="n"/>
      <c r="K333" s="30" t="n"/>
      <c r="L333" s="30" t="inlineStr">
        <is>
          <t>NO</t>
        </is>
      </c>
      <c r="M333" s="30" t="n">
        <v>-1.611690988233404</v>
      </c>
      <c r="N333" s="30" t="n"/>
      <c r="O333" s="30" t="n"/>
      <c r="P333" s="30" t="n"/>
      <c r="Q333" s="30" t="n"/>
      <c r="R333" s="30" t="n"/>
      <c r="S333" s="30" t="n"/>
      <c r="T333" s="30" t="n"/>
      <c r="U333" s="30" t="n"/>
      <c r="V333" s="30" t="n"/>
      <c r="W333" s="30" t="n"/>
      <c r="X333" s="30" t="n"/>
      <c r="Y333" s="30" t="n"/>
      <c r="Z333" s="30" t="n"/>
      <c r="AA333" s="30" t="n"/>
      <c r="AB333" s="30" t="n"/>
      <c r="AC333" s="30" t="n"/>
      <c r="AD333" s="30" t="n"/>
      <c r="AE333" s="30" t="n"/>
      <c r="AF333" s="30" t="n"/>
      <c r="AG333" s="30" t="n"/>
      <c r="AH333" s="30" t="n"/>
      <c r="AI333" s="30" t="n"/>
      <c r="AJ333" s="30" t="n"/>
      <c r="AK333" s="30" t="n"/>
      <c r="AL333" s="30" t="n"/>
      <c r="AM333" s="30" t="n"/>
      <c r="AN333" s="30" t="n"/>
      <c r="AO333" s="30" t="n"/>
      <c r="AP333" s="30" t="n"/>
      <c r="AQ333" s="30" t="n"/>
      <c r="AR333" s="30" t="n"/>
      <c r="AS333" s="30" t="n"/>
      <c r="AT333" s="30" t="n"/>
      <c r="AU333" s="30" t="n"/>
      <c r="AV333" s="30" t="n"/>
      <c r="AW333" s="30" t="n"/>
      <c r="AX333" s="30" t="n"/>
      <c r="AY333" s="30" t="n"/>
      <c r="AZ333" s="30" t="n"/>
      <c r="BA333" s="30" t="n"/>
      <c r="BB333" s="30" t="n"/>
      <c r="BC333" s="30" t="n"/>
      <c r="BD333" s="30" t="n"/>
      <c r="BE333" s="30" t="n"/>
      <c r="BF333" s="30" t="n"/>
      <c r="BG333" s="30" t="n"/>
      <c r="BH333" s="30" t="n"/>
      <c r="BI333" s="30" t="n"/>
      <c r="BJ333" s="30" t="n"/>
      <c r="BK333" s="30" t="n"/>
      <c r="BL333" s="30" t="n"/>
      <c r="BM333" s="30" t="n"/>
      <c r="BN333" s="30" t="n"/>
      <c r="BO333" s="30" t="n"/>
      <c r="BP333" s="30" t="n"/>
      <c r="BQ333" s="30" t="n"/>
      <c r="BR333" s="30" t="n"/>
      <c r="BS333" s="30" t="n"/>
      <c r="BT333" s="30" t="n"/>
      <c r="BU333" s="30" t="n"/>
      <c r="BV333" s="30" t="n"/>
      <c r="BW333" s="30" t="n"/>
      <c r="BX333" s="30" t="n"/>
      <c r="BY333" s="30" t="n"/>
      <c r="BZ333" s="30" t="n"/>
      <c r="CA333" s="30" t="n"/>
      <c r="CB333" s="30" t="n"/>
      <c r="CC333" s="30" t="n"/>
      <c r="CD333" s="30" t="n"/>
      <c r="CE333" s="30" t="n"/>
      <c r="CF333" s="30" t="n"/>
      <c r="CG333" s="30" t="n"/>
      <c r="CH333" s="30" t="n"/>
      <c r="CI333" s="30" t="n"/>
      <c r="CJ333" s="30" t="n"/>
      <c r="CK333" s="30" t="n"/>
      <c r="CL333" s="30" t="n"/>
      <c r="CM333" s="30" t="n"/>
      <c r="CN333" s="30" t="n"/>
      <c r="CO333" s="30" t="n"/>
      <c r="CP333" s="30" t="n"/>
      <c r="CQ333" s="30" t="n"/>
      <c r="CR333" s="30" t="n"/>
      <c r="CS333" s="30" t="n"/>
      <c r="CT333" s="30" t="n"/>
      <c r="CU333" s="30" t="n"/>
      <c r="CV333" s="30" t="n"/>
      <c r="CW333" s="30" t="n"/>
      <c r="CX333" s="30" t="n"/>
      <c r="CY333" s="30" t="n"/>
      <c r="CZ333" s="30" t="n"/>
      <c r="DA333" s="30" t="n"/>
      <c r="DB333" s="30" t="n"/>
      <c r="DC333" s="30" t="n"/>
      <c r="DD333" s="30" t="n"/>
      <c r="DE333" s="30" t="n"/>
      <c r="DF333" s="30" t="n"/>
      <c r="DG333" s="30" t="n"/>
      <c r="DH333" s="30" t="n"/>
      <c r="DI333" s="30" t="n"/>
      <c r="DJ333" s="30" t="n"/>
      <c r="DK333" s="30" t="n"/>
      <c r="DL333" s="30" t="n"/>
      <c r="DM333" s="30" t="n"/>
      <c r="DN333" s="30" t="n"/>
      <c r="DO333" s="30" t="n"/>
      <c r="DP333" s="30" t="n"/>
      <c r="DQ333" s="30" t="n"/>
      <c r="DR333" s="30" t="n"/>
      <c r="DS333" s="30" t="n"/>
      <c r="DT333" s="30" t="n"/>
      <c r="DU333" s="30" t="n"/>
      <c r="DV333" s="30" t="n"/>
      <c r="DW333" s="30" t="n"/>
      <c r="DX333" s="30" t="n"/>
      <c r="DY333" s="30" t="n"/>
      <c r="DZ333" s="30" t="n"/>
      <c r="EA333" s="30" t="n"/>
      <c r="EB333" s="30" t="n"/>
      <c r="EC333" s="30" t="n"/>
      <c r="ED333" s="30" t="n"/>
      <c r="EE333" s="30" t="n"/>
      <c r="EF333" s="30" t="n"/>
      <c r="EG333" s="30" t="n"/>
      <c r="EH333" s="30" t="n"/>
      <c r="EI333" s="30" t="n"/>
      <c r="EJ333" s="30" t="n"/>
      <c r="EK333" s="30" t="n"/>
      <c r="EL333" s="30" t="n"/>
      <c r="EM333" s="30" t="n"/>
      <c r="EN333" s="30" t="n"/>
      <c r="EO333" s="30" t="n"/>
      <c r="EP333" s="30" t="n"/>
      <c r="EQ333" s="30" t="n"/>
      <c r="ER333" s="30" t="n"/>
      <c r="ES333" s="30" t="n"/>
      <c r="ET333" s="30" t="n"/>
      <c r="EU333" s="30" t="n"/>
      <c r="EV333" s="30" t="n"/>
      <c r="EW333" s="30" t="n"/>
      <c r="EX333" s="30" t="n"/>
      <c r="EY333" s="30" t="n"/>
      <c r="EZ333" s="30" t="n"/>
      <c r="FA333" s="30" t="n"/>
      <c r="FB333" s="30" t="n"/>
      <c r="FC333" s="30" t="n"/>
      <c r="FD333" s="30" t="n"/>
      <c r="FE333" s="30" t="n"/>
      <c r="FF333" s="30" t="n"/>
      <c r="FG333" s="30" t="n"/>
      <c r="FH333" s="30" t="n"/>
      <c r="FI333" s="30" t="n"/>
      <c r="FJ333" s="30" t="n"/>
      <c r="FK333" s="30" t="n"/>
      <c r="FL333" s="30" t="n"/>
      <c r="FM333" s="30" t="n"/>
      <c r="FN333" s="30" t="n"/>
      <c r="FO333" s="30" t="n"/>
      <c r="FP333" s="30" t="n"/>
      <c r="FQ333" s="30" t="n"/>
      <c r="FR333" s="30" t="n"/>
      <c r="FS333" s="30" t="n"/>
      <c r="FT333" s="30" t="n"/>
      <c r="FU333" s="30" t="n"/>
      <c r="FV333" s="30" t="n"/>
      <c r="FW333" s="30" t="n"/>
      <c r="FX333" s="30" t="n"/>
      <c r="FY333" s="30" t="n"/>
      <c r="FZ333" s="30" t="n"/>
      <c r="GA333" s="30" t="n"/>
      <c r="GB333" s="30" t="n"/>
      <c r="GC333" s="30" t="n"/>
      <c r="GD333" s="30" t="n"/>
      <c r="GE333" s="30" t="n"/>
      <c r="GF333" s="30" t="n"/>
      <c r="GG333" s="30" t="n"/>
      <c r="GH333" s="30" t="n"/>
      <c r="GI333" s="30" t="n"/>
      <c r="GJ333" s="30" t="n"/>
      <c r="GK333" s="30" t="n"/>
      <c r="GL333" s="30" t="n"/>
      <c r="GM333" s="30" t="n"/>
      <c r="GN333" s="30" t="n"/>
      <c r="GO333" s="30" t="n"/>
      <c r="GP333" s="30" t="n"/>
      <c r="GQ333" s="30" t="n"/>
      <c r="GR333" s="30" t="n"/>
      <c r="GS333" s="30" t="n"/>
      <c r="GT333" s="30" t="n"/>
      <c r="GU333" s="30" t="n"/>
      <c r="GV333" s="30" t="n"/>
      <c r="GW333" s="30" t="n"/>
      <c r="GX333" s="30" t="n"/>
      <c r="GY333" s="30" t="n"/>
      <c r="GZ333" s="30" t="n"/>
      <c r="HA333" s="30" t="n"/>
      <c r="HB333" s="30" t="n"/>
      <c r="HC333" s="30" t="n"/>
      <c r="HD333" s="30" t="n"/>
      <c r="HE333" s="30" t="n"/>
      <c r="HF333" s="30" t="n"/>
      <c r="HG333" s="30" t="n"/>
      <c r="HH333" s="30" t="n"/>
      <c r="HI333" s="30" t="n"/>
      <c r="HJ333" s="30" t="n"/>
      <c r="HK333" s="30" t="n"/>
      <c r="HL333" s="30" t="n"/>
      <c r="HM333" s="30" t="n"/>
      <c r="HN333" s="30" t="n"/>
      <c r="HO333" s="30" t="n"/>
      <c r="HP333" s="30" t="n"/>
      <c r="HQ333" s="30" t="n"/>
      <c r="HR333" s="30" t="n"/>
      <c r="HS333" s="30" t="n"/>
      <c r="HT333" s="30" t="n"/>
      <c r="HU333" s="30" t="n"/>
      <c r="HV333" s="30" t="n"/>
      <c r="HW333" s="30" t="n"/>
      <c r="HX333" s="30" t="n"/>
      <c r="HY333" s="30" t="n"/>
      <c r="HZ333" s="30" t="n"/>
      <c r="IA333" s="30" t="n"/>
      <c r="IB333" s="30" t="n"/>
      <c r="IC333" s="30" t="n"/>
      <c r="ID333" s="30" t="n"/>
      <c r="IE333" s="30" t="n"/>
      <c r="IF333" s="30" t="n"/>
      <c r="IG333" s="30" t="n"/>
      <c r="IH333" s="30" t="n"/>
      <c r="II333" s="30" t="n"/>
      <c r="IJ333" s="30" t="n"/>
      <c r="IK333" s="30" t="n"/>
      <c r="IL333" s="30" t="n"/>
      <c r="IM333" s="30" t="n"/>
      <c r="IN333" s="77" t="inlineStr">
        <is>
          <t>SUSPICIOUS n=0 for stocks_short — keep, needs S1 fills (backtest-expert: &lt;30 trades, seek plateaus, punish)</t>
        </is>
      </c>
    </row>
    <row r="334" ht="15.75" customHeight="1" s="67">
      <c r="A334" s="37" t="inlineStr">
        <is>
          <t>DELTA_REENTRY_FILTER_ENABLED</t>
        </is>
      </c>
      <c r="B334" s="73" t="inlineStr">
        <is>
          <t>True</t>
        </is>
      </c>
      <c r="C334" s="38" t="n"/>
      <c r="D334" s="38" t="inlineStr">
        <is>
          <t>ENTRY, GLOBAL_CHECK, STOCKS_EXIT</t>
        </is>
      </c>
      <c r="E334" s="38" t="n"/>
      <c r="F334" s="30" t="n"/>
      <c r="G334" s="38">
        <f>IFERROR(VLOOKUP($A351&amp;"_"&amp;$B351,Results_Deltas!$A$2:$P$15000,5,FALSE),"")</f>
        <v/>
      </c>
      <c r="H334" s="38" t="inlineStr">
        <is>
          <t>Blanket (page end)</t>
        </is>
      </c>
      <c r="I334" s="30" t="n"/>
      <c r="J334" s="30" t="n"/>
      <c r="K334" s="30" t="n"/>
      <c r="L334" s="30" t="inlineStr">
        <is>
          <t>NO</t>
        </is>
      </c>
      <c r="M334" s="30" t="n">
        <v>-1.582461945065869</v>
      </c>
      <c r="N334" s="30" t="n"/>
      <c r="O334" s="30" t="n"/>
      <c r="P334" s="30" t="n"/>
      <c r="Q334" s="30" t="n"/>
      <c r="R334" s="30" t="n"/>
      <c r="S334" s="30" t="n"/>
      <c r="T334" s="30" t="n"/>
      <c r="U334" s="30" t="n"/>
      <c r="V334" s="30" t="n"/>
      <c r="W334" s="30" t="n"/>
      <c r="X334" s="30" t="n"/>
      <c r="Y334" s="30" t="n"/>
      <c r="Z334" s="30" t="n"/>
      <c r="AA334" s="30" t="n"/>
      <c r="AB334" s="30" t="n"/>
      <c r="AC334" s="30" t="n"/>
      <c r="AD334" s="30" t="n"/>
      <c r="AE334" s="30" t="n"/>
      <c r="AF334" s="30" t="n"/>
      <c r="AG334" s="30" t="n"/>
      <c r="AH334" s="30" t="n"/>
      <c r="AI334" s="30" t="n"/>
      <c r="AJ334" s="30" t="n"/>
      <c r="AK334" s="30" t="n"/>
      <c r="AL334" s="30" t="n"/>
      <c r="AM334" s="30" t="n"/>
      <c r="AN334" s="30" t="n"/>
      <c r="AO334" s="30" t="n"/>
      <c r="AP334" s="30" t="n"/>
      <c r="AQ334" s="30" t="n"/>
      <c r="AR334" s="30" t="n"/>
      <c r="AS334" s="30" t="n"/>
      <c r="AT334" s="30" t="n"/>
      <c r="AU334" s="30" t="n"/>
      <c r="AV334" s="30" t="n"/>
      <c r="AW334" s="30" t="n"/>
      <c r="AX334" s="30" t="n"/>
      <c r="AY334" s="30" t="n"/>
      <c r="AZ334" s="30" t="n"/>
      <c r="BA334" s="30" t="n"/>
      <c r="BB334" s="30" t="n"/>
      <c r="BC334" s="30" t="n"/>
      <c r="BD334" s="30" t="n"/>
      <c r="BE334" s="30" t="n"/>
      <c r="BF334" s="30" t="n"/>
      <c r="BG334" s="30" t="n"/>
      <c r="BH334" s="30" t="n"/>
      <c r="BI334" s="30" t="n"/>
      <c r="BJ334" s="30" t="n"/>
      <c r="BK334" s="30" t="n"/>
      <c r="BL334" s="30" t="n"/>
      <c r="BM334" s="30" t="n"/>
      <c r="BN334" s="30" t="n"/>
      <c r="BO334" s="30" t="n"/>
      <c r="BP334" s="30" t="n"/>
      <c r="BQ334" s="30" t="n"/>
      <c r="BR334" s="30" t="n"/>
      <c r="BS334" s="30" t="n"/>
      <c r="BT334" s="30" t="n"/>
      <c r="BU334" s="30" t="n"/>
      <c r="BV334" s="30" t="n"/>
      <c r="BW334" s="30" t="n"/>
      <c r="BX334" s="30" t="n"/>
      <c r="BY334" s="30" t="n"/>
      <c r="BZ334" s="30" t="n"/>
      <c r="CA334" s="30" t="n"/>
      <c r="CB334" s="30" t="n"/>
      <c r="CC334" s="30" t="n"/>
      <c r="CD334" s="30" t="n"/>
      <c r="CE334" s="30" t="n"/>
      <c r="CF334" s="30" t="n"/>
      <c r="CG334" s="30" t="n"/>
      <c r="CH334" s="30" t="n"/>
      <c r="CI334" s="30" t="n"/>
      <c r="CJ334" s="30" t="n"/>
      <c r="CK334" s="30" t="n"/>
      <c r="CL334" s="30" t="n"/>
      <c r="CM334" s="30" t="n"/>
      <c r="CN334" s="30" t="n"/>
      <c r="CO334" s="30" t="n"/>
      <c r="CP334" s="30" t="n"/>
      <c r="CQ334" s="30" t="n"/>
      <c r="CR334" s="30" t="n"/>
      <c r="CS334" s="30" t="n"/>
      <c r="CT334" s="30" t="n"/>
      <c r="CU334" s="30" t="n"/>
      <c r="CV334" s="30" t="n"/>
      <c r="CW334" s="30" t="n"/>
      <c r="CX334" s="30" t="n"/>
      <c r="CY334" s="30" t="n"/>
      <c r="CZ334" s="30" t="n"/>
      <c r="DA334" s="30" t="n"/>
      <c r="DB334" s="30" t="n"/>
      <c r="DC334" s="30" t="n"/>
      <c r="DD334" s="30" t="n"/>
      <c r="DE334" s="30" t="n"/>
      <c r="DF334" s="30" t="n"/>
      <c r="DG334" s="30" t="n"/>
      <c r="DH334" s="30" t="n"/>
      <c r="DI334" s="30" t="n"/>
      <c r="DJ334" s="30" t="n"/>
      <c r="DK334" s="30" t="n"/>
      <c r="DL334" s="30" t="n"/>
      <c r="DM334" s="30" t="n"/>
      <c r="DN334" s="30" t="n"/>
      <c r="DO334" s="30" t="n"/>
      <c r="DP334" s="30" t="n"/>
      <c r="DQ334" s="30" t="n"/>
      <c r="DR334" s="30" t="n"/>
      <c r="DS334" s="30" t="n"/>
      <c r="DT334" s="30" t="n"/>
      <c r="DU334" s="30" t="n"/>
      <c r="DV334" s="30" t="n"/>
      <c r="DW334" s="30" t="n"/>
      <c r="DX334" s="30" t="n"/>
      <c r="DY334" s="30" t="n"/>
      <c r="DZ334" s="30" t="n"/>
      <c r="EA334" s="30" t="n"/>
      <c r="EB334" s="30" t="n"/>
      <c r="EC334" s="30" t="n"/>
      <c r="ED334" s="30" t="n"/>
      <c r="EE334" s="30" t="n"/>
      <c r="EF334" s="30" t="n"/>
      <c r="EG334" s="30" t="n"/>
      <c r="EH334" s="30" t="n"/>
      <c r="EI334" s="30" t="n"/>
      <c r="EJ334" s="30" t="n"/>
      <c r="EK334" s="30" t="n"/>
      <c r="EL334" s="30" t="n"/>
      <c r="EM334" s="30" t="n"/>
      <c r="EN334" s="30" t="n"/>
      <c r="EO334" s="30" t="n"/>
      <c r="EP334" s="30" t="n"/>
      <c r="EQ334" s="30" t="n"/>
      <c r="ER334" s="30" t="n"/>
      <c r="ES334" s="30" t="n"/>
      <c r="ET334" s="30" t="n"/>
      <c r="EU334" s="30" t="n"/>
      <c r="EV334" s="30" t="n"/>
      <c r="EW334" s="30" t="n"/>
      <c r="EX334" s="30" t="n"/>
      <c r="EY334" s="30" t="n"/>
      <c r="EZ334" s="30" t="n"/>
      <c r="FA334" s="30" t="n"/>
      <c r="FB334" s="30" t="n"/>
      <c r="FC334" s="30" t="n"/>
      <c r="FD334" s="30" t="n"/>
      <c r="FE334" s="30" t="n"/>
      <c r="FF334" s="30" t="n"/>
      <c r="FG334" s="30" t="n"/>
      <c r="FH334" s="30" t="n"/>
      <c r="FI334" s="30" t="n"/>
      <c r="FJ334" s="30" t="n"/>
      <c r="FK334" s="30" t="n"/>
      <c r="FL334" s="30" t="n"/>
      <c r="FM334" s="30" t="n"/>
      <c r="FN334" s="30" t="n"/>
      <c r="FO334" s="30" t="n"/>
      <c r="FP334" s="30" t="n"/>
      <c r="FQ334" s="30" t="n"/>
      <c r="FR334" s="30" t="n"/>
      <c r="FS334" s="30" t="n"/>
      <c r="FT334" s="30" t="n"/>
      <c r="FU334" s="30" t="n"/>
      <c r="FV334" s="30" t="n"/>
      <c r="FW334" s="30" t="n"/>
      <c r="FX334" s="30" t="n"/>
      <c r="FY334" s="30" t="n"/>
      <c r="FZ334" s="30" t="n"/>
      <c r="GA334" s="30" t="n"/>
      <c r="GB334" s="30" t="n"/>
      <c r="GC334" s="30" t="n"/>
      <c r="GD334" s="30" t="n"/>
      <c r="GE334" s="30" t="n"/>
      <c r="GF334" s="30" t="n"/>
      <c r="GG334" s="30" t="n"/>
      <c r="GH334" s="30" t="n"/>
      <c r="GI334" s="30" t="n"/>
      <c r="GJ334" s="30" t="n"/>
      <c r="GK334" s="30" t="n"/>
      <c r="GL334" s="30" t="n"/>
      <c r="GM334" s="30" t="n"/>
      <c r="GN334" s="30" t="n"/>
      <c r="GO334" s="30" t="n"/>
      <c r="GP334" s="30" t="n"/>
      <c r="GQ334" s="30" t="n"/>
      <c r="GR334" s="30" t="n"/>
      <c r="GS334" s="30" t="n"/>
      <c r="GT334" s="30" t="n"/>
      <c r="GU334" s="30" t="n"/>
      <c r="GV334" s="30" t="n"/>
      <c r="GW334" s="30" t="n"/>
      <c r="GX334" s="30" t="n"/>
      <c r="GY334" s="30" t="n"/>
      <c r="GZ334" s="30" t="n"/>
      <c r="HA334" s="30" t="n"/>
      <c r="HB334" s="30" t="n"/>
      <c r="HC334" s="30" t="n"/>
      <c r="HD334" s="30" t="n"/>
      <c r="HE334" s="30" t="n"/>
      <c r="HF334" s="30" t="n"/>
      <c r="HG334" s="30" t="n"/>
      <c r="HH334" s="30" t="n"/>
      <c r="HI334" s="30" t="n"/>
      <c r="HJ334" s="30" t="n"/>
      <c r="HK334" s="30" t="n"/>
      <c r="HL334" s="30" t="n"/>
      <c r="HM334" s="30" t="n"/>
      <c r="HN334" s="30" t="n"/>
      <c r="HO334" s="30" t="n"/>
      <c r="HP334" s="30" t="n"/>
      <c r="HQ334" s="30" t="n"/>
      <c r="HR334" s="30" t="n"/>
      <c r="HS334" s="30" t="n"/>
      <c r="HT334" s="30" t="n"/>
      <c r="HU334" s="30" t="n"/>
      <c r="HV334" s="30" t="n"/>
      <c r="HW334" s="30" t="n"/>
      <c r="HX334" s="30" t="n"/>
      <c r="HY334" s="30" t="n"/>
      <c r="HZ334" s="30" t="n"/>
      <c r="IA334" s="30" t="n"/>
      <c r="IB334" s="30" t="n"/>
      <c r="IC334" s="30" t="n"/>
      <c r="ID334" s="30" t="n"/>
      <c r="IE334" s="30" t="n"/>
      <c r="IF334" s="30" t="n"/>
      <c r="IG334" s="30" t="n"/>
      <c r="IH334" s="30" t="n"/>
      <c r="II334" s="30" t="n"/>
      <c r="IJ334" s="30" t="n"/>
      <c r="IK334" s="30" t="n"/>
      <c r="IL334" s="30" t="n"/>
      <c r="IM334" s="30" t="n"/>
    </row>
    <row r="335" ht="15.75" customHeight="1" s="67">
      <c r="A335" s="37" t="inlineStr">
        <is>
          <t>HTF4_CONF</t>
        </is>
      </c>
      <c r="B335" s="73" t="inlineStr">
        <is>
          <t>False</t>
        </is>
      </c>
      <c r="C335" s="38" t="n"/>
      <c r="D335" s="38" t="inlineStr">
        <is>
          <t>GLOBAL_CHECK, STOCKS_EXIT</t>
        </is>
      </c>
      <c r="E335" s="38" t="n"/>
      <c r="F335" s="30" t="n"/>
      <c r="G335" s="38">
        <f>IFERROR(VLOOKUP($A363&amp;"_"&amp;$B363,Results_Deltas!$A$2:$P$15000,5,FALSE),"")</f>
        <v/>
      </c>
      <c r="H335" s="38" t="inlineStr">
        <is>
          <t>Blanket (page end)</t>
        </is>
      </c>
      <c r="I335" s="30" t="n"/>
      <c r="J335" s="30" t="n"/>
      <c r="K335" s="30" t="n"/>
      <c r="L335" s="30" t="inlineStr">
        <is>
          <t>YES</t>
        </is>
      </c>
      <c r="M335" s="30" t="n">
        <v>-1.574322380474361</v>
      </c>
      <c r="N335" s="30" t="n"/>
      <c r="O335" s="30" t="n"/>
      <c r="P335" s="30" t="n"/>
      <c r="Q335" s="30" t="n"/>
      <c r="R335" s="30" t="n"/>
      <c r="S335" s="30" t="n"/>
      <c r="T335" s="30" t="n"/>
      <c r="U335" s="30" t="n"/>
      <c r="V335" s="30" t="n"/>
      <c r="W335" s="30" t="n"/>
      <c r="X335" s="30" t="n"/>
      <c r="Y335" s="30" t="n"/>
      <c r="Z335" s="30" t="n"/>
      <c r="AA335" s="30" t="n"/>
      <c r="AB335" s="30" t="n"/>
      <c r="AC335" s="30" t="n"/>
      <c r="AD335" s="30" t="n"/>
      <c r="AE335" s="30" t="n"/>
      <c r="AF335" s="30" t="n"/>
      <c r="AG335" s="30" t="n"/>
      <c r="AH335" s="30" t="n"/>
      <c r="AI335" s="30" t="n"/>
      <c r="AJ335" s="30" t="n"/>
      <c r="AK335" s="30" t="n"/>
      <c r="AL335" s="30" t="n"/>
      <c r="AM335" s="30" t="n"/>
      <c r="AN335" s="30" t="n"/>
      <c r="AO335" s="30" t="n"/>
      <c r="AP335" s="30" t="n"/>
      <c r="AQ335" s="30" t="n"/>
      <c r="AR335" s="30" t="n"/>
      <c r="AS335" s="30" t="n"/>
      <c r="AT335" s="30" t="n"/>
      <c r="AU335" s="30" t="n"/>
      <c r="AV335" s="30" t="n"/>
      <c r="AW335" s="30" t="n"/>
      <c r="AX335" s="30" t="n"/>
      <c r="AY335" s="30" t="n"/>
      <c r="AZ335" s="30" t="n"/>
      <c r="BA335" s="30" t="n"/>
      <c r="BB335" s="30" t="n"/>
      <c r="BC335" s="30" t="n"/>
      <c r="BD335" s="30" t="n"/>
      <c r="BE335" s="30" t="n"/>
      <c r="BF335" s="30" t="n"/>
      <c r="BG335" s="30" t="n"/>
      <c r="BH335" s="30" t="n"/>
      <c r="BI335" s="30" t="n"/>
      <c r="BJ335" s="30" t="n"/>
      <c r="BK335" s="30" t="n"/>
      <c r="BL335" s="30" t="n"/>
      <c r="BM335" s="30" t="n"/>
      <c r="BN335" s="30" t="n"/>
      <c r="BO335" s="30" t="n"/>
      <c r="BP335" s="30" t="n"/>
      <c r="BQ335" s="30" t="n"/>
      <c r="BR335" s="30" t="n"/>
      <c r="BS335" s="30" t="n"/>
      <c r="BT335" s="30" t="n"/>
      <c r="BU335" s="30" t="n"/>
      <c r="BV335" s="30" t="n"/>
      <c r="BW335" s="30" t="n"/>
      <c r="BX335" s="30" t="n"/>
      <c r="BY335" s="30" t="n"/>
      <c r="BZ335" s="30" t="n"/>
      <c r="CA335" s="30" t="n"/>
      <c r="CB335" s="30" t="n"/>
      <c r="CC335" s="30" t="n"/>
      <c r="CD335" s="30" t="n"/>
      <c r="CE335" s="30" t="n"/>
      <c r="CF335" s="30" t="n"/>
      <c r="CG335" s="30" t="n"/>
      <c r="CH335" s="30" t="n"/>
      <c r="CI335" s="30" t="n"/>
      <c r="CJ335" s="30" t="n"/>
      <c r="CK335" s="30" t="n"/>
      <c r="CL335" s="30" t="n"/>
      <c r="CM335" s="30" t="n"/>
      <c r="CN335" s="30" t="n"/>
      <c r="CO335" s="30" t="n"/>
      <c r="CP335" s="30" t="n"/>
      <c r="CQ335" s="30" t="n"/>
      <c r="CR335" s="30" t="n"/>
      <c r="CS335" s="30" t="n"/>
      <c r="CT335" s="30" t="n"/>
      <c r="CU335" s="30" t="n"/>
      <c r="CV335" s="30" t="n"/>
      <c r="CW335" s="30" t="n"/>
      <c r="CX335" s="30" t="n"/>
      <c r="CY335" s="30" t="n"/>
      <c r="CZ335" s="30" t="n"/>
      <c r="DA335" s="30" t="n"/>
      <c r="DB335" s="30" t="n"/>
      <c r="DC335" s="30" t="n"/>
      <c r="DD335" s="30" t="n"/>
      <c r="DE335" s="30" t="n"/>
      <c r="DF335" s="30" t="n"/>
      <c r="DG335" s="30" t="n"/>
      <c r="DH335" s="30" t="n"/>
      <c r="DI335" s="30" t="n"/>
      <c r="DJ335" s="30" t="n"/>
      <c r="DK335" s="30" t="n"/>
      <c r="DL335" s="30" t="n"/>
      <c r="DM335" s="30" t="n"/>
      <c r="DN335" s="30" t="n"/>
      <c r="DO335" s="30" t="n"/>
      <c r="DP335" s="30" t="n"/>
      <c r="DQ335" s="30" t="n"/>
      <c r="DR335" s="30" t="n"/>
      <c r="DS335" s="30" t="n"/>
      <c r="DT335" s="30" t="n"/>
      <c r="DU335" s="30" t="n"/>
      <c r="DV335" s="30" t="n"/>
      <c r="DW335" s="30" t="n"/>
      <c r="DX335" s="30" t="n"/>
      <c r="DY335" s="30" t="n"/>
      <c r="DZ335" s="30" t="n"/>
      <c r="EA335" s="30" t="n"/>
      <c r="EB335" s="30" t="n"/>
      <c r="EC335" s="30" t="n"/>
      <c r="ED335" s="30" t="n"/>
      <c r="EE335" s="30" t="n"/>
      <c r="EF335" s="30" t="n"/>
      <c r="EG335" s="30" t="n"/>
      <c r="EH335" s="30" t="n"/>
      <c r="EI335" s="30" t="n"/>
      <c r="EJ335" s="30" t="n"/>
      <c r="EK335" s="30" t="n"/>
      <c r="EL335" s="30" t="n"/>
      <c r="EM335" s="30" t="n"/>
      <c r="EN335" s="30" t="n"/>
      <c r="EO335" s="30" t="n"/>
      <c r="EP335" s="30" t="n"/>
      <c r="EQ335" s="30" t="n"/>
      <c r="ER335" s="30" t="n"/>
      <c r="ES335" s="30" t="n"/>
      <c r="ET335" s="30" t="n"/>
      <c r="EU335" s="30" t="n"/>
      <c r="EV335" s="30" t="n"/>
      <c r="EW335" s="30" t="n"/>
      <c r="EX335" s="30" t="n"/>
      <c r="EY335" s="30" t="n"/>
      <c r="EZ335" s="30" t="n"/>
      <c r="FA335" s="30" t="n"/>
      <c r="FB335" s="30" t="n"/>
      <c r="FC335" s="30" t="n"/>
      <c r="FD335" s="30" t="n"/>
      <c r="FE335" s="30" t="n"/>
      <c r="FF335" s="30" t="n"/>
      <c r="FG335" s="30" t="n"/>
      <c r="FH335" s="30" t="n"/>
      <c r="FI335" s="30" t="n"/>
      <c r="FJ335" s="30" t="n"/>
      <c r="FK335" s="30" t="n"/>
      <c r="FL335" s="30" t="n"/>
      <c r="FM335" s="30" t="n"/>
      <c r="FN335" s="30" t="n"/>
      <c r="FO335" s="30" t="n"/>
      <c r="FP335" s="30" t="n"/>
      <c r="FQ335" s="30" t="n"/>
      <c r="FR335" s="30" t="n"/>
      <c r="FS335" s="30" t="n"/>
      <c r="FT335" s="30" t="n"/>
      <c r="FU335" s="30" t="n"/>
      <c r="FV335" s="30" t="n"/>
      <c r="FW335" s="30" t="n"/>
      <c r="FX335" s="30" t="n"/>
      <c r="FY335" s="30" t="n"/>
      <c r="FZ335" s="30" t="n"/>
      <c r="GA335" s="30" t="n"/>
      <c r="GB335" s="30" t="n"/>
      <c r="GC335" s="30" t="n"/>
      <c r="GD335" s="30" t="n"/>
      <c r="GE335" s="30" t="n"/>
      <c r="GF335" s="30" t="n"/>
      <c r="GG335" s="30" t="n"/>
      <c r="GH335" s="30" t="n"/>
      <c r="GI335" s="30" t="n"/>
      <c r="GJ335" s="30" t="n"/>
      <c r="GK335" s="30" t="n"/>
      <c r="GL335" s="30" t="n"/>
      <c r="GM335" s="30" t="n"/>
      <c r="GN335" s="30" t="n"/>
      <c r="GO335" s="30" t="n"/>
      <c r="GP335" s="30" t="n"/>
      <c r="GQ335" s="30" t="n"/>
      <c r="GR335" s="30" t="n"/>
      <c r="GS335" s="30" t="n"/>
      <c r="GT335" s="30" t="n"/>
      <c r="GU335" s="30" t="n"/>
      <c r="GV335" s="30" t="n"/>
      <c r="GW335" s="30" t="n"/>
      <c r="GX335" s="30" t="n"/>
      <c r="GY335" s="30" t="n"/>
      <c r="GZ335" s="30" t="n"/>
      <c r="HA335" s="30" t="n"/>
      <c r="HB335" s="30" t="n"/>
      <c r="HC335" s="30" t="n"/>
      <c r="HD335" s="30" t="n"/>
      <c r="HE335" s="30" t="n"/>
      <c r="HF335" s="30" t="n"/>
      <c r="HG335" s="30" t="n"/>
      <c r="HH335" s="30" t="n"/>
      <c r="HI335" s="30" t="n"/>
      <c r="HJ335" s="30" t="n"/>
      <c r="HK335" s="30" t="n"/>
      <c r="HL335" s="30" t="n"/>
      <c r="HM335" s="30" t="n"/>
      <c r="HN335" s="30" t="n"/>
      <c r="HO335" s="30" t="n"/>
      <c r="HP335" s="30" t="n"/>
      <c r="HQ335" s="30" t="n"/>
      <c r="HR335" s="30" t="n"/>
      <c r="HS335" s="30" t="n"/>
      <c r="HT335" s="30" t="n"/>
      <c r="HU335" s="30" t="n"/>
      <c r="HV335" s="30" t="n"/>
      <c r="HW335" s="30" t="n"/>
      <c r="HX335" s="30" t="n"/>
      <c r="HY335" s="30" t="n"/>
      <c r="HZ335" s="30" t="n"/>
      <c r="IA335" s="30" t="n"/>
      <c r="IB335" s="30" t="n"/>
      <c r="IC335" s="30" t="n"/>
      <c r="ID335" s="30" t="n"/>
      <c r="IE335" s="30" t="n"/>
      <c r="IF335" s="30" t="n"/>
      <c r="IG335" s="30" t="n"/>
      <c r="IH335" s="30" t="n"/>
      <c r="II335" s="30" t="n"/>
      <c r="IJ335" s="30" t="n"/>
      <c r="IK335" s="30" t="n"/>
      <c r="IL335" s="30" t="n"/>
      <c r="IM335" s="30" t="n"/>
      <c r="IN335" s="77" t="inlineStr">
        <is>
          <t>SUSPICIOUS n=0 for stocks_short — keep, needs S1 fills (backtest-expert: &lt;30 trades, seek plateaus, punish)</t>
        </is>
      </c>
    </row>
    <row r="336" ht="15.75" customHeight="1" s="67">
      <c r="A336" s="37" t="inlineStr">
        <is>
          <t>NEWBORN_LOSS_KILL_GAIN_THRESHOLD_PCT</t>
        </is>
      </c>
      <c r="B336" s="73" t="inlineStr">
        <is>
          <t>0.5</t>
        </is>
      </c>
      <c r="C336" s="38" t="n"/>
      <c r="D336" s="38" t="inlineStr">
        <is>
          <t>AUGMENT, EXIT, GLOBAL_CHECK, REDUCE, STOCKS_EXIT</t>
        </is>
      </c>
      <c r="E336" s="38" t="n"/>
      <c r="F336" s="30" t="n"/>
      <c r="G336" s="38">
        <f>IFERROR(VLOOKUP($A364&amp;"_"&amp;$B364,Results_Deltas!$A$2:$P$15000,5,FALSE),"")</f>
        <v/>
      </c>
      <c r="H336" s="38" t="inlineStr">
        <is>
          <t>Blanket (page end)</t>
        </is>
      </c>
      <c r="I336" s="30" t="n"/>
      <c r="J336" s="30" t="n"/>
      <c r="K336" s="30" t="n"/>
      <c r="L336" s="30" t="inlineStr">
        <is>
          <t>NO</t>
        </is>
      </c>
      <c r="M336" s="30" t="n">
        <v>-1.56695447726347</v>
      </c>
      <c r="N336" s="30" t="n"/>
      <c r="O336" s="30" t="n"/>
      <c r="P336" s="30" t="n"/>
      <c r="Q336" s="30" t="n"/>
      <c r="R336" s="30" t="n"/>
      <c r="S336" s="30" t="n"/>
      <c r="T336" s="30" t="n"/>
      <c r="U336" s="30" t="n"/>
      <c r="V336" s="30" t="n"/>
      <c r="W336" s="30" t="n"/>
      <c r="X336" s="30" t="n"/>
      <c r="Y336" s="30" t="n"/>
      <c r="Z336" s="30" t="n"/>
      <c r="AA336" s="30" t="n"/>
      <c r="AB336" s="30" t="n"/>
      <c r="AC336" s="30" t="n"/>
      <c r="AD336" s="30" t="n"/>
      <c r="AE336" s="30" t="n"/>
      <c r="AF336" s="30" t="n"/>
      <c r="AG336" s="30" t="n"/>
      <c r="AH336" s="30" t="n"/>
      <c r="AI336" s="30" t="n"/>
      <c r="AJ336" s="30" t="n"/>
      <c r="AK336" s="30" t="n"/>
      <c r="AL336" s="30" t="n"/>
      <c r="AM336" s="30" t="n"/>
      <c r="AN336" s="30" t="n"/>
      <c r="AO336" s="30" t="n"/>
      <c r="AP336" s="30" t="n"/>
      <c r="AQ336" s="30" t="n"/>
      <c r="AR336" s="30" t="n"/>
      <c r="AS336" s="30" t="n"/>
      <c r="AT336" s="30" t="n"/>
      <c r="AU336" s="30" t="n"/>
      <c r="AV336" s="30" t="n"/>
      <c r="AW336" s="30" t="n"/>
      <c r="AX336" s="30" t="n"/>
      <c r="AY336" s="30" t="n"/>
      <c r="AZ336" s="30" t="n"/>
      <c r="BA336" s="30" t="n"/>
      <c r="BB336" s="30" t="n"/>
      <c r="BC336" s="30" t="n"/>
      <c r="BD336" s="30" t="n"/>
      <c r="BE336" s="30" t="n"/>
      <c r="BF336" s="30" t="n"/>
      <c r="BG336" s="30" t="n"/>
      <c r="BH336" s="30" t="n"/>
      <c r="BI336" s="30" t="n"/>
      <c r="BJ336" s="30" t="n"/>
      <c r="BK336" s="30" t="n"/>
      <c r="BL336" s="30" t="n"/>
      <c r="BM336" s="30" t="n"/>
      <c r="BN336" s="30" t="n"/>
      <c r="BO336" s="30" t="n"/>
      <c r="BP336" s="30" t="n"/>
      <c r="BQ336" s="30" t="n"/>
      <c r="BR336" s="30" t="n"/>
      <c r="BS336" s="30" t="n"/>
      <c r="BT336" s="30" t="n"/>
      <c r="BU336" s="30" t="n"/>
      <c r="BV336" s="30" t="n"/>
      <c r="BW336" s="30" t="n"/>
      <c r="BX336" s="30" t="n"/>
      <c r="BY336" s="30" t="n"/>
      <c r="BZ336" s="30" t="n"/>
      <c r="CA336" s="30" t="n"/>
      <c r="CB336" s="30" t="n"/>
      <c r="CC336" s="30" t="n"/>
      <c r="CD336" s="30" t="n"/>
      <c r="CE336" s="30" t="n"/>
      <c r="CF336" s="30" t="n"/>
      <c r="CG336" s="30" t="n"/>
      <c r="CH336" s="30" t="n"/>
      <c r="CI336" s="30" t="n"/>
      <c r="CJ336" s="30" t="n"/>
      <c r="CK336" s="30" t="n"/>
      <c r="CL336" s="30" t="n"/>
      <c r="CM336" s="30" t="n"/>
      <c r="CN336" s="30" t="n"/>
      <c r="CO336" s="30" t="n"/>
      <c r="CP336" s="30" t="n"/>
      <c r="CQ336" s="30" t="n"/>
      <c r="CR336" s="30" t="n"/>
      <c r="CS336" s="30" t="n"/>
      <c r="CT336" s="30" t="n"/>
      <c r="CU336" s="30" t="n"/>
      <c r="CV336" s="30" t="n"/>
      <c r="CW336" s="30" t="n"/>
      <c r="CX336" s="30" t="n"/>
      <c r="CY336" s="30" t="n"/>
      <c r="CZ336" s="30" t="n"/>
      <c r="DA336" s="30" t="n"/>
      <c r="DB336" s="30" t="n"/>
      <c r="DC336" s="30" t="n"/>
      <c r="DD336" s="30" t="n"/>
      <c r="DE336" s="30" t="n"/>
      <c r="DF336" s="30" t="n"/>
      <c r="DG336" s="30" t="n"/>
      <c r="DH336" s="30" t="n"/>
      <c r="DI336" s="30" t="n"/>
      <c r="DJ336" s="30" t="n"/>
      <c r="DK336" s="30" t="n"/>
      <c r="DL336" s="30" t="n"/>
      <c r="DM336" s="30" t="n"/>
      <c r="DN336" s="30" t="n"/>
      <c r="DO336" s="30" t="n"/>
      <c r="DP336" s="30" t="n"/>
      <c r="DQ336" s="30" t="n"/>
      <c r="DR336" s="30" t="n"/>
      <c r="DS336" s="30" t="n"/>
      <c r="DT336" s="30" t="n"/>
      <c r="DU336" s="30" t="n"/>
      <c r="DV336" s="30" t="n"/>
      <c r="DW336" s="30" t="n"/>
      <c r="DX336" s="30" t="n"/>
      <c r="DY336" s="30" t="n"/>
      <c r="DZ336" s="30" t="n"/>
      <c r="EA336" s="30" t="n"/>
      <c r="EB336" s="30" t="n"/>
      <c r="EC336" s="30" t="n"/>
      <c r="ED336" s="30" t="n"/>
      <c r="EE336" s="30" t="n"/>
      <c r="EF336" s="30" t="n"/>
      <c r="EG336" s="30" t="n"/>
      <c r="EH336" s="30" t="n"/>
      <c r="EI336" s="30" t="n"/>
      <c r="EJ336" s="30" t="n"/>
      <c r="EK336" s="30" t="n"/>
      <c r="EL336" s="30" t="n"/>
      <c r="EM336" s="30" t="n"/>
      <c r="EN336" s="30" t="n"/>
      <c r="EO336" s="30" t="n"/>
      <c r="EP336" s="30" t="n"/>
      <c r="EQ336" s="30" t="n"/>
      <c r="ER336" s="30" t="n"/>
      <c r="ES336" s="30" t="n"/>
      <c r="ET336" s="30" t="n"/>
      <c r="EU336" s="30" t="n"/>
      <c r="EV336" s="30" t="n"/>
      <c r="EW336" s="30" t="n"/>
      <c r="EX336" s="30" t="n"/>
      <c r="EY336" s="30" t="n"/>
      <c r="EZ336" s="30" t="n"/>
      <c r="FA336" s="30" t="n"/>
      <c r="FB336" s="30" t="n"/>
      <c r="FC336" s="30" t="n"/>
      <c r="FD336" s="30" t="n"/>
      <c r="FE336" s="30" t="n"/>
      <c r="FF336" s="30" t="n"/>
      <c r="FG336" s="30" t="n"/>
      <c r="FH336" s="30" t="n"/>
      <c r="FI336" s="30" t="n"/>
      <c r="FJ336" s="30" t="n"/>
      <c r="FK336" s="30" t="n"/>
      <c r="FL336" s="30" t="n"/>
      <c r="FM336" s="30" t="n"/>
      <c r="FN336" s="30" t="n"/>
      <c r="FO336" s="30" t="n"/>
      <c r="FP336" s="30" t="n"/>
      <c r="FQ336" s="30" t="n"/>
      <c r="FR336" s="30" t="n"/>
      <c r="FS336" s="30" t="n"/>
      <c r="FT336" s="30" t="n"/>
      <c r="FU336" s="30" t="n"/>
      <c r="FV336" s="30" t="n"/>
      <c r="FW336" s="30" t="n"/>
      <c r="FX336" s="30" t="n"/>
      <c r="FY336" s="30" t="n"/>
      <c r="FZ336" s="30" t="n"/>
      <c r="GA336" s="30" t="n"/>
      <c r="GB336" s="30" t="n"/>
      <c r="GC336" s="30" t="n"/>
      <c r="GD336" s="30" t="n"/>
      <c r="GE336" s="30" t="n"/>
      <c r="GF336" s="30" t="n"/>
      <c r="GG336" s="30" t="n"/>
      <c r="GH336" s="30" t="n"/>
      <c r="GI336" s="30" t="n"/>
      <c r="GJ336" s="30" t="n"/>
      <c r="GK336" s="30" t="n"/>
      <c r="GL336" s="30" t="n"/>
      <c r="GM336" s="30" t="n"/>
      <c r="GN336" s="30" t="n"/>
      <c r="GO336" s="30" t="n"/>
      <c r="GP336" s="30" t="n"/>
      <c r="GQ336" s="30" t="n"/>
      <c r="GR336" s="30" t="n"/>
      <c r="GS336" s="30" t="n"/>
      <c r="GT336" s="30" t="n"/>
      <c r="GU336" s="30" t="n"/>
      <c r="GV336" s="30" t="n"/>
      <c r="GW336" s="30" t="n"/>
      <c r="GX336" s="30" t="n"/>
      <c r="GY336" s="30" t="n"/>
      <c r="GZ336" s="30" t="n"/>
      <c r="HA336" s="30" t="n"/>
      <c r="HB336" s="30" t="n"/>
      <c r="HC336" s="30" t="n"/>
      <c r="HD336" s="30" t="n"/>
      <c r="HE336" s="30" t="n"/>
      <c r="HF336" s="30" t="n"/>
      <c r="HG336" s="30" t="n"/>
      <c r="HH336" s="30" t="n"/>
      <c r="HI336" s="30" t="n"/>
      <c r="HJ336" s="30" t="n"/>
      <c r="HK336" s="30" t="n"/>
      <c r="HL336" s="30" t="n"/>
      <c r="HM336" s="30" t="n"/>
      <c r="HN336" s="30" t="n"/>
      <c r="HO336" s="30" t="n"/>
      <c r="HP336" s="30" t="n"/>
      <c r="HQ336" s="30" t="n"/>
      <c r="HR336" s="30" t="n"/>
      <c r="HS336" s="30" t="n"/>
      <c r="HT336" s="30" t="n"/>
      <c r="HU336" s="30" t="n"/>
      <c r="HV336" s="30" t="n"/>
      <c r="HW336" s="30" t="n"/>
      <c r="HX336" s="30" t="n"/>
      <c r="HY336" s="30" t="n"/>
      <c r="HZ336" s="30" t="n"/>
      <c r="IA336" s="30" t="n"/>
      <c r="IB336" s="30" t="n"/>
      <c r="IC336" s="30" t="n"/>
      <c r="ID336" s="30" t="n"/>
      <c r="IE336" s="30" t="n"/>
      <c r="IF336" s="30" t="n"/>
      <c r="IG336" s="30" t="n"/>
      <c r="IH336" s="30" t="n"/>
      <c r="II336" s="30" t="n"/>
      <c r="IJ336" s="30" t="n"/>
      <c r="IK336" s="30" t="n"/>
      <c r="IL336" s="30" t="n"/>
      <c r="IM336" s="30" t="n"/>
      <c r="IN336" s="77" t="inlineStr">
        <is>
          <t>SUSPICIOUS n=0 for stocks_short — keep, needs S1 fills (backtest-expert: &lt;30 trades, seek plateaus, punish)</t>
        </is>
      </c>
    </row>
    <row r="337" ht="15.75" customHeight="1" s="67">
      <c r="A337" s="37" t="inlineStr">
        <is>
          <t>BANDAID_OFF_LOSER_RECOVER_PCT</t>
        </is>
      </c>
      <c r="B337" s="73" t="inlineStr">
        <is>
          <t>0</t>
        </is>
      </c>
      <c r="C337" s="38" t="n"/>
      <c r="D337" s="38" t="inlineStr">
        <is>
          <t>AUGMENT, ENTRY, EXIT, GLOBAL_CHECK, REDUCE, STOCKS_EXIT</t>
        </is>
      </c>
      <c r="E337" s="38" t="n"/>
      <c r="F337" s="30" t="n"/>
      <c r="G337" s="38">
        <f>IFERROR(VLOOKUP($A348&amp;"_"&amp;$B348,Results_Deltas!$A$2:$P$15000,5,FALSE),"")</f>
        <v/>
      </c>
      <c r="H337" s="38" t="inlineStr">
        <is>
          <t>Blanket (page end)</t>
        </is>
      </c>
      <c r="I337" s="30" t="n"/>
      <c r="J337" s="30" t="n"/>
      <c r="K337" s="30" t="n"/>
      <c r="L337" s="30" t="inlineStr">
        <is>
          <t>NO</t>
        </is>
      </c>
      <c r="M337" s="30" t="n">
        <v>-1.562025141176285</v>
      </c>
      <c r="N337" s="30" t="n"/>
      <c r="O337" s="30" t="n"/>
      <c r="P337" s="30" t="n"/>
      <c r="Q337" s="30" t="n"/>
      <c r="R337" s="30" t="n"/>
      <c r="S337" s="30" t="n"/>
      <c r="T337" s="30" t="n"/>
      <c r="U337" s="30" t="n"/>
      <c r="V337" s="30" t="n"/>
      <c r="W337" s="30" t="n"/>
      <c r="X337" s="30" t="n"/>
      <c r="Y337" s="30" t="n"/>
      <c r="Z337" s="30" t="n"/>
      <c r="AA337" s="30" t="n"/>
      <c r="AB337" s="30" t="n"/>
      <c r="AC337" s="30" t="n"/>
      <c r="AD337" s="30" t="n"/>
      <c r="AE337" s="30" t="n"/>
      <c r="AF337" s="30" t="n"/>
      <c r="AG337" s="30" t="n"/>
      <c r="AH337" s="30" t="n"/>
      <c r="AI337" s="30" t="n"/>
      <c r="AJ337" s="30" t="n"/>
      <c r="AK337" s="30" t="n"/>
      <c r="AL337" s="30" t="n"/>
      <c r="AM337" s="30" t="n"/>
      <c r="AN337" s="30" t="n"/>
      <c r="AO337" s="30" t="n"/>
      <c r="AP337" s="30" t="n"/>
      <c r="AQ337" s="30" t="n"/>
      <c r="AR337" s="30" t="n"/>
      <c r="AS337" s="30" t="n"/>
      <c r="AT337" s="30" t="n"/>
      <c r="AU337" s="30" t="n"/>
      <c r="AV337" s="30" t="n"/>
      <c r="AW337" s="30" t="n"/>
      <c r="AX337" s="30" t="n"/>
      <c r="AY337" s="30" t="n"/>
      <c r="AZ337" s="30" t="n"/>
      <c r="BA337" s="30" t="n"/>
      <c r="BB337" s="30" t="n"/>
      <c r="BC337" s="30" t="n"/>
      <c r="BD337" s="30" t="n"/>
      <c r="BE337" s="30" t="n"/>
      <c r="BF337" s="30" t="n"/>
      <c r="BG337" s="30" t="n"/>
      <c r="BH337" s="30" t="n"/>
      <c r="BI337" s="30" t="n"/>
      <c r="BJ337" s="30" t="n"/>
      <c r="BK337" s="30" t="n"/>
      <c r="BL337" s="30" t="n"/>
      <c r="BM337" s="30" t="n"/>
      <c r="BN337" s="30" t="n"/>
      <c r="BO337" s="30" t="n"/>
      <c r="BP337" s="30" t="n"/>
      <c r="BQ337" s="30" t="n"/>
      <c r="BR337" s="30" t="n"/>
      <c r="BS337" s="30" t="n"/>
      <c r="BT337" s="30" t="n"/>
      <c r="BU337" s="30" t="n"/>
      <c r="BV337" s="30" t="n"/>
      <c r="BW337" s="30" t="n"/>
      <c r="BX337" s="30" t="n"/>
      <c r="BY337" s="30" t="n"/>
      <c r="BZ337" s="30" t="n"/>
      <c r="CA337" s="30" t="n"/>
      <c r="CB337" s="30" t="n"/>
      <c r="CC337" s="30" t="n"/>
      <c r="CD337" s="30" t="n"/>
      <c r="CE337" s="30" t="n"/>
      <c r="CF337" s="30" t="n"/>
      <c r="CG337" s="30" t="n"/>
      <c r="CH337" s="30" t="n"/>
      <c r="CI337" s="30" t="n"/>
      <c r="CJ337" s="30" t="n"/>
      <c r="CK337" s="30" t="n"/>
      <c r="CL337" s="30" t="n"/>
      <c r="CM337" s="30" t="n"/>
      <c r="CN337" s="30" t="n"/>
      <c r="CO337" s="30" t="n"/>
      <c r="CP337" s="30" t="n"/>
      <c r="CQ337" s="30" t="n"/>
      <c r="CR337" s="30" t="n"/>
      <c r="CS337" s="30" t="n"/>
      <c r="CT337" s="30" t="n"/>
      <c r="CU337" s="30" t="n"/>
      <c r="CV337" s="30" t="n"/>
      <c r="CW337" s="30" t="n"/>
      <c r="CX337" s="30" t="n"/>
      <c r="CY337" s="30" t="n"/>
      <c r="CZ337" s="30" t="n"/>
      <c r="DA337" s="30" t="n"/>
      <c r="DB337" s="30" t="n"/>
      <c r="DC337" s="30" t="n"/>
      <c r="DD337" s="30" t="n"/>
      <c r="DE337" s="30" t="n"/>
      <c r="DF337" s="30" t="n"/>
      <c r="DG337" s="30" t="n"/>
      <c r="DH337" s="30" t="n"/>
      <c r="DI337" s="30" t="n"/>
      <c r="DJ337" s="30" t="n"/>
      <c r="DK337" s="30" t="n"/>
      <c r="DL337" s="30" t="n"/>
      <c r="DM337" s="30" t="n"/>
      <c r="DN337" s="30" t="n"/>
      <c r="DO337" s="30" t="n"/>
      <c r="DP337" s="30" t="n"/>
      <c r="DQ337" s="30" t="n"/>
      <c r="DR337" s="30" t="n"/>
      <c r="DS337" s="30" t="n"/>
      <c r="DT337" s="30" t="n"/>
      <c r="DU337" s="30" t="n"/>
      <c r="DV337" s="30" t="n"/>
      <c r="DW337" s="30" t="n"/>
      <c r="DX337" s="30" t="n"/>
      <c r="DY337" s="30" t="n"/>
      <c r="DZ337" s="30" t="n"/>
      <c r="EA337" s="30" t="n"/>
      <c r="EB337" s="30" t="n"/>
      <c r="EC337" s="30" t="n"/>
      <c r="ED337" s="30" t="n"/>
      <c r="EE337" s="30" t="n"/>
      <c r="EF337" s="30" t="n"/>
      <c r="EG337" s="30" t="n"/>
      <c r="EH337" s="30" t="n"/>
      <c r="EI337" s="30" t="n"/>
      <c r="EJ337" s="30" t="n"/>
      <c r="EK337" s="30" t="n"/>
      <c r="EL337" s="30" t="n"/>
      <c r="EM337" s="30" t="n"/>
      <c r="EN337" s="30" t="n"/>
      <c r="EO337" s="30" t="n"/>
      <c r="EP337" s="30" t="n"/>
      <c r="EQ337" s="30" t="n"/>
      <c r="ER337" s="30" t="n"/>
      <c r="ES337" s="30" t="n"/>
      <c r="ET337" s="30" t="n"/>
      <c r="EU337" s="30" t="n"/>
      <c r="EV337" s="30" t="n"/>
      <c r="EW337" s="30" t="n"/>
      <c r="EX337" s="30" t="n"/>
      <c r="EY337" s="30" t="n"/>
      <c r="EZ337" s="30" t="n"/>
      <c r="FA337" s="30" t="n"/>
      <c r="FB337" s="30" t="n"/>
      <c r="FC337" s="30" t="n"/>
      <c r="FD337" s="30" t="n"/>
      <c r="FE337" s="30" t="n"/>
      <c r="FF337" s="30" t="n"/>
      <c r="FG337" s="30" t="n"/>
      <c r="FH337" s="30" t="n"/>
      <c r="FI337" s="30" t="n"/>
      <c r="FJ337" s="30" t="n"/>
      <c r="FK337" s="30" t="n"/>
      <c r="FL337" s="30" t="n"/>
      <c r="FM337" s="30" t="n"/>
      <c r="FN337" s="30" t="n"/>
      <c r="FO337" s="30" t="n"/>
      <c r="FP337" s="30" t="n"/>
      <c r="FQ337" s="30" t="n"/>
      <c r="FR337" s="30" t="n"/>
      <c r="FS337" s="30" t="n"/>
      <c r="FT337" s="30" t="n"/>
      <c r="FU337" s="30" t="n"/>
      <c r="FV337" s="30" t="n"/>
      <c r="FW337" s="30" t="n"/>
      <c r="FX337" s="30" t="n"/>
      <c r="FY337" s="30" t="n"/>
      <c r="FZ337" s="30" t="n"/>
      <c r="GA337" s="30" t="n"/>
      <c r="GB337" s="30" t="n"/>
      <c r="GC337" s="30" t="n"/>
      <c r="GD337" s="30" t="n"/>
      <c r="GE337" s="30" t="n"/>
      <c r="GF337" s="30" t="n"/>
      <c r="GG337" s="30" t="n"/>
      <c r="GH337" s="30" t="n"/>
      <c r="GI337" s="30" t="n"/>
      <c r="GJ337" s="30" t="n"/>
      <c r="GK337" s="30" t="n"/>
      <c r="GL337" s="30" t="n"/>
      <c r="GM337" s="30" t="n"/>
      <c r="GN337" s="30" t="n"/>
      <c r="GO337" s="30" t="n"/>
      <c r="GP337" s="30" t="n"/>
      <c r="GQ337" s="30" t="n"/>
      <c r="GR337" s="30" t="n"/>
      <c r="GS337" s="30" t="n"/>
      <c r="GT337" s="30" t="n"/>
      <c r="GU337" s="30" t="n"/>
      <c r="GV337" s="30" t="n"/>
      <c r="GW337" s="30" t="n"/>
      <c r="GX337" s="30" t="n"/>
      <c r="GY337" s="30" t="n"/>
      <c r="GZ337" s="30" t="n"/>
      <c r="HA337" s="30" t="n"/>
      <c r="HB337" s="30" t="n"/>
      <c r="HC337" s="30" t="n"/>
      <c r="HD337" s="30" t="n"/>
      <c r="HE337" s="30" t="n"/>
      <c r="HF337" s="30" t="n"/>
      <c r="HG337" s="30" t="n"/>
      <c r="HH337" s="30" t="n"/>
      <c r="HI337" s="30" t="n"/>
      <c r="HJ337" s="30" t="n"/>
      <c r="HK337" s="30" t="n"/>
      <c r="HL337" s="30" t="n"/>
      <c r="HM337" s="30" t="n"/>
      <c r="HN337" s="30" t="n"/>
      <c r="HO337" s="30" t="n"/>
      <c r="HP337" s="30" t="n"/>
      <c r="HQ337" s="30" t="n"/>
      <c r="HR337" s="30" t="n"/>
      <c r="HS337" s="30" t="n"/>
      <c r="HT337" s="30" t="n"/>
      <c r="HU337" s="30" t="n"/>
      <c r="HV337" s="30" t="n"/>
      <c r="HW337" s="30" t="n"/>
      <c r="HX337" s="30" t="n"/>
      <c r="HY337" s="30" t="n"/>
      <c r="HZ337" s="30" t="n"/>
      <c r="IA337" s="30" t="n"/>
      <c r="IB337" s="30" t="n"/>
      <c r="IC337" s="30" t="n"/>
      <c r="ID337" s="30" t="n"/>
      <c r="IE337" s="30" t="n"/>
      <c r="IF337" s="30" t="n"/>
      <c r="IG337" s="30" t="n"/>
      <c r="IH337" s="30" t="n"/>
      <c r="II337" s="30" t="n"/>
      <c r="IJ337" s="30" t="n"/>
      <c r="IK337" s="30" t="n"/>
      <c r="IL337" s="30" t="n"/>
      <c r="IM337" s="30" t="n"/>
      <c r="IN337" s="77" t="inlineStr">
        <is>
          <t>SUSPICIOUS n=0 for stocks_short — keep, needs S1 fills (backtest-expert: &lt;30 trades, seek plateaus, punish)</t>
        </is>
      </c>
    </row>
    <row r="338" ht="15.75" customHeight="1" s="67">
      <c r="A338" s="37" t="inlineStr">
        <is>
          <t>LR_BAND_LADDER_TF_BOTTOM</t>
        </is>
      </c>
      <c r="B338" s="73" t="inlineStr">
        <is>
          <t>0</t>
        </is>
      </c>
      <c r="C338" s="38" t="n"/>
      <c r="D338" s="38" t="inlineStr">
        <is>
          <t>GLOBAL_CHECK, STOCKS_EXIT</t>
        </is>
      </c>
      <c r="E338" s="38" t="n"/>
      <c r="F338" s="30" t="n"/>
      <c r="G338" s="38">
        <f>IFERROR(VLOOKUP($A366&amp;"_"&amp;$B366,Results_Deltas!$A$2:$P$15000,5,FALSE),"")</f>
        <v/>
      </c>
      <c r="H338" s="38" t="inlineStr">
        <is>
          <t>Blanket (page end)</t>
        </is>
      </c>
      <c r="I338" s="30" t="n"/>
      <c r="J338" s="30" t="n"/>
      <c r="K338" s="30" t="n"/>
      <c r="L338" s="30" t="inlineStr">
        <is>
          <t>YES</t>
        </is>
      </c>
      <c r="M338" s="30" t="n">
        <v>-1.553032519261103</v>
      </c>
      <c r="N338" s="30" t="n"/>
      <c r="O338" s="30" t="n"/>
      <c r="P338" s="30" t="n"/>
      <c r="Q338" s="30" t="n"/>
      <c r="R338" s="30" t="n"/>
      <c r="S338" s="30" t="n"/>
      <c r="T338" s="30" t="n"/>
      <c r="U338" s="30" t="n"/>
      <c r="V338" s="30" t="n"/>
      <c r="W338" s="30" t="n"/>
      <c r="X338" s="30" t="n"/>
      <c r="Y338" s="30" t="n"/>
      <c r="Z338" s="30" t="n"/>
      <c r="AA338" s="30" t="n"/>
      <c r="AB338" s="30" t="n"/>
      <c r="AC338" s="30" t="n"/>
      <c r="AD338" s="30" t="n"/>
      <c r="AE338" s="30" t="n"/>
      <c r="AF338" s="30" t="n"/>
      <c r="AG338" s="30" t="n"/>
      <c r="AH338" s="30" t="n"/>
      <c r="AI338" s="30" t="n"/>
      <c r="AJ338" s="30" t="n"/>
      <c r="AK338" s="30" t="n"/>
      <c r="AL338" s="30" t="n"/>
      <c r="AM338" s="30" t="n"/>
      <c r="AN338" s="30" t="n"/>
      <c r="AO338" s="30" t="n"/>
      <c r="AP338" s="30" t="n"/>
      <c r="AQ338" s="30" t="n"/>
      <c r="AR338" s="30" t="n"/>
      <c r="AS338" s="30" t="n"/>
      <c r="AT338" s="30" t="n"/>
      <c r="AU338" s="30" t="n"/>
      <c r="AV338" s="30" t="n"/>
      <c r="AW338" s="30" t="n"/>
      <c r="AX338" s="30" t="n"/>
      <c r="AY338" s="30" t="n"/>
      <c r="AZ338" s="30" t="n"/>
      <c r="BA338" s="30" t="n"/>
      <c r="BB338" s="30" t="n"/>
      <c r="BC338" s="30" t="n"/>
      <c r="BD338" s="30" t="n"/>
      <c r="BE338" s="30" t="n"/>
      <c r="BF338" s="30" t="n"/>
      <c r="BG338" s="30" t="n"/>
      <c r="BH338" s="30" t="n"/>
      <c r="BI338" s="30" t="n"/>
      <c r="BJ338" s="30" t="n"/>
      <c r="BK338" s="30" t="n"/>
      <c r="BL338" s="30" t="n"/>
      <c r="BM338" s="30" t="n"/>
      <c r="BN338" s="30" t="n"/>
      <c r="BO338" s="30" t="n"/>
      <c r="BP338" s="30" t="n"/>
      <c r="BQ338" s="30" t="n"/>
      <c r="BR338" s="30" t="n"/>
      <c r="BS338" s="30" t="n"/>
      <c r="BT338" s="30" t="n"/>
      <c r="BU338" s="30" t="n"/>
      <c r="BV338" s="30" t="n"/>
      <c r="BW338" s="30" t="n"/>
      <c r="BX338" s="30" t="n"/>
      <c r="BY338" s="30" t="n"/>
      <c r="BZ338" s="30" t="n"/>
      <c r="CA338" s="30" t="n"/>
      <c r="CB338" s="30" t="n"/>
      <c r="CC338" s="30" t="n"/>
      <c r="CD338" s="30" t="n"/>
      <c r="CE338" s="30" t="n"/>
      <c r="CF338" s="30" t="n"/>
      <c r="CG338" s="30" t="n"/>
      <c r="CH338" s="30" t="n"/>
      <c r="CI338" s="30" t="n"/>
      <c r="CJ338" s="30" t="n"/>
      <c r="CK338" s="30" t="n"/>
      <c r="CL338" s="30" t="n"/>
      <c r="CM338" s="30" t="n"/>
      <c r="CN338" s="30" t="n"/>
      <c r="CO338" s="30" t="n"/>
      <c r="CP338" s="30" t="n"/>
      <c r="CQ338" s="30" t="n"/>
      <c r="CR338" s="30" t="n"/>
      <c r="CS338" s="30" t="n"/>
      <c r="CT338" s="30" t="n"/>
      <c r="CU338" s="30" t="n"/>
      <c r="CV338" s="30" t="n"/>
      <c r="CW338" s="30" t="n"/>
      <c r="CX338" s="30" t="n"/>
      <c r="CY338" s="30" t="n"/>
      <c r="CZ338" s="30" t="n"/>
      <c r="DA338" s="30" t="n"/>
      <c r="DB338" s="30" t="n"/>
      <c r="DC338" s="30" t="n"/>
      <c r="DD338" s="30" t="n"/>
      <c r="DE338" s="30" t="n"/>
      <c r="DF338" s="30" t="n"/>
      <c r="DG338" s="30" t="n"/>
      <c r="DH338" s="30" t="n"/>
      <c r="DI338" s="30" t="n"/>
      <c r="DJ338" s="30" t="n"/>
      <c r="DK338" s="30" t="n"/>
      <c r="DL338" s="30" t="n"/>
      <c r="DM338" s="30" t="n"/>
      <c r="DN338" s="30" t="n"/>
      <c r="DO338" s="30" t="n"/>
      <c r="DP338" s="30" t="n"/>
      <c r="DQ338" s="30" t="n"/>
      <c r="DR338" s="30" t="n"/>
      <c r="DS338" s="30" t="n"/>
      <c r="DT338" s="30" t="n"/>
      <c r="DU338" s="30" t="n"/>
      <c r="DV338" s="30" t="n"/>
      <c r="DW338" s="30" t="n"/>
      <c r="DX338" s="30" t="n"/>
      <c r="DY338" s="30" t="n"/>
      <c r="DZ338" s="30" t="n"/>
      <c r="EA338" s="30" t="n"/>
      <c r="EB338" s="30" t="n"/>
      <c r="EC338" s="30" t="n"/>
      <c r="ED338" s="30" t="n"/>
      <c r="EE338" s="30" t="n"/>
      <c r="EF338" s="30" t="n"/>
      <c r="EG338" s="30" t="n"/>
      <c r="EH338" s="30" t="n"/>
      <c r="EI338" s="30" t="n"/>
      <c r="EJ338" s="30" t="n"/>
      <c r="EK338" s="30" t="n"/>
      <c r="EL338" s="30" t="n"/>
      <c r="EM338" s="30" t="n"/>
      <c r="EN338" s="30" t="n"/>
      <c r="EO338" s="30" t="n"/>
      <c r="EP338" s="30" t="n"/>
      <c r="EQ338" s="30" t="n"/>
      <c r="ER338" s="30" t="n"/>
      <c r="ES338" s="30" t="n"/>
      <c r="ET338" s="30" t="n"/>
      <c r="EU338" s="30" t="n"/>
      <c r="EV338" s="30" t="n"/>
      <c r="EW338" s="30" t="n"/>
      <c r="EX338" s="30" t="n"/>
      <c r="EY338" s="30" t="n"/>
      <c r="EZ338" s="30" t="n"/>
      <c r="FA338" s="30" t="n"/>
      <c r="FB338" s="30" t="n"/>
      <c r="FC338" s="30" t="n"/>
      <c r="FD338" s="30" t="n"/>
      <c r="FE338" s="30" t="n"/>
      <c r="FF338" s="30" t="n"/>
      <c r="FG338" s="30" t="n"/>
      <c r="FH338" s="30" t="n"/>
      <c r="FI338" s="30" t="n"/>
      <c r="FJ338" s="30" t="n"/>
      <c r="FK338" s="30" t="n"/>
      <c r="FL338" s="30" t="n"/>
      <c r="FM338" s="30" t="n"/>
      <c r="FN338" s="30" t="n"/>
      <c r="FO338" s="30" t="n"/>
      <c r="FP338" s="30" t="n"/>
      <c r="FQ338" s="30" t="n"/>
      <c r="FR338" s="30" t="n"/>
      <c r="FS338" s="30" t="n"/>
      <c r="FT338" s="30" t="n"/>
      <c r="FU338" s="30" t="n"/>
      <c r="FV338" s="30" t="n"/>
      <c r="FW338" s="30" t="n"/>
      <c r="FX338" s="30" t="n"/>
      <c r="FY338" s="30" t="n"/>
      <c r="FZ338" s="30" t="n"/>
      <c r="GA338" s="30" t="n"/>
      <c r="GB338" s="30" t="n"/>
      <c r="GC338" s="30" t="n"/>
      <c r="GD338" s="30" t="n"/>
      <c r="GE338" s="30" t="n"/>
      <c r="GF338" s="30" t="n"/>
      <c r="GG338" s="30" t="n"/>
      <c r="GH338" s="30" t="n"/>
      <c r="GI338" s="30" t="n"/>
      <c r="GJ338" s="30" t="n"/>
      <c r="GK338" s="30" t="n"/>
      <c r="GL338" s="30" t="n"/>
      <c r="GM338" s="30" t="n"/>
      <c r="GN338" s="30" t="n"/>
      <c r="GO338" s="30" t="n"/>
      <c r="GP338" s="30" t="n"/>
      <c r="GQ338" s="30" t="n"/>
      <c r="GR338" s="30" t="n"/>
      <c r="GS338" s="30" t="n"/>
      <c r="GT338" s="30" t="n"/>
      <c r="GU338" s="30" t="n"/>
      <c r="GV338" s="30" t="n"/>
      <c r="GW338" s="30" t="n"/>
      <c r="GX338" s="30" t="n"/>
      <c r="GY338" s="30" t="n"/>
      <c r="GZ338" s="30" t="n"/>
      <c r="HA338" s="30" t="n"/>
      <c r="HB338" s="30" t="n"/>
      <c r="HC338" s="30" t="n"/>
      <c r="HD338" s="30" t="n"/>
      <c r="HE338" s="30" t="n"/>
      <c r="HF338" s="30" t="n"/>
      <c r="HG338" s="30" t="n"/>
      <c r="HH338" s="30" t="n"/>
      <c r="HI338" s="30" t="n"/>
      <c r="HJ338" s="30" t="n"/>
      <c r="HK338" s="30" t="n"/>
      <c r="HL338" s="30" t="n"/>
      <c r="HM338" s="30" t="n"/>
      <c r="HN338" s="30" t="n"/>
      <c r="HO338" s="30" t="n"/>
      <c r="HP338" s="30" t="n"/>
      <c r="HQ338" s="30" t="n"/>
      <c r="HR338" s="30" t="n"/>
      <c r="HS338" s="30" t="n"/>
      <c r="HT338" s="30" t="n"/>
      <c r="HU338" s="30" t="n"/>
      <c r="HV338" s="30" t="n"/>
      <c r="HW338" s="30" t="n"/>
      <c r="HX338" s="30" t="n"/>
      <c r="HY338" s="30" t="n"/>
      <c r="HZ338" s="30" t="n"/>
      <c r="IA338" s="30" t="n"/>
      <c r="IB338" s="30" t="n"/>
      <c r="IC338" s="30" t="n"/>
      <c r="ID338" s="30" t="n"/>
      <c r="IE338" s="30" t="n"/>
      <c r="IF338" s="30" t="n"/>
      <c r="IG338" s="30" t="n"/>
      <c r="IH338" s="30" t="n"/>
      <c r="II338" s="30" t="n"/>
      <c r="IJ338" s="30" t="n"/>
      <c r="IK338" s="30" t="n"/>
      <c r="IL338" s="30" t="n"/>
      <c r="IM338" s="30" t="n"/>
      <c r="IN338" s="77" t="inlineStr">
        <is>
          <t>SUSPICIOUS n=0 for stocks_short — keep, needs S1 fills (backtest-expert: &lt;30 trades, seek plateaus, punish)</t>
        </is>
      </c>
    </row>
    <row r="339" ht="15.75" customHeight="1" s="67">
      <c r="A339" s="37" t="inlineStr">
        <is>
          <t>LIVE_VEC_EMERGENCY_BRAKE_ENABLED</t>
        </is>
      </c>
      <c r="B339" s="73" t="inlineStr">
        <is>
          <t>True</t>
        </is>
      </c>
      <c r="C339" s="38" t="n"/>
      <c r="D339" s="38" t="inlineStr">
        <is>
          <t>GLOBAL_CHECK, STOCKS_EXIT</t>
        </is>
      </c>
      <c r="E339" s="38" t="n"/>
      <c r="F339" s="30" t="n"/>
      <c r="G339" s="38">
        <f>IFERROR(VLOOKUP($A367&amp;"_"&amp;$B367,Results_Deltas!$A$2:$P$15000,5,FALSE),"")</f>
        <v/>
      </c>
      <c r="H339" s="38" t="inlineStr">
        <is>
          <t>Blanket (page end)</t>
        </is>
      </c>
      <c r="I339" s="30" t="n"/>
      <c r="J339" s="30" t="n"/>
      <c r="K339" s="30" t="n"/>
      <c r="L339" s="30" t="inlineStr">
        <is>
          <t>NO</t>
        </is>
      </c>
      <c r="M339" s="30" t="n">
        <v>-1.511536136366862</v>
      </c>
      <c r="N339" s="30" t="n"/>
      <c r="O339" s="30" t="n"/>
      <c r="P339" s="30" t="n"/>
      <c r="Q339" s="30" t="n"/>
      <c r="R339" s="30" t="n"/>
      <c r="S339" s="30" t="n"/>
      <c r="T339" s="30" t="n"/>
      <c r="U339" s="30" t="n"/>
      <c r="V339" s="30" t="n"/>
      <c r="W339" s="30" t="n"/>
      <c r="X339" s="30" t="n"/>
      <c r="Y339" s="30" t="n"/>
      <c r="Z339" s="30" t="n"/>
      <c r="AA339" s="30" t="n"/>
      <c r="AB339" s="30" t="n"/>
      <c r="AC339" s="30" t="n"/>
      <c r="AD339" s="30" t="n"/>
      <c r="AE339" s="30" t="n"/>
      <c r="AF339" s="30" t="n"/>
      <c r="AG339" s="30" t="n"/>
      <c r="AH339" s="30" t="n"/>
      <c r="AI339" s="30" t="n"/>
      <c r="AJ339" s="30" t="n"/>
      <c r="AK339" s="30" t="n"/>
      <c r="AL339" s="30" t="n"/>
      <c r="AM339" s="30" t="n"/>
      <c r="AN339" s="30" t="n"/>
      <c r="AO339" s="30" t="n"/>
      <c r="AP339" s="30" t="n"/>
      <c r="AQ339" s="30" t="n"/>
      <c r="AR339" s="30" t="n"/>
      <c r="AS339" s="30" t="n"/>
      <c r="AT339" s="30" t="n"/>
      <c r="AU339" s="30" t="n"/>
      <c r="AV339" s="30" t="n"/>
      <c r="AW339" s="30" t="n"/>
      <c r="AX339" s="30" t="n"/>
      <c r="AY339" s="30" t="n"/>
      <c r="AZ339" s="30" t="n"/>
      <c r="BA339" s="30" t="n"/>
      <c r="BB339" s="30" t="n"/>
      <c r="BC339" s="30" t="n"/>
      <c r="BD339" s="30" t="n"/>
      <c r="BE339" s="30" t="n"/>
      <c r="BF339" s="30" t="n"/>
      <c r="BG339" s="30" t="n"/>
      <c r="BH339" s="30" t="n"/>
      <c r="BI339" s="30" t="n"/>
      <c r="BJ339" s="30" t="n"/>
      <c r="BK339" s="30" t="n"/>
      <c r="BL339" s="30" t="n"/>
      <c r="BM339" s="30" t="n"/>
      <c r="BN339" s="30" t="n"/>
      <c r="BO339" s="30" t="n"/>
      <c r="BP339" s="30" t="n"/>
      <c r="BQ339" s="30" t="n"/>
      <c r="BR339" s="30" t="n"/>
      <c r="BS339" s="30" t="n"/>
      <c r="BT339" s="30" t="n"/>
      <c r="BU339" s="30" t="n"/>
      <c r="BV339" s="30" t="n"/>
      <c r="BW339" s="30" t="n"/>
      <c r="BX339" s="30" t="n"/>
      <c r="BY339" s="30" t="n"/>
      <c r="BZ339" s="30" t="n"/>
      <c r="CA339" s="30" t="n"/>
      <c r="CB339" s="30" t="n"/>
      <c r="CC339" s="30" t="n"/>
      <c r="CD339" s="30" t="n"/>
      <c r="CE339" s="30" t="n"/>
      <c r="CF339" s="30" t="n"/>
      <c r="CG339" s="30" t="n"/>
      <c r="CH339" s="30" t="n"/>
      <c r="CI339" s="30" t="n"/>
      <c r="CJ339" s="30" t="n"/>
      <c r="CK339" s="30" t="n"/>
      <c r="CL339" s="30" t="n"/>
      <c r="CM339" s="30" t="n"/>
      <c r="CN339" s="30" t="n"/>
      <c r="CO339" s="30" t="n"/>
      <c r="CP339" s="30" t="n"/>
      <c r="CQ339" s="30" t="n"/>
      <c r="CR339" s="30" t="n"/>
      <c r="CS339" s="30" t="n"/>
      <c r="CT339" s="30" t="n"/>
      <c r="CU339" s="30" t="n"/>
      <c r="CV339" s="30" t="n"/>
      <c r="CW339" s="30" t="n"/>
      <c r="CX339" s="30" t="n"/>
      <c r="CY339" s="30" t="n"/>
      <c r="CZ339" s="30" t="n"/>
      <c r="DA339" s="30" t="n"/>
      <c r="DB339" s="30" t="n"/>
      <c r="DC339" s="30" t="n"/>
      <c r="DD339" s="30" t="n"/>
      <c r="DE339" s="30" t="n"/>
      <c r="DF339" s="30" t="n"/>
      <c r="DG339" s="30" t="n"/>
      <c r="DH339" s="30" t="n"/>
      <c r="DI339" s="30" t="n"/>
      <c r="DJ339" s="30" t="n"/>
      <c r="DK339" s="30" t="n"/>
      <c r="DL339" s="30" t="n"/>
      <c r="DM339" s="30" t="n"/>
      <c r="DN339" s="30" t="n"/>
      <c r="DO339" s="30" t="n"/>
      <c r="DP339" s="30" t="n"/>
      <c r="DQ339" s="30" t="n"/>
      <c r="DR339" s="30" t="n"/>
      <c r="DS339" s="30" t="n"/>
      <c r="DT339" s="30" t="n"/>
      <c r="DU339" s="30" t="n"/>
      <c r="DV339" s="30" t="n"/>
      <c r="DW339" s="30" t="n"/>
      <c r="DX339" s="30" t="n"/>
      <c r="DY339" s="30" t="n"/>
      <c r="DZ339" s="30" t="n"/>
      <c r="EA339" s="30" t="n"/>
      <c r="EB339" s="30" t="n"/>
      <c r="EC339" s="30" t="n"/>
      <c r="ED339" s="30" t="n"/>
      <c r="EE339" s="30" t="n"/>
      <c r="EF339" s="30" t="n"/>
      <c r="EG339" s="30" t="n"/>
      <c r="EH339" s="30" t="n"/>
      <c r="EI339" s="30" t="n"/>
      <c r="EJ339" s="30" t="n"/>
      <c r="EK339" s="30" t="n"/>
      <c r="EL339" s="30" t="n"/>
      <c r="EM339" s="30" t="n"/>
      <c r="EN339" s="30" t="n"/>
      <c r="EO339" s="30" t="n"/>
      <c r="EP339" s="30" t="n"/>
      <c r="EQ339" s="30" t="n"/>
      <c r="ER339" s="30" t="n"/>
      <c r="ES339" s="30" t="n"/>
      <c r="ET339" s="30" t="n"/>
      <c r="EU339" s="30" t="n"/>
      <c r="EV339" s="30" t="n"/>
      <c r="EW339" s="30" t="n"/>
      <c r="EX339" s="30" t="n"/>
      <c r="EY339" s="30" t="n"/>
      <c r="EZ339" s="30" t="n"/>
      <c r="FA339" s="30" t="n"/>
      <c r="FB339" s="30" t="n"/>
      <c r="FC339" s="30" t="n"/>
      <c r="FD339" s="30" t="n"/>
      <c r="FE339" s="30" t="n"/>
      <c r="FF339" s="30" t="n"/>
      <c r="FG339" s="30" t="n"/>
      <c r="FH339" s="30" t="n"/>
      <c r="FI339" s="30" t="n"/>
      <c r="FJ339" s="30" t="n"/>
      <c r="FK339" s="30" t="n"/>
      <c r="FL339" s="30" t="n"/>
      <c r="FM339" s="30" t="n"/>
      <c r="FN339" s="30" t="n"/>
      <c r="FO339" s="30" t="n"/>
      <c r="FP339" s="30" t="n"/>
      <c r="FQ339" s="30" t="n"/>
      <c r="FR339" s="30" t="n"/>
      <c r="FS339" s="30" t="n"/>
      <c r="FT339" s="30" t="n"/>
      <c r="FU339" s="30" t="n"/>
      <c r="FV339" s="30" t="n"/>
      <c r="FW339" s="30" t="n"/>
      <c r="FX339" s="30" t="n"/>
      <c r="FY339" s="30" t="n"/>
      <c r="FZ339" s="30" t="n"/>
      <c r="GA339" s="30" t="n"/>
      <c r="GB339" s="30" t="n"/>
      <c r="GC339" s="30" t="n"/>
      <c r="GD339" s="30" t="n"/>
      <c r="GE339" s="30" t="n"/>
      <c r="GF339" s="30" t="n"/>
      <c r="GG339" s="30" t="n"/>
      <c r="GH339" s="30" t="n"/>
      <c r="GI339" s="30" t="n"/>
      <c r="GJ339" s="30" t="n"/>
      <c r="GK339" s="30" t="n"/>
      <c r="GL339" s="30" t="n"/>
      <c r="GM339" s="30" t="n"/>
      <c r="GN339" s="30" t="n"/>
      <c r="GO339" s="30" t="n"/>
      <c r="GP339" s="30" t="n"/>
      <c r="GQ339" s="30" t="n"/>
      <c r="GR339" s="30" t="n"/>
      <c r="GS339" s="30" t="n"/>
      <c r="GT339" s="30" t="n"/>
      <c r="GU339" s="30" t="n"/>
      <c r="GV339" s="30" t="n"/>
      <c r="GW339" s="30" t="n"/>
      <c r="GX339" s="30" t="n"/>
      <c r="GY339" s="30" t="n"/>
      <c r="GZ339" s="30" t="n"/>
      <c r="HA339" s="30" t="n"/>
      <c r="HB339" s="30" t="n"/>
      <c r="HC339" s="30" t="n"/>
      <c r="HD339" s="30" t="n"/>
      <c r="HE339" s="30" t="n"/>
      <c r="HF339" s="30" t="n"/>
      <c r="HG339" s="30" t="n"/>
      <c r="HH339" s="30" t="n"/>
      <c r="HI339" s="30" t="n"/>
      <c r="HJ339" s="30" t="n"/>
      <c r="HK339" s="30" t="n"/>
      <c r="HL339" s="30" t="n"/>
      <c r="HM339" s="30" t="n"/>
      <c r="HN339" s="30" t="n"/>
      <c r="HO339" s="30" t="n"/>
      <c r="HP339" s="30" t="n"/>
      <c r="HQ339" s="30" t="n"/>
      <c r="HR339" s="30" t="n"/>
      <c r="HS339" s="30" t="n"/>
      <c r="HT339" s="30" t="n"/>
      <c r="HU339" s="30" t="n"/>
      <c r="HV339" s="30" t="n"/>
      <c r="HW339" s="30" t="n"/>
      <c r="HX339" s="30" t="n"/>
      <c r="HY339" s="30" t="n"/>
      <c r="HZ339" s="30" t="n"/>
      <c r="IA339" s="30" t="n"/>
      <c r="IB339" s="30" t="n"/>
      <c r="IC339" s="30" t="n"/>
      <c r="ID339" s="30" t="n"/>
      <c r="IE339" s="30" t="n"/>
      <c r="IF339" s="30" t="n"/>
      <c r="IG339" s="30" t="n"/>
      <c r="IH339" s="30" t="n"/>
      <c r="II339" s="30" t="n"/>
      <c r="IJ339" s="30" t="n"/>
      <c r="IK339" s="30" t="n"/>
      <c r="IL339" s="30" t="n"/>
      <c r="IM339" s="30" t="n"/>
      <c r="IN339" s="77" t="inlineStr">
        <is>
          <t>SUSPICIOUS n=0 for stocks_short — keep, needs S1 fills (backtest-expert: &lt;30 trades, seek plateaus, punish)</t>
        </is>
      </c>
    </row>
    <row r="340" ht="15.75" customHeight="1" s="67">
      <c r="A340" s="37" t="inlineStr">
        <is>
          <t>NEWBORN_LOSS_KILL_GAIN_THRESHOLD_PCT</t>
        </is>
      </c>
      <c r="B340" s="73" t="inlineStr">
        <is>
          <t>1.0</t>
        </is>
      </c>
      <c r="C340" s="38" t="n"/>
      <c r="D340" s="38" t="inlineStr">
        <is>
          <t>AUGMENT, EXIT, GLOBAL_CHECK, REDUCE, STOCKS_EXIT</t>
        </is>
      </c>
      <c r="E340" s="38" t="n"/>
      <c r="F340" s="30" t="n"/>
      <c r="G340" s="38">
        <f>IFERROR(VLOOKUP($A368&amp;"_"&amp;$B368,Results_Deltas!$A$2:$P$15000,5,FALSE),"")</f>
        <v/>
      </c>
      <c r="H340" s="38" t="inlineStr">
        <is>
          <t>Blanket (page end)</t>
        </is>
      </c>
      <c r="I340" s="30" t="n"/>
      <c r="J340" s="30" t="n"/>
      <c r="K340" s="30" t="n"/>
      <c r="L340" s="30" t="inlineStr">
        <is>
          <t>NO</t>
        </is>
      </c>
      <c r="M340" s="30" t="n">
        <v>-1.50816279068635</v>
      </c>
      <c r="N340" s="30" t="n"/>
      <c r="O340" s="30" t="n"/>
      <c r="P340" s="30" t="n"/>
      <c r="Q340" s="30" t="n"/>
      <c r="R340" s="30" t="n"/>
      <c r="S340" s="30" t="n"/>
      <c r="T340" s="30" t="n"/>
      <c r="U340" s="30" t="n"/>
      <c r="V340" s="30" t="n"/>
      <c r="W340" s="30" t="n"/>
      <c r="X340" s="30" t="n"/>
      <c r="Y340" s="30" t="n"/>
      <c r="Z340" s="30" t="n"/>
      <c r="AA340" s="30" t="n"/>
      <c r="AB340" s="30" t="n"/>
      <c r="AC340" s="30" t="n"/>
      <c r="AD340" s="30" t="n"/>
      <c r="AE340" s="30" t="n"/>
      <c r="AF340" s="30" t="n"/>
      <c r="AG340" s="30" t="n"/>
      <c r="AH340" s="30" t="n"/>
      <c r="AI340" s="30" t="n"/>
      <c r="AJ340" s="30" t="n"/>
      <c r="AK340" s="30" t="n"/>
      <c r="AL340" s="30" t="n"/>
      <c r="AM340" s="30" t="n"/>
      <c r="AN340" s="30" t="n"/>
      <c r="AO340" s="30" t="n"/>
      <c r="AP340" s="30" t="n"/>
      <c r="AQ340" s="30" t="n"/>
      <c r="AR340" s="30" t="n"/>
      <c r="AS340" s="30" t="n"/>
      <c r="AT340" s="30" t="n"/>
      <c r="AU340" s="30" t="n"/>
      <c r="AV340" s="30" t="n"/>
      <c r="AW340" s="30" t="n"/>
      <c r="AX340" s="30" t="n"/>
      <c r="AY340" s="30" t="n"/>
      <c r="AZ340" s="30" t="n"/>
      <c r="BA340" s="30" t="n"/>
      <c r="BB340" s="30" t="n"/>
      <c r="BC340" s="30" t="n"/>
      <c r="BD340" s="30" t="n"/>
      <c r="BE340" s="30" t="n"/>
      <c r="BF340" s="30" t="n"/>
      <c r="BG340" s="30" t="n"/>
      <c r="BH340" s="30" t="n"/>
      <c r="BI340" s="30" t="n"/>
      <c r="BJ340" s="30" t="n"/>
      <c r="BK340" s="30" t="n"/>
      <c r="BL340" s="30" t="n"/>
      <c r="BM340" s="30" t="n"/>
      <c r="BN340" s="30" t="n"/>
      <c r="BO340" s="30" t="n"/>
      <c r="BP340" s="30" t="n"/>
      <c r="BQ340" s="30" t="n"/>
      <c r="BR340" s="30" t="n"/>
      <c r="BS340" s="30" t="n"/>
      <c r="BT340" s="30" t="n"/>
      <c r="BU340" s="30" t="n"/>
      <c r="BV340" s="30" t="n"/>
      <c r="BW340" s="30" t="n"/>
      <c r="BX340" s="30" t="n"/>
      <c r="BY340" s="30" t="n"/>
      <c r="BZ340" s="30" t="n"/>
      <c r="CA340" s="30" t="n"/>
      <c r="CB340" s="30" t="n"/>
      <c r="CC340" s="30" t="n"/>
      <c r="CD340" s="30" t="n"/>
      <c r="CE340" s="30" t="n"/>
      <c r="CF340" s="30" t="n"/>
      <c r="CG340" s="30" t="n"/>
      <c r="CH340" s="30" t="n"/>
      <c r="CI340" s="30" t="n"/>
      <c r="CJ340" s="30" t="n"/>
      <c r="CK340" s="30" t="n"/>
      <c r="CL340" s="30" t="n"/>
      <c r="CM340" s="30" t="n"/>
      <c r="CN340" s="30" t="n"/>
      <c r="CO340" s="30" t="n"/>
      <c r="CP340" s="30" t="n"/>
      <c r="CQ340" s="30" t="n"/>
      <c r="CR340" s="30" t="n"/>
      <c r="CS340" s="30" t="n"/>
      <c r="CT340" s="30" t="n"/>
      <c r="CU340" s="30" t="n"/>
      <c r="CV340" s="30" t="n"/>
      <c r="CW340" s="30" t="n"/>
      <c r="CX340" s="30" t="n"/>
      <c r="CY340" s="30" t="n"/>
      <c r="CZ340" s="30" t="n"/>
      <c r="DA340" s="30" t="n"/>
      <c r="DB340" s="30" t="n"/>
      <c r="DC340" s="30" t="n"/>
      <c r="DD340" s="30" t="n"/>
      <c r="DE340" s="30" t="n"/>
      <c r="DF340" s="30" t="n"/>
      <c r="DG340" s="30" t="n"/>
      <c r="DH340" s="30" t="n"/>
      <c r="DI340" s="30" t="n"/>
      <c r="DJ340" s="30" t="n"/>
      <c r="DK340" s="30" t="n"/>
      <c r="DL340" s="30" t="n"/>
      <c r="DM340" s="30" t="n"/>
      <c r="DN340" s="30" t="n"/>
      <c r="DO340" s="30" t="n"/>
      <c r="DP340" s="30" t="n"/>
      <c r="DQ340" s="30" t="n"/>
      <c r="DR340" s="30" t="n"/>
      <c r="DS340" s="30" t="n"/>
      <c r="DT340" s="30" t="n"/>
      <c r="DU340" s="30" t="n"/>
      <c r="DV340" s="30" t="n"/>
      <c r="DW340" s="30" t="n"/>
      <c r="DX340" s="30" t="n"/>
      <c r="DY340" s="30" t="n"/>
      <c r="DZ340" s="30" t="n"/>
      <c r="EA340" s="30" t="n"/>
      <c r="EB340" s="30" t="n"/>
      <c r="EC340" s="30" t="n"/>
      <c r="ED340" s="30" t="n"/>
      <c r="EE340" s="30" t="n"/>
      <c r="EF340" s="30" t="n"/>
      <c r="EG340" s="30" t="n"/>
      <c r="EH340" s="30" t="n"/>
      <c r="EI340" s="30" t="n"/>
      <c r="EJ340" s="30" t="n"/>
      <c r="EK340" s="30" t="n"/>
      <c r="EL340" s="30" t="n"/>
      <c r="EM340" s="30" t="n"/>
      <c r="EN340" s="30" t="n"/>
      <c r="EO340" s="30" t="n"/>
      <c r="EP340" s="30" t="n"/>
      <c r="EQ340" s="30" t="n"/>
      <c r="ER340" s="30" t="n"/>
      <c r="ES340" s="30" t="n"/>
      <c r="ET340" s="30" t="n"/>
      <c r="EU340" s="30" t="n"/>
      <c r="EV340" s="30" t="n"/>
      <c r="EW340" s="30" t="n"/>
      <c r="EX340" s="30" t="n"/>
      <c r="EY340" s="30" t="n"/>
      <c r="EZ340" s="30" t="n"/>
      <c r="FA340" s="30" t="n"/>
      <c r="FB340" s="30" t="n"/>
      <c r="FC340" s="30" t="n"/>
      <c r="FD340" s="30" t="n"/>
      <c r="FE340" s="30" t="n"/>
      <c r="FF340" s="30" t="n"/>
      <c r="FG340" s="30" t="n"/>
      <c r="FH340" s="30" t="n"/>
      <c r="FI340" s="30" t="n"/>
      <c r="FJ340" s="30" t="n"/>
      <c r="FK340" s="30" t="n"/>
      <c r="FL340" s="30" t="n"/>
      <c r="FM340" s="30" t="n"/>
      <c r="FN340" s="30" t="n"/>
      <c r="FO340" s="30" t="n"/>
      <c r="FP340" s="30" t="n"/>
      <c r="FQ340" s="30" t="n"/>
      <c r="FR340" s="30" t="n"/>
      <c r="FS340" s="30" t="n"/>
      <c r="FT340" s="30" t="n"/>
      <c r="FU340" s="30" t="n"/>
      <c r="FV340" s="30" t="n"/>
      <c r="FW340" s="30" t="n"/>
      <c r="FX340" s="30" t="n"/>
      <c r="FY340" s="30" t="n"/>
      <c r="FZ340" s="30" t="n"/>
      <c r="GA340" s="30" t="n"/>
      <c r="GB340" s="30" t="n"/>
      <c r="GC340" s="30" t="n"/>
      <c r="GD340" s="30" t="n"/>
      <c r="GE340" s="30" t="n"/>
      <c r="GF340" s="30" t="n"/>
      <c r="GG340" s="30" t="n"/>
      <c r="GH340" s="30" t="n"/>
      <c r="GI340" s="30" t="n"/>
      <c r="GJ340" s="30" t="n"/>
      <c r="GK340" s="30" t="n"/>
      <c r="GL340" s="30" t="n"/>
      <c r="GM340" s="30" t="n"/>
      <c r="GN340" s="30" t="n"/>
      <c r="GO340" s="30" t="n"/>
      <c r="GP340" s="30" t="n"/>
      <c r="GQ340" s="30" t="n"/>
      <c r="GR340" s="30" t="n"/>
      <c r="GS340" s="30" t="n"/>
      <c r="GT340" s="30" t="n"/>
      <c r="GU340" s="30" t="n"/>
      <c r="GV340" s="30" t="n"/>
      <c r="GW340" s="30" t="n"/>
      <c r="GX340" s="30" t="n"/>
      <c r="GY340" s="30" t="n"/>
      <c r="GZ340" s="30" t="n"/>
      <c r="HA340" s="30" t="n"/>
      <c r="HB340" s="30" t="n"/>
      <c r="HC340" s="30" t="n"/>
      <c r="HD340" s="30" t="n"/>
      <c r="HE340" s="30" t="n"/>
      <c r="HF340" s="30" t="n"/>
      <c r="HG340" s="30" t="n"/>
      <c r="HH340" s="30" t="n"/>
      <c r="HI340" s="30" t="n"/>
      <c r="HJ340" s="30" t="n"/>
      <c r="HK340" s="30" t="n"/>
      <c r="HL340" s="30" t="n"/>
      <c r="HM340" s="30" t="n"/>
      <c r="HN340" s="30" t="n"/>
      <c r="HO340" s="30" t="n"/>
      <c r="HP340" s="30" t="n"/>
      <c r="HQ340" s="30" t="n"/>
      <c r="HR340" s="30" t="n"/>
      <c r="HS340" s="30" t="n"/>
      <c r="HT340" s="30" t="n"/>
      <c r="HU340" s="30" t="n"/>
      <c r="HV340" s="30" t="n"/>
      <c r="HW340" s="30" t="n"/>
      <c r="HX340" s="30" t="n"/>
      <c r="HY340" s="30" t="n"/>
      <c r="HZ340" s="30" t="n"/>
      <c r="IA340" s="30" t="n"/>
      <c r="IB340" s="30" t="n"/>
      <c r="IC340" s="30" t="n"/>
      <c r="ID340" s="30" t="n"/>
      <c r="IE340" s="30" t="n"/>
      <c r="IF340" s="30" t="n"/>
      <c r="IG340" s="30" t="n"/>
      <c r="IH340" s="30" t="n"/>
      <c r="II340" s="30" t="n"/>
      <c r="IJ340" s="30" t="n"/>
      <c r="IK340" s="30" t="n"/>
      <c r="IL340" s="30" t="n"/>
      <c r="IM340" s="30" t="n"/>
      <c r="IN340" s="77" t="inlineStr">
        <is>
          <t>SUSPICIOUS n=0 for stocks_short — keep, needs S1 fills (backtest-expert: &lt;30 trades, seek plateaus, punish)</t>
        </is>
      </c>
    </row>
    <row r="341" ht="15.75" customHeight="1" s="67">
      <c r="A341" s="37" t="inlineStr">
        <is>
          <t>LR_BAND_LADDER_TF_TOP</t>
        </is>
      </c>
      <c r="B341" s="73" t="inlineStr">
        <is>
          <t>0</t>
        </is>
      </c>
      <c r="C341" s="38" t="n"/>
      <c r="D341" s="38" t="inlineStr">
        <is>
          <t>GLOBAL_CHECK, STOCKS_EXIT</t>
        </is>
      </c>
      <c r="E341" s="38" t="n"/>
      <c r="F341" s="30" t="n"/>
      <c r="G341" s="38">
        <f>IFERROR(VLOOKUP($A369&amp;"_"&amp;$B369,Results_Deltas!$A$2:$P$15000,5,FALSE),"")</f>
        <v/>
      </c>
      <c r="H341" s="38" t="inlineStr">
        <is>
          <t>Blanket (page end)</t>
        </is>
      </c>
      <c r="I341" s="30" t="n"/>
      <c r="J341" s="30" t="n"/>
      <c r="K341" s="30" t="n"/>
      <c r="L341" s="30" t="inlineStr">
        <is>
          <t>YES</t>
        </is>
      </c>
      <c r="M341" s="30" t="n">
        <v>-1.504583209025842</v>
      </c>
      <c r="N341" s="30" t="n"/>
      <c r="O341" s="30" t="n"/>
      <c r="P341" s="30" t="n"/>
      <c r="Q341" s="30" t="n"/>
      <c r="R341" s="30" t="n"/>
      <c r="S341" s="30" t="n"/>
      <c r="T341" s="30" t="n"/>
      <c r="U341" s="30" t="n"/>
      <c r="V341" s="30" t="n"/>
      <c r="W341" s="30" t="n"/>
      <c r="X341" s="30" t="n"/>
      <c r="Y341" s="30" t="n"/>
      <c r="Z341" s="30" t="n"/>
      <c r="AA341" s="30" t="n"/>
      <c r="AB341" s="30" t="n"/>
      <c r="AC341" s="30" t="n"/>
      <c r="AD341" s="30" t="n"/>
      <c r="AE341" s="30" t="n"/>
      <c r="AF341" s="30" t="n"/>
      <c r="AG341" s="30" t="n"/>
      <c r="AH341" s="30" t="n"/>
      <c r="AI341" s="30" t="n"/>
      <c r="AJ341" s="30" t="n"/>
      <c r="AK341" s="30" t="n"/>
      <c r="AL341" s="30" t="n"/>
      <c r="AM341" s="30" t="n"/>
      <c r="AN341" s="30" t="n"/>
      <c r="AO341" s="30" t="n"/>
      <c r="AP341" s="30" t="n"/>
      <c r="AQ341" s="30" t="n"/>
      <c r="AR341" s="30" t="n"/>
      <c r="AS341" s="30" t="n"/>
      <c r="AT341" s="30" t="n"/>
      <c r="AU341" s="30" t="n"/>
      <c r="AV341" s="30" t="n"/>
      <c r="AW341" s="30" t="n"/>
      <c r="AX341" s="30" t="n"/>
      <c r="AY341" s="30" t="n"/>
      <c r="AZ341" s="30" t="n"/>
      <c r="BA341" s="30" t="n"/>
      <c r="BB341" s="30" t="n"/>
      <c r="BC341" s="30" t="n"/>
      <c r="BD341" s="30" t="n"/>
      <c r="BE341" s="30" t="n"/>
      <c r="BF341" s="30" t="n"/>
      <c r="BG341" s="30" t="n"/>
      <c r="BH341" s="30" t="n"/>
      <c r="BI341" s="30" t="n"/>
      <c r="BJ341" s="30" t="n"/>
      <c r="BK341" s="30" t="n"/>
      <c r="BL341" s="30" t="n"/>
      <c r="BM341" s="30" t="n"/>
      <c r="BN341" s="30" t="n"/>
      <c r="BO341" s="30" t="n"/>
      <c r="BP341" s="30" t="n"/>
      <c r="BQ341" s="30" t="n"/>
      <c r="BR341" s="30" t="n"/>
      <c r="BS341" s="30" t="n"/>
      <c r="BT341" s="30" t="n"/>
      <c r="BU341" s="30" t="n"/>
      <c r="BV341" s="30" t="n"/>
      <c r="BW341" s="30" t="n"/>
      <c r="BX341" s="30" t="n"/>
      <c r="BY341" s="30" t="n"/>
      <c r="BZ341" s="30" t="n"/>
      <c r="CA341" s="30" t="n"/>
      <c r="CB341" s="30" t="n"/>
      <c r="CC341" s="30" t="n"/>
      <c r="CD341" s="30" t="n"/>
      <c r="CE341" s="30" t="n"/>
      <c r="CF341" s="30" t="n"/>
      <c r="CG341" s="30" t="n"/>
      <c r="CH341" s="30" t="n"/>
      <c r="CI341" s="30" t="n"/>
      <c r="CJ341" s="30" t="n"/>
      <c r="CK341" s="30" t="n"/>
      <c r="CL341" s="30" t="n"/>
      <c r="CM341" s="30" t="n"/>
      <c r="CN341" s="30" t="n"/>
      <c r="CO341" s="30" t="n"/>
      <c r="CP341" s="30" t="n"/>
      <c r="CQ341" s="30" t="n"/>
      <c r="CR341" s="30" t="n"/>
      <c r="CS341" s="30" t="n"/>
      <c r="CT341" s="30" t="n"/>
      <c r="CU341" s="30" t="n"/>
      <c r="CV341" s="30" t="n"/>
      <c r="CW341" s="30" t="n"/>
      <c r="CX341" s="30" t="n"/>
      <c r="CY341" s="30" t="n"/>
      <c r="CZ341" s="30" t="n"/>
      <c r="DA341" s="30" t="n"/>
      <c r="DB341" s="30" t="n"/>
      <c r="DC341" s="30" t="n"/>
      <c r="DD341" s="30" t="n"/>
      <c r="DE341" s="30" t="n"/>
      <c r="DF341" s="30" t="n"/>
      <c r="DG341" s="30" t="n"/>
      <c r="DH341" s="30" t="n"/>
      <c r="DI341" s="30" t="n"/>
      <c r="DJ341" s="30" t="n"/>
      <c r="DK341" s="30" t="n"/>
      <c r="DL341" s="30" t="n"/>
      <c r="DM341" s="30" t="n"/>
      <c r="DN341" s="30" t="n"/>
      <c r="DO341" s="30" t="n"/>
      <c r="DP341" s="30" t="n"/>
      <c r="DQ341" s="30" t="n"/>
      <c r="DR341" s="30" t="n"/>
      <c r="DS341" s="30" t="n"/>
      <c r="DT341" s="30" t="n"/>
      <c r="DU341" s="30" t="n"/>
      <c r="DV341" s="30" t="n"/>
      <c r="DW341" s="30" t="n"/>
      <c r="DX341" s="30" t="n"/>
      <c r="DY341" s="30" t="n"/>
      <c r="DZ341" s="30" t="n"/>
      <c r="EA341" s="30" t="n"/>
      <c r="EB341" s="30" t="n"/>
      <c r="EC341" s="30" t="n"/>
      <c r="ED341" s="30" t="n"/>
      <c r="EE341" s="30" t="n"/>
      <c r="EF341" s="30" t="n"/>
      <c r="EG341" s="30" t="n"/>
      <c r="EH341" s="30" t="n"/>
      <c r="EI341" s="30" t="n"/>
      <c r="EJ341" s="30" t="n"/>
      <c r="EK341" s="30" t="n"/>
      <c r="EL341" s="30" t="n"/>
      <c r="EM341" s="30" t="n"/>
      <c r="EN341" s="30" t="n"/>
      <c r="EO341" s="30" t="n"/>
      <c r="EP341" s="30" t="n"/>
      <c r="EQ341" s="30" t="n"/>
      <c r="ER341" s="30" t="n"/>
      <c r="ES341" s="30" t="n"/>
      <c r="ET341" s="30" t="n"/>
      <c r="EU341" s="30" t="n"/>
      <c r="EV341" s="30" t="n"/>
      <c r="EW341" s="30" t="n"/>
      <c r="EX341" s="30" t="n"/>
      <c r="EY341" s="30" t="n"/>
      <c r="EZ341" s="30" t="n"/>
      <c r="FA341" s="30" t="n"/>
      <c r="FB341" s="30" t="n"/>
      <c r="FC341" s="30" t="n"/>
      <c r="FD341" s="30" t="n"/>
      <c r="FE341" s="30" t="n"/>
      <c r="FF341" s="30" t="n"/>
      <c r="FG341" s="30" t="n"/>
      <c r="FH341" s="30" t="n"/>
      <c r="FI341" s="30" t="n"/>
      <c r="FJ341" s="30" t="n"/>
      <c r="FK341" s="30" t="n"/>
      <c r="FL341" s="30" t="n"/>
      <c r="FM341" s="30" t="n"/>
      <c r="FN341" s="30" t="n"/>
      <c r="FO341" s="30" t="n"/>
      <c r="FP341" s="30" t="n"/>
      <c r="FQ341" s="30" t="n"/>
      <c r="FR341" s="30" t="n"/>
      <c r="FS341" s="30" t="n"/>
      <c r="FT341" s="30" t="n"/>
      <c r="FU341" s="30" t="n"/>
      <c r="FV341" s="30" t="n"/>
      <c r="FW341" s="30" t="n"/>
      <c r="FX341" s="30" t="n"/>
      <c r="FY341" s="30" t="n"/>
      <c r="FZ341" s="30" t="n"/>
      <c r="GA341" s="30" t="n"/>
      <c r="GB341" s="30" t="n"/>
      <c r="GC341" s="30" t="n"/>
      <c r="GD341" s="30" t="n"/>
      <c r="GE341" s="30" t="n"/>
      <c r="GF341" s="30" t="n"/>
      <c r="GG341" s="30" t="n"/>
      <c r="GH341" s="30" t="n"/>
      <c r="GI341" s="30" t="n"/>
      <c r="GJ341" s="30" t="n"/>
      <c r="GK341" s="30" t="n"/>
      <c r="GL341" s="30" t="n"/>
      <c r="GM341" s="30" t="n"/>
      <c r="GN341" s="30" t="n"/>
      <c r="GO341" s="30" t="n"/>
      <c r="GP341" s="30" t="n"/>
      <c r="GQ341" s="30" t="n"/>
      <c r="GR341" s="30" t="n"/>
      <c r="GS341" s="30" t="n"/>
      <c r="GT341" s="30" t="n"/>
      <c r="GU341" s="30" t="n"/>
      <c r="GV341" s="30" t="n"/>
      <c r="GW341" s="30" t="n"/>
      <c r="GX341" s="30" t="n"/>
      <c r="GY341" s="30" t="n"/>
      <c r="GZ341" s="30" t="n"/>
      <c r="HA341" s="30" t="n"/>
      <c r="HB341" s="30" t="n"/>
      <c r="HC341" s="30" t="n"/>
      <c r="HD341" s="30" t="n"/>
      <c r="HE341" s="30" t="n"/>
      <c r="HF341" s="30" t="n"/>
      <c r="HG341" s="30" t="n"/>
      <c r="HH341" s="30" t="n"/>
      <c r="HI341" s="30" t="n"/>
      <c r="HJ341" s="30" t="n"/>
      <c r="HK341" s="30" t="n"/>
      <c r="HL341" s="30" t="n"/>
      <c r="HM341" s="30" t="n"/>
      <c r="HN341" s="30" t="n"/>
      <c r="HO341" s="30" t="n"/>
      <c r="HP341" s="30" t="n"/>
      <c r="HQ341" s="30" t="n"/>
      <c r="HR341" s="30" t="n"/>
      <c r="HS341" s="30" t="n"/>
      <c r="HT341" s="30" t="n"/>
      <c r="HU341" s="30" t="n"/>
      <c r="HV341" s="30" t="n"/>
      <c r="HW341" s="30" t="n"/>
      <c r="HX341" s="30" t="n"/>
      <c r="HY341" s="30" t="n"/>
      <c r="HZ341" s="30" t="n"/>
      <c r="IA341" s="30" t="n"/>
      <c r="IB341" s="30" t="n"/>
      <c r="IC341" s="30" t="n"/>
      <c r="ID341" s="30" t="n"/>
      <c r="IE341" s="30" t="n"/>
      <c r="IF341" s="30" t="n"/>
      <c r="IG341" s="30" t="n"/>
      <c r="IH341" s="30" t="n"/>
      <c r="II341" s="30" t="n"/>
      <c r="IJ341" s="30" t="n"/>
      <c r="IK341" s="30" t="n"/>
      <c r="IL341" s="30" t="n"/>
      <c r="IM341" s="30" t="n"/>
      <c r="IN341" s="77" t="inlineStr">
        <is>
          <t>SUSPICIOUS n=0 for stocks_short — keep, needs S1 fills (backtest-expert: &lt;30 trades, seek plateaus, punish)</t>
        </is>
      </c>
    </row>
    <row r="342" ht="15.75" customHeight="1" s="67">
      <c r="A342" s="37" t="inlineStr">
        <is>
          <t>CRYPTO_SPIKE_FADE_THRESHOLD_PCT</t>
        </is>
      </c>
      <c r="B342" s="73" t="inlineStr">
        <is>
          <t>5</t>
        </is>
      </c>
      <c r="C342" s="38" t="n"/>
      <c r="D342" s="38" t="inlineStr">
        <is>
          <t>GLOBAL_CHECK, STOCKS_EXIT</t>
        </is>
      </c>
      <c r="E342" s="38" t="n"/>
      <c r="F342" s="30" t="n"/>
      <c r="G342" s="38">
        <f>IFERROR(VLOOKUP($A359&amp;"_"&amp;$B359,Results_Deltas!$A$2:$P$15000,5,FALSE),"")</f>
        <v/>
      </c>
      <c r="H342" s="38" t="inlineStr">
        <is>
          <t>Blanket (page end)</t>
        </is>
      </c>
      <c r="I342" s="30" t="n"/>
      <c r="J342" s="30" t="n"/>
      <c r="K342" s="30" t="n"/>
      <c r="L342" s="30" t="inlineStr">
        <is>
          <t>NO</t>
        </is>
      </c>
      <c r="M342" s="30" t="n">
        <v>-1.485774950102808</v>
      </c>
      <c r="N342" s="30" t="n"/>
      <c r="O342" s="30" t="n"/>
      <c r="P342" s="30" t="n"/>
      <c r="Q342" s="30" t="n"/>
      <c r="R342" s="30" t="n"/>
      <c r="S342" s="30" t="n"/>
      <c r="T342" s="30" t="n"/>
      <c r="U342" s="30" t="n"/>
      <c r="V342" s="30" t="n"/>
      <c r="W342" s="30" t="n"/>
      <c r="X342" s="30" t="n"/>
      <c r="Y342" s="30" t="n"/>
      <c r="Z342" s="30" t="n"/>
      <c r="AA342" s="30" t="n"/>
      <c r="AB342" s="30" t="n"/>
      <c r="AC342" s="30" t="n"/>
      <c r="AD342" s="30" t="n"/>
      <c r="AE342" s="30" t="n"/>
      <c r="AF342" s="30" t="n"/>
      <c r="AG342" s="30" t="n"/>
      <c r="AH342" s="30" t="n"/>
      <c r="AI342" s="30" t="n"/>
      <c r="AJ342" s="30" t="n"/>
      <c r="AK342" s="30" t="n"/>
      <c r="AL342" s="30" t="n"/>
      <c r="AM342" s="30" t="n"/>
      <c r="AN342" s="30" t="n"/>
      <c r="AO342" s="30" t="n"/>
      <c r="AP342" s="30" t="n"/>
      <c r="AQ342" s="30" t="n"/>
      <c r="AR342" s="30" t="n"/>
      <c r="AS342" s="30" t="n"/>
      <c r="AT342" s="30" t="n"/>
      <c r="AU342" s="30" t="n"/>
      <c r="AV342" s="30" t="n"/>
      <c r="AW342" s="30" t="n"/>
      <c r="AX342" s="30" t="n"/>
      <c r="AY342" s="30" t="n"/>
      <c r="AZ342" s="30" t="n"/>
      <c r="BA342" s="30" t="n"/>
      <c r="BB342" s="30" t="n"/>
      <c r="BC342" s="30" t="n"/>
      <c r="BD342" s="30" t="n"/>
      <c r="BE342" s="30" t="n"/>
      <c r="BF342" s="30" t="n"/>
      <c r="BG342" s="30" t="n"/>
      <c r="BH342" s="30" t="n"/>
      <c r="BI342" s="30" t="n"/>
      <c r="BJ342" s="30" t="n"/>
      <c r="BK342" s="30" t="n"/>
      <c r="BL342" s="30" t="n"/>
      <c r="BM342" s="30" t="n"/>
      <c r="BN342" s="30" t="n"/>
      <c r="BO342" s="30" t="n"/>
      <c r="BP342" s="30" t="n"/>
      <c r="BQ342" s="30" t="n"/>
      <c r="BR342" s="30" t="n"/>
      <c r="BS342" s="30" t="n"/>
      <c r="BT342" s="30" t="n"/>
      <c r="BU342" s="30" t="n"/>
      <c r="BV342" s="30" t="n"/>
      <c r="BW342" s="30" t="n"/>
      <c r="BX342" s="30" t="n"/>
      <c r="BY342" s="30" t="n"/>
      <c r="BZ342" s="30" t="n"/>
      <c r="CA342" s="30" t="n"/>
      <c r="CB342" s="30" t="n"/>
      <c r="CC342" s="30" t="n"/>
      <c r="CD342" s="30" t="n"/>
      <c r="CE342" s="30" t="n"/>
      <c r="CF342" s="30" t="n"/>
      <c r="CG342" s="30" t="n"/>
      <c r="CH342" s="30" t="n"/>
      <c r="CI342" s="30" t="n"/>
      <c r="CJ342" s="30" t="n"/>
      <c r="CK342" s="30" t="n"/>
      <c r="CL342" s="30" t="n"/>
      <c r="CM342" s="30" t="n"/>
      <c r="CN342" s="30" t="n"/>
      <c r="CO342" s="30" t="n"/>
      <c r="CP342" s="30" t="n"/>
      <c r="CQ342" s="30" t="n"/>
      <c r="CR342" s="30" t="n"/>
      <c r="CS342" s="30" t="n"/>
      <c r="CT342" s="30" t="n"/>
      <c r="CU342" s="30" t="n"/>
      <c r="CV342" s="30" t="n"/>
      <c r="CW342" s="30" t="n"/>
      <c r="CX342" s="30" t="n"/>
      <c r="CY342" s="30" t="n"/>
      <c r="CZ342" s="30" t="n"/>
      <c r="DA342" s="30" t="n"/>
      <c r="DB342" s="30" t="n"/>
      <c r="DC342" s="30" t="n"/>
      <c r="DD342" s="30" t="n"/>
      <c r="DE342" s="30" t="n"/>
      <c r="DF342" s="30" t="n"/>
      <c r="DG342" s="30" t="n"/>
      <c r="DH342" s="30" t="n"/>
      <c r="DI342" s="30" t="n"/>
      <c r="DJ342" s="30" t="n"/>
      <c r="DK342" s="30" t="n"/>
      <c r="DL342" s="30" t="n"/>
      <c r="DM342" s="30" t="n"/>
      <c r="DN342" s="30" t="n"/>
      <c r="DO342" s="30" t="n"/>
      <c r="DP342" s="30" t="n"/>
      <c r="DQ342" s="30" t="n"/>
      <c r="DR342" s="30" t="n"/>
      <c r="DS342" s="30" t="n"/>
      <c r="DT342" s="30" t="n"/>
      <c r="DU342" s="30" t="n"/>
      <c r="DV342" s="30" t="n"/>
      <c r="DW342" s="30" t="n"/>
      <c r="DX342" s="30" t="n"/>
      <c r="DY342" s="30" t="n"/>
      <c r="DZ342" s="30" t="n"/>
      <c r="EA342" s="30" t="n"/>
      <c r="EB342" s="30" t="n"/>
      <c r="EC342" s="30" t="n"/>
      <c r="ED342" s="30" t="n"/>
      <c r="EE342" s="30" t="n"/>
      <c r="EF342" s="30" t="n"/>
      <c r="EG342" s="30" t="n"/>
      <c r="EH342" s="30" t="n"/>
      <c r="EI342" s="30" t="n"/>
      <c r="EJ342" s="30" t="n"/>
      <c r="EK342" s="30" t="n"/>
      <c r="EL342" s="30" t="n"/>
      <c r="EM342" s="30" t="n"/>
      <c r="EN342" s="30" t="n"/>
      <c r="EO342" s="30" t="n"/>
      <c r="EP342" s="30" t="n"/>
      <c r="EQ342" s="30" t="n"/>
      <c r="ER342" s="30" t="n"/>
      <c r="ES342" s="30" t="n"/>
      <c r="ET342" s="30" t="n"/>
      <c r="EU342" s="30" t="n"/>
      <c r="EV342" s="30" t="n"/>
      <c r="EW342" s="30" t="n"/>
      <c r="EX342" s="30" t="n"/>
      <c r="EY342" s="30" t="n"/>
      <c r="EZ342" s="30" t="n"/>
      <c r="FA342" s="30" t="n"/>
      <c r="FB342" s="30" t="n"/>
      <c r="FC342" s="30" t="n"/>
      <c r="FD342" s="30" t="n"/>
      <c r="FE342" s="30" t="n"/>
      <c r="FF342" s="30" t="n"/>
      <c r="FG342" s="30" t="n"/>
      <c r="FH342" s="30" t="n"/>
      <c r="FI342" s="30" t="n"/>
      <c r="FJ342" s="30" t="n"/>
      <c r="FK342" s="30" t="n"/>
      <c r="FL342" s="30" t="n"/>
      <c r="FM342" s="30" t="n"/>
      <c r="FN342" s="30" t="n"/>
      <c r="FO342" s="30" t="n"/>
      <c r="FP342" s="30" t="n"/>
      <c r="FQ342" s="30" t="n"/>
      <c r="FR342" s="30" t="n"/>
      <c r="FS342" s="30" t="n"/>
      <c r="FT342" s="30" t="n"/>
      <c r="FU342" s="30" t="n"/>
      <c r="FV342" s="30" t="n"/>
      <c r="FW342" s="30" t="n"/>
      <c r="FX342" s="30" t="n"/>
      <c r="FY342" s="30" t="n"/>
      <c r="FZ342" s="30" t="n"/>
      <c r="GA342" s="30" t="n"/>
      <c r="GB342" s="30" t="n"/>
      <c r="GC342" s="30" t="n"/>
      <c r="GD342" s="30" t="n"/>
      <c r="GE342" s="30" t="n"/>
      <c r="GF342" s="30" t="n"/>
      <c r="GG342" s="30" t="n"/>
      <c r="GH342" s="30" t="n"/>
      <c r="GI342" s="30" t="n"/>
      <c r="GJ342" s="30" t="n"/>
      <c r="GK342" s="30" t="n"/>
      <c r="GL342" s="30" t="n"/>
      <c r="GM342" s="30" t="n"/>
      <c r="GN342" s="30" t="n"/>
      <c r="GO342" s="30" t="n"/>
      <c r="GP342" s="30" t="n"/>
      <c r="GQ342" s="30" t="n"/>
      <c r="GR342" s="30" t="n"/>
      <c r="GS342" s="30" t="n"/>
      <c r="GT342" s="30" t="n"/>
      <c r="GU342" s="30" t="n"/>
      <c r="GV342" s="30" t="n"/>
      <c r="GW342" s="30" t="n"/>
      <c r="GX342" s="30" t="n"/>
      <c r="GY342" s="30" t="n"/>
      <c r="GZ342" s="30" t="n"/>
      <c r="HA342" s="30" t="n"/>
      <c r="HB342" s="30" t="n"/>
      <c r="HC342" s="30" t="n"/>
      <c r="HD342" s="30" t="n"/>
      <c r="HE342" s="30" t="n"/>
      <c r="HF342" s="30" t="n"/>
      <c r="HG342" s="30" t="n"/>
      <c r="HH342" s="30" t="n"/>
      <c r="HI342" s="30" t="n"/>
      <c r="HJ342" s="30" t="n"/>
      <c r="HK342" s="30" t="n"/>
      <c r="HL342" s="30" t="n"/>
      <c r="HM342" s="30" t="n"/>
      <c r="HN342" s="30" t="n"/>
      <c r="HO342" s="30" t="n"/>
      <c r="HP342" s="30" t="n"/>
      <c r="HQ342" s="30" t="n"/>
      <c r="HR342" s="30" t="n"/>
      <c r="HS342" s="30" t="n"/>
      <c r="HT342" s="30" t="n"/>
      <c r="HU342" s="30" t="n"/>
      <c r="HV342" s="30" t="n"/>
      <c r="HW342" s="30" t="n"/>
      <c r="HX342" s="30" t="n"/>
      <c r="HY342" s="30" t="n"/>
      <c r="HZ342" s="30" t="n"/>
      <c r="IA342" s="30" t="n"/>
      <c r="IB342" s="30" t="n"/>
      <c r="IC342" s="30" t="n"/>
      <c r="ID342" s="30" t="n"/>
      <c r="IE342" s="30" t="n"/>
      <c r="IF342" s="30" t="n"/>
      <c r="IG342" s="30" t="n"/>
      <c r="IH342" s="30" t="n"/>
      <c r="II342" s="30" t="n"/>
      <c r="IJ342" s="30" t="n"/>
      <c r="IK342" s="30" t="n"/>
      <c r="IL342" s="30" t="n"/>
      <c r="IM342" s="30" t="n"/>
      <c r="IN342" s="77" t="inlineStr">
        <is>
          <t>SUSPICIOUS n=0 for stocks_short — keep, needs S1 fills (backtest-expert: &lt;30 trades, seek plateaus, punish)</t>
        </is>
      </c>
    </row>
    <row r="343" ht="15.75" customHeight="1" s="67">
      <c r="A343" s="39" t="inlineStr">
        <is>
          <t>CRYPTO_SPIKE_FADE_THRESHOLD_PCT</t>
        </is>
      </c>
      <c r="B343" s="73" t="inlineStr">
        <is>
          <t>10</t>
        </is>
      </c>
      <c r="C343" s="38" t="n"/>
      <c r="D343" s="38" t="inlineStr">
        <is>
          <t>GLOBAL_CHECK, STOCKS_EXIT</t>
        </is>
      </c>
      <c r="E343" s="38" t="n"/>
      <c r="F343" s="30" t="n"/>
      <c r="G343" s="38">
        <f>IFERROR(VLOOKUP($A360&amp;"_"&amp;$B360,Results_Deltas!$A$2:$P$15000,5,FALSE),"")</f>
        <v/>
      </c>
      <c r="H343" s="38" t="inlineStr">
        <is>
          <t>Blanket (page end)</t>
        </is>
      </c>
      <c r="I343" s="30" t="n"/>
      <c r="J343" s="30" t="n"/>
      <c r="K343" s="30" t="n"/>
      <c r="L343" s="30" t="inlineStr">
        <is>
          <t>NO</t>
        </is>
      </c>
      <c r="M343" s="30" t="n">
        <v>-1.456494472738336</v>
      </c>
      <c r="N343" s="30" t="n"/>
      <c r="O343" s="30" t="n"/>
      <c r="P343" s="30" t="n"/>
      <c r="Q343" s="30" t="n"/>
      <c r="R343" s="30" t="n"/>
      <c r="S343" s="30" t="n"/>
      <c r="T343" s="30" t="n"/>
      <c r="U343" s="30" t="n"/>
      <c r="V343" s="30" t="n"/>
      <c r="W343" s="30" t="n"/>
      <c r="X343" s="30" t="n"/>
      <c r="Y343" s="30" t="n"/>
      <c r="Z343" s="30" t="n"/>
      <c r="AA343" s="30" t="n"/>
      <c r="AB343" s="30" t="n"/>
      <c r="AC343" s="30" t="n"/>
      <c r="AD343" s="30" t="n"/>
      <c r="AE343" s="30" t="n"/>
      <c r="AF343" s="30" t="n"/>
      <c r="AG343" s="30" t="n"/>
      <c r="AH343" s="30" t="n"/>
      <c r="AI343" s="30" t="n"/>
      <c r="AJ343" s="30" t="n"/>
      <c r="AK343" s="30" t="n"/>
      <c r="AL343" s="30" t="n"/>
      <c r="AM343" s="30" t="n"/>
      <c r="AN343" s="30" t="n"/>
      <c r="AO343" s="30" t="n"/>
      <c r="AP343" s="30" t="n"/>
      <c r="AQ343" s="30" t="n"/>
      <c r="AR343" s="30" t="n"/>
      <c r="AS343" s="30" t="n"/>
      <c r="AT343" s="30" t="n"/>
      <c r="AU343" s="30" t="n"/>
      <c r="AV343" s="30" t="n"/>
      <c r="AW343" s="30" t="n"/>
      <c r="AX343" s="30" t="n"/>
      <c r="AY343" s="30" t="n"/>
      <c r="AZ343" s="30" t="n"/>
      <c r="BA343" s="30" t="n"/>
      <c r="BB343" s="30" t="n"/>
      <c r="BC343" s="30" t="n"/>
      <c r="BD343" s="30" t="n"/>
      <c r="BE343" s="30" t="n"/>
      <c r="BF343" s="30" t="n"/>
      <c r="BG343" s="30" t="n"/>
      <c r="BH343" s="30" t="n"/>
      <c r="BI343" s="30" t="n"/>
      <c r="BJ343" s="30" t="n"/>
      <c r="BK343" s="30" t="n"/>
      <c r="BL343" s="30" t="n"/>
      <c r="BM343" s="30" t="n"/>
      <c r="BN343" s="30" t="n"/>
      <c r="BO343" s="30" t="n"/>
      <c r="BP343" s="30" t="n"/>
      <c r="BQ343" s="30" t="n"/>
      <c r="BR343" s="30" t="n"/>
      <c r="BS343" s="30" t="n"/>
      <c r="BT343" s="30" t="n"/>
      <c r="BU343" s="30" t="n"/>
      <c r="BV343" s="30" t="n"/>
      <c r="BW343" s="30" t="n"/>
      <c r="BX343" s="30" t="n"/>
      <c r="BY343" s="30" t="n"/>
      <c r="BZ343" s="30" t="n"/>
      <c r="CA343" s="30" t="n"/>
      <c r="CB343" s="30" t="n"/>
      <c r="CC343" s="30" t="n"/>
      <c r="CD343" s="30" t="n"/>
      <c r="CE343" s="30" t="n"/>
      <c r="CF343" s="30" t="n"/>
      <c r="CG343" s="30" t="n"/>
      <c r="CH343" s="30" t="n"/>
      <c r="CI343" s="30" t="n"/>
      <c r="CJ343" s="30" t="n"/>
      <c r="CK343" s="30" t="n"/>
      <c r="CL343" s="30" t="n"/>
      <c r="CM343" s="30" t="n"/>
      <c r="CN343" s="30" t="n"/>
      <c r="CO343" s="30" t="n"/>
      <c r="CP343" s="30" t="n"/>
      <c r="CQ343" s="30" t="n"/>
      <c r="CR343" s="30" t="n"/>
      <c r="CS343" s="30" t="n"/>
      <c r="CT343" s="30" t="n"/>
      <c r="CU343" s="30" t="n"/>
      <c r="CV343" s="30" t="n"/>
      <c r="CW343" s="30" t="n"/>
      <c r="CX343" s="30" t="n"/>
      <c r="CY343" s="30" t="n"/>
      <c r="CZ343" s="30" t="n"/>
      <c r="DA343" s="30" t="n"/>
      <c r="DB343" s="30" t="n"/>
      <c r="DC343" s="30" t="n"/>
      <c r="DD343" s="30" t="n"/>
      <c r="DE343" s="30" t="n"/>
      <c r="DF343" s="30" t="n"/>
      <c r="DG343" s="30" t="n"/>
      <c r="DH343" s="30" t="n"/>
      <c r="DI343" s="30" t="n"/>
      <c r="DJ343" s="30" t="n"/>
      <c r="DK343" s="30" t="n"/>
      <c r="DL343" s="30" t="n"/>
      <c r="DM343" s="30" t="n"/>
      <c r="DN343" s="30" t="n"/>
      <c r="DO343" s="30" t="n"/>
      <c r="DP343" s="30" t="n"/>
      <c r="DQ343" s="30" t="n"/>
      <c r="DR343" s="30" t="n"/>
      <c r="DS343" s="30" t="n"/>
      <c r="DT343" s="30" t="n"/>
      <c r="DU343" s="30" t="n"/>
      <c r="DV343" s="30" t="n"/>
      <c r="DW343" s="30" t="n"/>
      <c r="DX343" s="30" t="n"/>
      <c r="DY343" s="30" t="n"/>
      <c r="DZ343" s="30" t="n"/>
      <c r="EA343" s="30" t="n"/>
      <c r="EB343" s="30" t="n"/>
      <c r="EC343" s="30" t="n"/>
      <c r="ED343" s="30" t="n"/>
      <c r="EE343" s="30" t="n"/>
      <c r="EF343" s="30" t="n"/>
      <c r="EG343" s="30" t="n"/>
      <c r="EH343" s="30" t="n"/>
      <c r="EI343" s="30" t="n"/>
      <c r="EJ343" s="30" t="n"/>
      <c r="EK343" s="30" t="n"/>
      <c r="EL343" s="30" t="n"/>
      <c r="EM343" s="30" t="n"/>
      <c r="EN343" s="30" t="n"/>
      <c r="EO343" s="30" t="n"/>
      <c r="EP343" s="30" t="n"/>
      <c r="EQ343" s="30" t="n"/>
      <c r="ER343" s="30" t="n"/>
      <c r="ES343" s="30" t="n"/>
      <c r="ET343" s="30" t="n"/>
      <c r="EU343" s="30" t="n"/>
      <c r="EV343" s="30" t="n"/>
      <c r="EW343" s="30" t="n"/>
      <c r="EX343" s="30" t="n"/>
      <c r="EY343" s="30" t="n"/>
      <c r="EZ343" s="30" t="n"/>
      <c r="FA343" s="30" t="n"/>
      <c r="FB343" s="30" t="n"/>
      <c r="FC343" s="30" t="n"/>
      <c r="FD343" s="30" t="n"/>
      <c r="FE343" s="30" t="n"/>
      <c r="FF343" s="30" t="n"/>
      <c r="FG343" s="30" t="n"/>
      <c r="FH343" s="30" t="n"/>
      <c r="FI343" s="30" t="n"/>
      <c r="FJ343" s="30" t="n"/>
      <c r="FK343" s="30" t="n"/>
      <c r="FL343" s="30" t="n"/>
      <c r="FM343" s="30" t="n"/>
      <c r="FN343" s="30" t="n"/>
      <c r="FO343" s="30" t="n"/>
      <c r="FP343" s="30" t="n"/>
      <c r="FQ343" s="30" t="n"/>
      <c r="FR343" s="30" t="n"/>
      <c r="FS343" s="30" t="n"/>
      <c r="FT343" s="30" t="n"/>
      <c r="FU343" s="30" t="n"/>
      <c r="FV343" s="30" t="n"/>
      <c r="FW343" s="30" t="n"/>
      <c r="FX343" s="30" t="n"/>
      <c r="FY343" s="30" t="n"/>
      <c r="FZ343" s="30" t="n"/>
      <c r="GA343" s="30" t="n"/>
      <c r="GB343" s="30" t="n"/>
      <c r="GC343" s="30" t="n"/>
      <c r="GD343" s="30" t="n"/>
      <c r="GE343" s="30" t="n"/>
      <c r="GF343" s="30" t="n"/>
      <c r="GG343" s="30" t="n"/>
      <c r="GH343" s="30" t="n"/>
      <c r="GI343" s="30" t="n"/>
      <c r="GJ343" s="30" t="n"/>
      <c r="GK343" s="30" t="n"/>
      <c r="GL343" s="30" t="n"/>
      <c r="GM343" s="30" t="n"/>
      <c r="GN343" s="30" t="n"/>
      <c r="GO343" s="30" t="n"/>
      <c r="GP343" s="30" t="n"/>
      <c r="GQ343" s="30" t="n"/>
      <c r="GR343" s="30" t="n"/>
      <c r="GS343" s="30" t="n"/>
      <c r="GT343" s="30" t="n"/>
      <c r="GU343" s="30" t="n"/>
      <c r="GV343" s="30" t="n"/>
      <c r="GW343" s="30" t="n"/>
      <c r="GX343" s="30" t="n"/>
      <c r="GY343" s="30" t="n"/>
      <c r="GZ343" s="30" t="n"/>
      <c r="HA343" s="30" t="n"/>
      <c r="HB343" s="30" t="n"/>
      <c r="HC343" s="30" t="n"/>
      <c r="HD343" s="30" t="n"/>
      <c r="HE343" s="30" t="n"/>
      <c r="HF343" s="30" t="n"/>
      <c r="HG343" s="30" t="n"/>
      <c r="HH343" s="30" t="n"/>
      <c r="HI343" s="30" t="n"/>
      <c r="HJ343" s="30" t="n"/>
      <c r="HK343" s="30" t="n"/>
      <c r="HL343" s="30" t="n"/>
      <c r="HM343" s="30" t="n"/>
      <c r="HN343" s="30" t="n"/>
      <c r="HO343" s="30" t="n"/>
      <c r="HP343" s="30" t="n"/>
      <c r="HQ343" s="30" t="n"/>
      <c r="HR343" s="30" t="n"/>
      <c r="HS343" s="30" t="n"/>
      <c r="HT343" s="30" t="n"/>
      <c r="HU343" s="30" t="n"/>
      <c r="HV343" s="30" t="n"/>
      <c r="HW343" s="30" t="n"/>
      <c r="HX343" s="30" t="n"/>
      <c r="HY343" s="30" t="n"/>
      <c r="HZ343" s="30" t="n"/>
      <c r="IA343" s="30" t="n"/>
      <c r="IB343" s="30" t="n"/>
      <c r="IC343" s="30" t="n"/>
      <c r="ID343" s="30" t="n"/>
      <c r="IE343" s="30" t="n"/>
      <c r="IF343" s="30" t="n"/>
      <c r="IG343" s="30" t="n"/>
      <c r="IH343" s="30" t="n"/>
      <c r="II343" s="30" t="n"/>
      <c r="IJ343" s="30" t="n"/>
      <c r="IK343" s="30" t="n"/>
      <c r="IL343" s="30" t="n"/>
      <c r="IM343" s="30" t="n"/>
      <c r="IN343" s="77" t="inlineStr">
        <is>
          <t>SUSPICIOUS n=0 for stocks_short — keep, needs S1 fills (backtest-expert: &lt;30 trades, seek plateaus, punish)</t>
        </is>
      </c>
    </row>
    <row r="344" ht="15.75" customHeight="1" s="67">
      <c r="A344" s="37" t="inlineStr">
        <is>
          <t>NEW_POSITION_MAX_LOSS_THRESHOLD</t>
        </is>
      </c>
      <c r="B344" s="73" t="inlineStr">
        <is>
          <t>1.0</t>
        </is>
      </c>
      <c r="C344" s="38" t="n"/>
      <c r="D344" s="38" t="inlineStr">
        <is>
          <t>AUGMENT, EXIT, GLOBAL_CHECK, REDUCE, STOCKS_EXIT</t>
        </is>
      </c>
      <c r="E344" s="38" t="n"/>
      <c r="F344" s="30" t="n"/>
      <c r="G344" s="38">
        <f>IFERROR(VLOOKUP($A372&amp;"_"&amp;$B372,Results_Deltas!$A$2:$P$15000,5,FALSE),"")</f>
        <v/>
      </c>
      <c r="H344" s="38" t="inlineStr">
        <is>
          <t>Blanket (page end)</t>
        </is>
      </c>
      <c r="I344" s="30" t="n"/>
      <c r="J344" s="30" t="n"/>
      <c r="K344" s="30" t="n"/>
      <c r="L344" s="30" t="inlineStr">
        <is>
          <t>NO</t>
        </is>
      </c>
      <c r="M344" s="30" t="n">
        <v>-1.383809896624489</v>
      </c>
      <c r="N344" s="30" t="n"/>
      <c r="O344" s="30" t="n"/>
      <c r="P344" s="30" t="n"/>
      <c r="Q344" s="30" t="n"/>
      <c r="R344" s="30" t="n"/>
      <c r="S344" s="30" t="n"/>
      <c r="T344" s="30" t="n"/>
      <c r="U344" s="30" t="n"/>
      <c r="V344" s="30" t="n"/>
      <c r="W344" s="30" t="n"/>
      <c r="X344" s="30" t="n"/>
      <c r="Y344" s="30" t="n"/>
      <c r="Z344" s="30" t="n"/>
      <c r="AA344" s="30" t="n"/>
      <c r="AB344" s="30" t="n"/>
      <c r="AC344" s="30" t="n"/>
      <c r="AD344" s="30" t="n"/>
      <c r="AE344" s="30" t="n"/>
      <c r="AF344" s="30" t="n"/>
      <c r="AG344" s="30" t="n"/>
      <c r="AH344" s="30" t="n"/>
      <c r="AI344" s="30" t="n"/>
      <c r="AJ344" s="30" t="n"/>
      <c r="AK344" s="30" t="n"/>
      <c r="AL344" s="30" t="n"/>
      <c r="AM344" s="30" t="n"/>
      <c r="AN344" s="30" t="n"/>
      <c r="AO344" s="30" t="n"/>
      <c r="AP344" s="30" t="n"/>
      <c r="AQ344" s="30" t="n"/>
      <c r="AR344" s="30" t="n"/>
      <c r="AS344" s="30" t="n"/>
      <c r="AT344" s="30" t="n"/>
      <c r="AU344" s="30" t="n"/>
      <c r="AV344" s="30" t="n"/>
      <c r="AW344" s="30" t="n"/>
      <c r="AX344" s="30" t="n"/>
      <c r="AY344" s="30" t="n"/>
      <c r="AZ344" s="30" t="n"/>
      <c r="BA344" s="30" t="n"/>
      <c r="BB344" s="30" t="n"/>
      <c r="BC344" s="30" t="n"/>
      <c r="BD344" s="30" t="n"/>
      <c r="BE344" s="30" t="n"/>
      <c r="BF344" s="30" t="n"/>
      <c r="BG344" s="30" t="n"/>
      <c r="BH344" s="30" t="n"/>
      <c r="BI344" s="30" t="n"/>
      <c r="BJ344" s="30" t="n"/>
      <c r="BK344" s="30" t="n"/>
      <c r="BL344" s="30" t="n"/>
      <c r="BM344" s="30" t="n"/>
      <c r="BN344" s="30" t="n"/>
      <c r="BO344" s="30" t="n"/>
      <c r="BP344" s="30" t="n"/>
      <c r="BQ344" s="30" t="n"/>
      <c r="BR344" s="30" t="n"/>
      <c r="BS344" s="30" t="n"/>
      <c r="BT344" s="30" t="n"/>
      <c r="BU344" s="30" t="n"/>
      <c r="BV344" s="30" t="n"/>
      <c r="BW344" s="30" t="n"/>
      <c r="BX344" s="30" t="n"/>
      <c r="BY344" s="30" t="n"/>
      <c r="BZ344" s="30" t="n"/>
      <c r="CA344" s="30" t="n"/>
      <c r="CB344" s="30" t="n"/>
      <c r="CC344" s="30" t="n"/>
      <c r="CD344" s="30" t="n"/>
      <c r="CE344" s="30" t="n"/>
      <c r="CF344" s="30" t="n"/>
      <c r="CG344" s="30" t="n"/>
      <c r="CH344" s="30" t="n"/>
      <c r="CI344" s="30" t="n"/>
      <c r="CJ344" s="30" t="n"/>
      <c r="CK344" s="30" t="n"/>
      <c r="CL344" s="30" t="n"/>
      <c r="CM344" s="30" t="n"/>
      <c r="CN344" s="30" t="n"/>
      <c r="CO344" s="30" t="n"/>
      <c r="CP344" s="30" t="n"/>
      <c r="CQ344" s="30" t="n"/>
      <c r="CR344" s="30" t="n"/>
      <c r="CS344" s="30" t="n"/>
      <c r="CT344" s="30" t="n"/>
      <c r="CU344" s="30" t="n"/>
      <c r="CV344" s="30" t="n"/>
      <c r="CW344" s="30" t="n"/>
      <c r="CX344" s="30" t="n"/>
      <c r="CY344" s="30" t="n"/>
      <c r="CZ344" s="30" t="n"/>
      <c r="DA344" s="30" t="n"/>
      <c r="DB344" s="30" t="n"/>
      <c r="DC344" s="30" t="n"/>
      <c r="DD344" s="30" t="n"/>
      <c r="DE344" s="30" t="n"/>
      <c r="DF344" s="30" t="n"/>
      <c r="DG344" s="30" t="n"/>
      <c r="DH344" s="30" t="n"/>
      <c r="DI344" s="30" t="n"/>
      <c r="DJ344" s="30" t="n"/>
      <c r="DK344" s="30" t="n"/>
      <c r="DL344" s="30" t="n"/>
      <c r="DM344" s="30" t="n"/>
      <c r="DN344" s="30" t="n"/>
      <c r="DO344" s="30" t="n"/>
      <c r="DP344" s="30" t="n"/>
      <c r="DQ344" s="30" t="n"/>
      <c r="DR344" s="30" t="n"/>
      <c r="DS344" s="30" t="n"/>
      <c r="DT344" s="30" t="n"/>
      <c r="DU344" s="30" t="n"/>
      <c r="DV344" s="30" t="n"/>
      <c r="DW344" s="30" t="n"/>
      <c r="DX344" s="30" t="n"/>
      <c r="DY344" s="30" t="n"/>
      <c r="DZ344" s="30" t="n"/>
      <c r="EA344" s="30" t="n"/>
      <c r="EB344" s="30" t="n"/>
      <c r="EC344" s="30" t="n"/>
      <c r="ED344" s="30" t="n"/>
      <c r="EE344" s="30" t="n"/>
      <c r="EF344" s="30" t="n"/>
      <c r="EG344" s="30" t="n"/>
      <c r="EH344" s="30" t="n"/>
      <c r="EI344" s="30" t="n"/>
      <c r="EJ344" s="30" t="n"/>
      <c r="EK344" s="30" t="n"/>
      <c r="EL344" s="30" t="n"/>
      <c r="EM344" s="30" t="n"/>
      <c r="EN344" s="30" t="n"/>
      <c r="EO344" s="30" t="n"/>
      <c r="EP344" s="30" t="n"/>
      <c r="EQ344" s="30" t="n"/>
      <c r="ER344" s="30" t="n"/>
      <c r="ES344" s="30" t="n"/>
      <c r="ET344" s="30" t="n"/>
      <c r="EU344" s="30" t="n"/>
      <c r="EV344" s="30" t="n"/>
      <c r="EW344" s="30" t="n"/>
      <c r="EX344" s="30" t="n"/>
      <c r="EY344" s="30" t="n"/>
      <c r="EZ344" s="30" t="n"/>
      <c r="FA344" s="30" t="n"/>
      <c r="FB344" s="30" t="n"/>
      <c r="FC344" s="30" t="n"/>
      <c r="FD344" s="30" t="n"/>
      <c r="FE344" s="30" t="n"/>
      <c r="FF344" s="30" t="n"/>
      <c r="FG344" s="30" t="n"/>
      <c r="FH344" s="30" t="n"/>
      <c r="FI344" s="30" t="n"/>
      <c r="FJ344" s="30" t="n"/>
      <c r="FK344" s="30" t="n"/>
      <c r="FL344" s="30" t="n"/>
      <c r="FM344" s="30" t="n"/>
      <c r="FN344" s="30" t="n"/>
      <c r="FO344" s="30" t="n"/>
      <c r="FP344" s="30" t="n"/>
      <c r="FQ344" s="30" t="n"/>
      <c r="FR344" s="30" t="n"/>
      <c r="FS344" s="30" t="n"/>
      <c r="FT344" s="30" t="n"/>
      <c r="FU344" s="30" t="n"/>
      <c r="FV344" s="30" t="n"/>
      <c r="FW344" s="30" t="n"/>
      <c r="FX344" s="30" t="n"/>
      <c r="FY344" s="30" t="n"/>
      <c r="FZ344" s="30" t="n"/>
      <c r="GA344" s="30" t="n"/>
      <c r="GB344" s="30" t="n"/>
      <c r="GC344" s="30" t="n"/>
      <c r="GD344" s="30" t="n"/>
      <c r="GE344" s="30" t="n"/>
      <c r="GF344" s="30" t="n"/>
      <c r="GG344" s="30" t="n"/>
      <c r="GH344" s="30" t="n"/>
      <c r="GI344" s="30" t="n"/>
      <c r="GJ344" s="30" t="n"/>
      <c r="GK344" s="30" t="n"/>
      <c r="GL344" s="30" t="n"/>
      <c r="GM344" s="30" t="n"/>
      <c r="GN344" s="30" t="n"/>
      <c r="GO344" s="30" t="n"/>
      <c r="GP344" s="30" t="n"/>
      <c r="GQ344" s="30" t="n"/>
      <c r="GR344" s="30" t="n"/>
      <c r="GS344" s="30" t="n"/>
      <c r="GT344" s="30" t="n"/>
      <c r="GU344" s="30" t="n"/>
      <c r="GV344" s="30" t="n"/>
      <c r="GW344" s="30" t="n"/>
      <c r="GX344" s="30" t="n"/>
      <c r="GY344" s="30" t="n"/>
      <c r="GZ344" s="30" t="n"/>
      <c r="HA344" s="30" t="n"/>
      <c r="HB344" s="30" t="n"/>
      <c r="HC344" s="30" t="n"/>
      <c r="HD344" s="30" t="n"/>
      <c r="HE344" s="30" t="n"/>
      <c r="HF344" s="30" t="n"/>
      <c r="HG344" s="30" t="n"/>
      <c r="HH344" s="30" t="n"/>
      <c r="HI344" s="30" t="n"/>
      <c r="HJ344" s="30" t="n"/>
      <c r="HK344" s="30" t="n"/>
      <c r="HL344" s="30" t="n"/>
      <c r="HM344" s="30" t="n"/>
      <c r="HN344" s="30" t="n"/>
      <c r="HO344" s="30" t="n"/>
      <c r="HP344" s="30" t="n"/>
      <c r="HQ344" s="30" t="n"/>
      <c r="HR344" s="30" t="n"/>
      <c r="HS344" s="30" t="n"/>
      <c r="HT344" s="30" t="n"/>
      <c r="HU344" s="30" t="n"/>
      <c r="HV344" s="30" t="n"/>
      <c r="HW344" s="30" t="n"/>
      <c r="HX344" s="30" t="n"/>
      <c r="HY344" s="30" t="n"/>
      <c r="HZ344" s="30" t="n"/>
      <c r="IA344" s="30" t="n"/>
      <c r="IB344" s="30" t="n"/>
      <c r="IC344" s="30" t="n"/>
      <c r="ID344" s="30" t="n"/>
      <c r="IE344" s="30" t="n"/>
      <c r="IF344" s="30" t="n"/>
      <c r="IG344" s="30" t="n"/>
      <c r="IH344" s="30" t="n"/>
      <c r="II344" s="30" t="n"/>
      <c r="IJ344" s="30" t="n"/>
      <c r="IK344" s="30" t="n"/>
      <c r="IL344" s="30" t="n"/>
      <c r="IM344" s="30" t="n"/>
      <c r="IN344" s="77" t="inlineStr">
        <is>
          <t>SUSPICIOUS n=0 for stocks_short — keep, needs S1 fills (backtest-expert: &lt;30 trades, seek plateaus, punish)</t>
        </is>
      </c>
    </row>
    <row r="345" ht="15.75" customHeight="1" s="67">
      <c r="A345" s="39" t="inlineStr">
        <is>
          <t>LH_HL_FILTER_ENABLED</t>
        </is>
      </c>
      <c r="B345" s="73" t="inlineStr">
        <is>
          <t>False</t>
        </is>
      </c>
      <c r="C345" s="38" t="n"/>
      <c r="D345" s="38" t="inlineStr">
        <is>
          <t>ENTRY, GLOBAL_CHECK, STOCKS_EXIT</t>
        </is>
      </c>
      <c r="E345" s="38" t="n"/>
      <c r="F345" s="30" t="n"/>
      <c r="G345" s="38">
        <f>IFERROR(VLOOKUP($A373&amp;"_"&amp;$B373,Results_Deltas!$A$2:$P$15000,5,FALSE),"")</f>
        <v/>
      </c>
      <c r="H345" s="38" t="inlineStr">
        <is>
          <t>Blanket (page end)</t>
        </is>
      </c>
      <c r="I345" s="30" t="n"/>
      <c r="J345" s="30" t="n"/>
      <c r="K345" s="30" t="n"/>
      <c r="L345" s="30" t="inlineStr">
        <is>
          <t>NO</t>
        </is>
      </c>
      <c r="M345" s="30" t="n">
        <v>-1.381008374727973</v>
      </c>
      <c r="N345" s="30" t="n"/>
      <c r="O345" s="30" t="n"/>
      <c r="P345" s="30" t="n"/>
      <c r="Q345" s="30" t="n"/>
      <c r="R345" s="30" t="n"/>
      <c r="S345" s="30" t="n"/>
      <c r="T345" s="30" t="n"/>
      <c r="U345" s="30" t="n"/>
      <c r="V345" s="30" t="n"/>
      <c r="W345" s="30" t="n"/>
      <c r="X345" s="30" t="n"/>
      <c r="Y345" s="30" t="n"/>
      <c r="Z345" s="30" t="n"/>
      <c r="AA345" s="30" t="n"/>
      <c r="AB345" s="30" t="n"/>
      <c r="AC345" s="30" t="n"/>
      <c r="AD345" s="30" t="n"/>
      <c r="AE345" s="30" t="n"/>
      <c r="AF345" s="30" t="n"/>
      <c r="AG345" s="30" t="n"/>
      <c r="AH345" s="30" t="n"/>
      <c r="AI345" s="30" t="n"/>
      <c r="AJ345" s="30" t="n"/>
      <c r="AK345" s="30" t="n"/>
      <c r="AL345" s="30" t="n"/>
      <c r="AM345" s="30" t="n"/>
      <c r="AN345" s="30" t="n"/>
      <c r="AO345" s="30" t="n"/>
      <c r="AP345" s="30" t="n"/>
      <c r="AQ345" s="30" t="n"/>
      <c r="AR345" s="30" t="n"/>
      <c r="AS345" s="30" t="n"/>
      <c r="AT345" s="30" t="n"/>
      <c r="AU345" s="30" t="n"/>
      <c r="AV345" s="30" t="n"/>
      <c r="AW345" s="30" t="n"/>
      <c r="AX345" s="30" t="n"/>
      <c r="AY345" s="30" t="n"/>
      <c r="AZ345" s="30" t="n"/>
      <c r="BA345" s="30" t="n"/>
      <c r="BB345" s="30" t="n"/>
      <c r="BC345" s="30" t="n"/>
      <c r="BD345" s="30" t="n"/>
      <c r="BE345" s="30" t="n"/>
      <c r="BF345" s="30" t="n"/>
      <c r="BG345" s="30" t="n"/>
      <c r="BH345" s="30" t="n"/>
      <c r="BI345" s="30" t="n"/>
      <c r="BJ345" s="30" t="n"/>
      <c r="BK345" s="30" t="n"/>
      <c r="BL345" s="30" t="n"/>
      <c r="BM345" s="30" t="n"/>
      <c r="BN345" s="30" t="n"/>
      <c r="BO345" s="30" t="n"/>
      <c r="BP345" s="30" t="n"/>
      <c r="BQ345" s="30" t="n"/>
      <c r="BR345" s="30" t="n"/>
      <c r="BS345" s="30" t="n"/>
      <c r="BT345" s="30" t="n"/>
      <c r="BU345" s="30" t="n"/>
      <c r="BV345" s="30" t="n"/>
      <c r="BW345" s="30" t="n"/>
      <c r="BX345" s="30" t="n"/>
      <c r="BY345" s="30" t="n"/>
      <c r="BZ345" s="30" t="n"/>
      <c r="CA345" s="30" t="n"/>
      <c r="CB345" s="30" t="n"/>
      <c r="CC345" s="30" t="n"/>
      <c r="CD345" s="30" t="n"/>
      <c r="CE345" s="30" t="n"/>
      <c r="CF345" s="30" t="n"/>
      <c r="CG345" s="30" t="n"/>
      <c r="CH345" s="30" t="n"/>
      <c r="CI345" s="30" t="n"/>
      <c r="CJ345" s="30" t="n"/>
      <c r="CK345" s="30" t="n"/>
      <c r="CL345" s="30" t="n"/>
      <c r="CM345" s="30" t="n"/>
      <c r="CN345" s="30" t="n"/>
      <c r="CO345" s="30" t="n"/>
      <c r="CP345" s="30" t="n"/>
      <c r="CQ345" s="30" t="n"/>
      <c r="CR345" s="30" t="n"/>
      <c r="CS345" s="30" t="n"/>
      <c r="CT345" s="30" t="n"/>
      <c r="CU345" s="30" t="n"/>
      <c r="CV345" s="30" t="n"/>
      <c r="CW345" s="30" t="n"/>
      <c r="CX345" s="30" t="n"/>
      <c r="CY345" s="30" t="n"/>
      <c r="CZ345" s="30" t="n"/>
      <c r="DA345" s="30" t="n"/>
      <c r="DB345" s="30" t="n"/>
      <c r="DC345" s="30" t="n"/>
      <c r="DD345" s="30" t="n"/>
      <c r="DE345" s="30" t="n"/>
      <c r="DF345" s="30" t="n"/>
      <c r="DG345" s="30" t="n"/>
      <c r="DH345" s="30" t="n"/>
      <c r="DI345" s="30" t="n"/>
      <c r="DJ345" s="30" t="n"/>
      <c r="DK345" s="30" t="n"/>
      <c r="DL345" s="30" t="n"/>
      <c r="DM345" s="30" t="n"/>
      <c r="DN345" s="30" t="n"/>
      <c r="DO345" s="30" t="n"/>
      <c r="DP345" s="30" t="n"/>
      <c r="DQ345" s="30" t="n"/>
      <c r="DR345" s="30" t="n"/>
      <c r="DS345" s="30" t="n"/>
      <c r="DT345" s="30" t="n"/>
      <c r="DU345" s="30" t="n"/>
      <c r="DV345" s="30" t="n"/>
      <c r="DW345" s="30" t="n"/>
      <c r="DX345" s="30" t="n"/>
      <c r="DY345" s="30" t="n"/>
      <c r="DZ345" s="30" t="n"/>
      <c r="EA345" s="30" t="n"/>
      <c r="EB345" s="30" t="n"/>
      <c r="EC345" s="30" t="n"/>
      <c r="ED345" s="30" t="n"/>
      <c r="EE345" s="30" t="n"/>
      <c r="EF345" s="30" t="n"/>
      <c r="EG345" s="30" t="n"/>
      <c r="EH345" s="30" t="n"/>
      <c r="EI345" s="30" t="n"/>
      <c r="EJ345" s="30" t="n"/>
      <c r="EK345" s="30" t="n"/>
      <c r="EL345" s="30" t="n"/>
      <c r="EM345" s="30" t="n"/>
      <c r="EN345" s="30" t="n"/>
      <c r="EO345" s="30" t="n"/>
      <c r="EP345" s="30" t="n"/>
      <c r="EQ345" s="30" t="n"/>
      <c r="ER345" s="30" t="n"/>
      <c r="ES345" s="30" t="n"/>
      <c r="ET345" s="30" t="n"/>
      <c r="EU345" s="30" t="n"/>
      <c r="EV345" s="30" t="n"/>
      <c r="EW345" s="30" t="n"/>
      <c r="EX345" s="30" t="n"/>
      <c r="EY345" s="30" t="n"/>
      <c r="EZ345" s="30" t="n"/>
      <c r="FA345" s="30" t="n"/>
      <c r="FB345" s="30" t="n"/>
      <c r="FC345" s="30" t="n"/>
      <c r="FD345" s="30" t="n"/>
      <c r="FE345" s="30" t="n"/>
      <c r="FF345" s="30" t="n"/>
      <c r="FG345" s="30" t="n"/>
      <c r="FH345" s="30" t="n"/>
      <c r="FI345" s="30" t="n"/>
      <c r="FJ345" s="30" t="n"/>
      <c r="FK345" s="30" t="n"/>
      <c r="FL345" s="30" t="n"/>
      <c r="FM345" s="30" t="n"/>
      <c r="FN345" s="30" t="n"/>
      <c r="FO345" s="30" t="n"/>
      <c r="FP345" s="30" t="n"/>
      <c r="FQ345" s="30" t="n"/>
      <c r="FR345" s="30" t="n"/>
      <c r="FS345" s="30" t="n"/>
      <c r="FT345" s="30" t="n"/>
      <c r="FU345" s="30" t="n"/>
      <c r="FV345" s="30" t="n"/>
      <c r="FW345" s="30" t="n"/>
      <c r="FX345" s="30" t="n"/>
      <c r="FY345" s="30" t="n"/>
      <c r="FZ345" s="30" t="n"/>
      <c r="GA345" s="30" t="n"/>
      <c r="GB345" s="30" t="n"/>
      <c r="GC345" s="30" t="n"/>
      <c r="GD345" s="30" t="n"/>
      <c r="GE345" s="30" t="n"/>
      <c r="GF345" s="30" t="n"/>
      <c r="GG345" s="30" t="n"/>
      <c r="GH345" s="30" t="n"/>
      <c r="GI345" s="30" t="n"/>
      <c r="GJ345" s="30" t="n"/>
      <c r="GK345" s="30" t="n"/>
      <c r="GL345" s="30" t="n"/>
      <c r="GM345" s="30" t="n"/>
      <c r="GN345" s="30" t="n"/>
      <c r="GO345" s="30" t="n"/>
      <c r="GP345" s="30" t="n"/>
      <c r="GQ345" s="30" t="n"/>
      <c r="GR345" s="30" t="n"/>
      <c r="GS345" s="30" t="n"/>
      <c r="GT345" s="30" t="n"/>
      <c r="GU345" s="30" t="n"/>
      <c r="GV345" s="30" t="n"/>
      <c r="GW345" s="30" t="n"/>
      <c r="GX345" s="30" t="n"/>
      <c r="GY345" s="30" t="n"/>
      <c r="GZ345" s="30" t="n"/>
      <c r="HA345" s="30" t="n"/>
      <c r="HB345" s="30" t="n"/>
      <c r="HC345" s="30" t="n"/>
      <c r="HD345" s="30" t="n"/>
      <c r="HE345" s="30" t="n"/>
      <c r="HF345" s="30" t="n"/>
      <c r="HG345" s="30" t="n"/>
      <c r="HH345" s="30" t="n"/>
      <c r="HI345" s="30" t="n"/>
      <c r="HJ345" s="30" t="n"/>
      <c r="HK345" s="30" t="n"/>
      <c r="HL345" s="30" t="n"/>
      <c r="HM345" s="30" t="n"/>
      <c r="HN345" s="30" t="n"/>
      <c r="HO345" s="30" t="n"/>
      <c r="HP345" s="30" t="n"/>
      <c r="HQ345" s="30" t="n"/>
      <c r="HR345" s="30" t="n"/>
      <c r="HS345" s="30" t="n"/>
      <c r="HT345" s="30" t="n"/>
      <c r="HU345" s="30" t="n"/>
      <c r="HV345" s="30" t="n"/>
      <c r="HW345" s="30" t="n"/>
      <c r="HX345" s="30" t="n"/>
      <c r="HY345" s="30" t="n"/>
      <c r="HZ345" s="30" t="n"/>
      <c r="IA345" s="30" t="n"/>
      <c r="IB345" s="30" t="n"/>
      <c r="IC345" s="30" t="n"/>
      <c r="ID345" s="30" t="n"/>
      <c r="IE345" s="30" t="n"/>
      <c r="IF345" s="30" t="n"/>
      <c r="IG345" s="30" t="n"/>
      <c r="IH345" s="30" t="n"/>
      <c r="II345" s="30" t="n"/>
      <c r="IJ345" s="30" t="n"/>
      <c r="IK345" s="30" t="n"/>
      <c r="IL345" s="30" t="n"/>
      <c r="IM345" s="30" t="n"/>
      <c r="IN345" s="77" t="inlineStr">
        <is>
          <t>SUSPICIOUS n=0 for stocks_short — keep, needs S1 fills (backtest-expert: &lt;30 trades, seek plateaus, punish)</t>
        </is>
      </c>
    </row>
    <row r="346" ht="15.75" customHeight="1" s="67">
      <c r="A346" s="39" t="inlineStr">
        <is>
          <t>DUP_GUARD_FILTER_TF</t>
        </is>
      </c>
      <c r="B346" s="73" t="inlineStr">
        <is>
          <t>15m</t>
        </is>
      </c>
      <c r="C346" s="38" t="n"/>
      <c r="D346" s="38" t="inlineStr">
        <is>
          <t>GLOBAL_CHECK</t>
        </is>
      </c>
      <c r="E346" s="38" t="n"/>
      <c r="F346" s="30" t="n"/>
      <c r="G346" s="38">
        <f>IFERROR(VLOOKUP($A363&amp;"_"&amp;$B363,Results_Deltas!$A$2:$P$15000,5,FALSE),"")</f>
        <v/>
      </c>
      <c r="H346" s="38" t="inlineStr">
        <is>
          <t>Blanket (page end)</t>
        </is>
      </c>
      <c r="I346" s="30" t="n"/>
      <c r="J346" s="30" t="n"/>
      <c r="K346" s="30" t="n"/>
      <c r="L346" s="30" t="inlineStr">
        <is>
          <t>NO</t>
        </is>
      </c>
      <c r="M346" s="30" t="n">
        <v>-1.251509664225104</v>
      </c>
      <c r="N346" s="30" t="n"/>
      <c r="O346" s="30" t="n"/>
      <c r="P346" s="30" t="n"/>
      <c r="Q346" s="30" t="n"/>
      <c r="R346" s="30" t="n"/>
      <c r="S346" s="30" t="n"/>
      <c r="T346" s="30" t="n"/>
      <c r="U346" s="30" t="n"/>
      <c r="V346" s="30" t="n"/>
      <c r="W346" s="30" t="n"/>
      <c r="X346" s="30" t="n"/>
      <c r="Y346" s="30" t="n"/>
      <c r="Z346" s="30" t="n"/>
      <c r="AA346" s="30" t="n"/>
      <c r="AB346" s="30" t="n"/>
      <c r="AC346" s="30" t="n"/>
      <c r="AD346" s="30" t="n"/>
      <c r="AE346" s="30" t="n"/>
      <c r="AF346" s="30" t="n"/>
      <c r="AG346" s="30" t="n"/>
      <c r="AH346" s="30" t="n"/>
      <c r="AI346" s="30" t="n"/>
      <c r="AJ346" s="30" t="n"/>
      <c r="AK346" s="30" t="n"/>
      <c r="AL346" s="30" t="n"/>
      <c r="AM346" s="30" t="n"/>
      <c r="AN346" s="30" t="n"/>
      <c r="AO346" s="30" t="n"/>
      <c r="AP346" s="30" t="n"/>
      <c r="AQ346" s="30" t="n"/>
      <c r="AR346" s="30" t="n"/>
      <c r="AS346" s="30" t="n"/>
      <c r="AT346" s="30" t="n"/>
      <c r="AU346" s="30" t="n"/>
      <c r="AV346" s="30" t="n"/>
      <c r="AW346" s="30" t="n"/>
      <c r="AX346" s="30" t="n"/>
      <c r="AY346" s="30" t="n"/>
      <c r="AZ346" s="30" t="n"/>
      <c r="BA346" s="30" t="n"/>
      <c r="BB346" s="30" t="n"/>
      <c r="BC346" s="30" t="n"/>
      <c r="BD346" s="30" t="n"/>
      <c r="BE346" s="30" t="n"/>
      <c r="BF346" s="30" t="n"/>
      <c r="BG346" s="30" t="n"/>
      <c r="BH346" s="30" t="n"/>
      <c r="BI346" s="30" t="n"/>
      <c r="BJ346" s="30" t="n"/>
      <c r="BK346" s="30" t="n"/>
      <c r="BL346" s="30" t="n"/>
      <c r="BM346" s="30" t="n"/>
      <c r="BN346" s="30" t="n"/>
      <c r="BO346" s="30" t="n"/>
      <c r="BP346" s="30" t="n"/>
      <c r="BQ346" s="30" t="n"/>
      <c r="BR346" s="30" t="n"/>
      <c r="BS346" s="30" t="n"/>
      <c r="BT346" s="30" t="n"/>
      <c r="BU346" s="30" t="n"/>
      <c r="BV346" s="30" t="n"/>
      <c r="BW346" s="30" t="n"/>
      <c r="BX346" s="30" t="n"/>
      <c r="BY346" s="30" t="n"/>
      <c r="BZ346" s="30" t="n"/>
      <c r="CA346" s="30" t="n"/>
      <c r="CB346" s="30" t="n"/>
      <c r="CC346" s="30" t="n"/>
      <c r="CD346" s="30" t="n"/>
      <c r="CE346" s="30" t="n"/>
      <c r="CF346" s="30" t="n"/>
      <c r="CG346" s="30" t="n"/>
      <c r="CH346" s="30" t="n"/>
      <c r="CI346" s="30" t="n"/>
      <c r="CJ346" s="30" t="n"/>
      <c r="CK346" s="30" t="n"/>
      <c r="CL346" s="30" t="n"/>
      <c r="CM346" s="30" t="n"/>
      <c r="CN346" s="30" t="n"/>
      <c r="CO346" s="30" t="n"/>
      <c r="CP346" s="30" t="n"/>
      <c r="CQ346" s="30" t="n"/>
      <c r="CR346" s="30" t="n"/>
      <c r="CS346" s="30" t="n"/>
      <c r="CT346" s="30" t="n"/>
      <c r="CU346" s="30" t="n"/>
      <c r="CV346" s="30" t="n"/>
      <c r="CW346" s="30" t="n"/>
      <c r="CX346" s="30" t="n"/>
      <c r="CY346" s="30" t="n"/>
      <c r="CZ346" s="30" t="n"/>
      <c r="DA346" s="30" t="n"/>
      <c r="DB346" s="30" t="n"/>
      <c r="DC346" s="30" t="n"/>
      <c r="DD346" s="30" t="n"/>
      <c r="DE346" s="30" t="n"/>
      <c r="DF346" s="30" t="n"/>
      <c r="DG346" s="30" t="n"/>
      <c r="DH346" s="30" t="n"/>
      <c r="DI346" s="30" t="n"/>
      <c r="DJ346" s="30" t="n"/>
      <c r="DK346" s="30" t="n"/>
      <c r="DL346" s="30" t="n"/>
      <c r="DM346" s="30" t="n"/>
      <c r="DN346" s="30" t="n"/>
      <c r="DO346" s="30" t="n"/>
      <c r="DP346" s="30" t="n"/>
      <c r="DQ346" s="30" t="n"/>
      <c r="DR346" s="30" t="n"/>
      <c r="DS346" s="30" t="n"/>
      <c r="DT346" s="30" t="n"/>
      <c r="DU346" s="30" t="n"/>
      <c r="DV346" s="30" t="n"/>
      <c r="DW346" s="30" t="n"/>
      <c r="DX346" s="30" t="n"/>
      <c r="DY346" s="30" t="n"/>
      <c r="DZ346" s="30" t="n"/>
      <c r="EA346" s="30" t="n"/>
      <c r="EB346" s="30" t="n"/>
      <c r="EC346" s="30" t="n"/>
      <c r="ED346" s="30" t="n"/>
      <c r="EE346" s="30" t="n"/>
      <c r="EF346" s="30" t="n"/>
      <c r="EG346" s="30" t="n"/>
      <c r="EH346" s="30" t="n"/>
      <c r="EI346" s="30" t="n"/>
      <c r="EJ346" s="30" t="n"/>
      <c r="EK346" s="30" t="n"/>
      <c r="EL346" s="30" t="n"/>
      <c r="EM346" s="30" t="n"/>
      <c r="EN346" s="30" t="n"/>
      <c r="EO346" s="30" t="n"/>
      <c r="EP346" s="30" t="n"/>
      <c r="EQ346" s="30" t="n"/>
      <c r="ER346" s="30" t="n"/>
      <c r="ES346" s="30" t="n"/>
      <c r="ET346" s="30" t="n"/>
      <c r="EU346" s="30" t="n"/>
      <c r="EV346" s="30" t="n"/>
      <c r="EW346" s="30" t="n"/>
      <c r="EX346" s="30" t="n"/>
      <c r="EY346" s="30" t="n"/>
      <c r="EZ346" s="30" t="n"/>
      <c r="FA346" s="30" t="n"/>
      <c r="FB346" s="30" t="n"/>
      <c r="FC346" s="30" t="n"/>
      <c r="FD346" s="30" t="n"/>
      <c r="FE346" s="30" t="n"/>
      <c r="FF346" s="30" t="n"/>
      <c r="FG346" s="30" t="n"/>
      <c r="FH346" s="30" t="n"/>
      <c r="FI346" s="30" t="n"/>
      <c r="FJ346" s="30" t="n"/>
      <c r="FK346" s="30" t="n"/>
      <c r="FL346" s="30" t="n"/>
      <c r="FM346" s="30" t="n"/>
      <c r="FN346" s="30" t="n"/>
      <c r="FO346" s="30" t="n"/>
      <c r="FP346" s="30" t="n"/>
      <c r="FQ346" s="30" t="n"/>
      <c r="FR346" s="30" t="n"/>
      <c r="FS346" s="30" t="n"/>
      <c r="FT346" s="30" t="n"/>
      <c r="FU346" s="30" t="n"/>
      <c r="FV346" s="30" t="n"/>
      <c r="FW346" s="30" t="n"/>
      <c r="FX346" s="30" t="n"/>
      <c r="FY346" s="30" t="n"/>
      <c r="FZ346" s="30" t="n"/>
      <c r="GA346" s="30" t="n"/>
      <c r="GB346" s="30" t="n"/>
      <c r="GC346" s="30" t="n"/>
      <c r="GD346" s="30" t="n"/>
      <c r="GE346" s="30" t="n"/>
      <c r="GF346" s="30" t="n"/>
      <c r="GG346" s="30" t="n"/>
      <c r="GH346" s="30" t="n"/>
      <c r="GI346" s="30" t="n"/>
      <c r="GJ346" s="30" t="n"/>
      <c r="GK346" s="30" t="n"/>
      <c r="GL346" s="30" t="n"/>
      <c r="GM346" s="30" t="n"/>
      <c r="GN346" s="30" t="n"/>
      <c r="GO346" s="30" t="n"/>
      <c r="GP346" s="30" t="n"/>
      <c r="GQ346" s="30" t="n"/>
      <c r="GR346" s="30" t="n"/>
      <c r="GS346" s="30" t="n"/>
      <c r="GT346" s="30" t="n"/>
      <c r="GU346" s="30" t="n"/>
      <c r="GV346" s="30" t="n"/>
      <c r="GW346" s="30" t="n"/>
      <c r="GX346" s="30" t="n"/>
      <c r="GY346" s="30" t="n"/>
      <c r="GZ346" s="30" t="n"/>
      <c r="HA346" s="30" t="n"/>
      <c r="HB346" s="30" t="n"/>
      <c r="HC346" s="30" t="n"/>
      <c r="HD346" s="30" t="n"/>
      <c r="HE346" s="30" t="n"/>
      <c r="HF346" s="30" t="n"/>
      <c r="HG346" s="30" t="n"/>
      <c r="HH346" s="30" t="n"/>
      <c r="HI346" s="30" t="n"/>
      <c r="HJ346" s="30" t="n"/>
      <c r="HK346" s="30" t="n"/>
      <c r="HL346" s="30" t="n"/>
      <c r="HM346" s="30" t="n"/>
      <c r="HN346" s="30" t="n"/>
      <c r="HO346" s="30" t="n"/>
      <c r="HP346" s="30" t="n"/>
      <c r="HQ346" s="30" t="n"/>
      <c r="HR346" s="30" t="n"/>
      <c r="HS346" s="30" t="n"/>
      <c r="HT346" s="30" t="n"/>
      <c r="HU346" s="30" t="n"/>
      <c r="HV346" s="30" t="n"/>
      <c r="HW346" s="30" t="n"/>
      <c r="HX346" s="30" t="n"/>
      <c r="HY346" s="30" t="n"/>
      <c r="HZ346" s="30" t="n"/>
      <c r="IA346" s="30" t="n"/>
      <c r="IB346" s="30" t="n"/>
      <c r="IC346" s="30" t="n"/>
      <c r="ID346" s="30" t="n"/>
      <c r="IE346" s="30" t="n"/>
      <c r="IF346" s="30" t="n"/>
      <c r="IG346" s="30" t="n"/>
      <c r="IH346" s="30" t="n"/>
      <c r="II346" s="30" t="n"/>
      <c r="IJ346" s="30" t="n"/>
      <c r="IK346" s="30" t="n"/>
      <c r="IL346" s="30" t="n"/>
      <c r="IM346" s="30" t="n"/>
      <c r="IN346" s="77" t="inlineStr">
        <is>
          <t>SUSPICIOUS n=0 for stocks_short — keep, needs S1 fills (backtest-expert: &lt;30 trades, seek plateaus, punish)</t>
        </is>
      </c>
    </row>
    <row r="347" ht="15.75" customHeight="1" s="67">
      <c r="A347" s="37" t="inlineStr">
        <is>
          <t>HLR_SMA_BAND_PCT</t>
        </is>
      </c>
      <c r="B347" s="73" t="inlineStr">
        <is>
          <t>0</t>
        </is>
      </c>
      <c r="C347" s="38" t="n"/>
      <c r="D347" s="38" t="inlineStr">
        <is>
          <t>ENTRY, GLOBAL_CHECK, STOCKS_EXIT</t>
        </is>
      </c>
      <c r="E347" s="38" t="n"/>
      <c r="F347" s="30" t="n"/>
      <c r="G347" s="38">
        <f>IFERROR(VLOOKUP($A375&amp;"_"&amp;$B375,Results_Deltas!$A$2:$P$15000,5,FALSE),"")</f>
        <v/>
      </c>
      <c r="H347" s="38" t="inlineStr">
        <is>
          <t>Blanket (page end)</t>
        </is>
      </c>
      <c r="I347" s="30" t="n"/>
      <c r="J347" s="30" t="n"/>
      <c r="K347" s="30" t="n"/>
      <c r="L347" s="30" t="inlineStr">
        <is>
          <t>NO</t>
        </is>
      </c>
      <c r="M347" s="30" t="n">
        <v>-1.249052667891591</v>
      </c>
      <c r="N347" s="30" t="n"/>
      <c r="O347" s="30" t="n"/>
      <c r="P347" s="30" t="n"/>
      <c r="Q347" s="30" t="n"/>
      <c r="R347" s="30" t="n"/>
      <c r="S347" s="30" t="n"/>
      <c r="T347" s="30" t="n"/>
      <c r="U347" s="30" t="n"/>
      <c r="V347" s="30" t="n"/>
      <c r="W347" s="30" t="n"/>
      <c r="X347" s="30" t="n"/>
      <c r="Y347" s="30" t="n"/>
      <c r="Z347" s="30" t="n"/>
      <c r="AA347" s="30" t="n"/>
      <c r="AB347" s="30" t="n"/>
      <c r="AC347" s="30" t="n"/>
      <c r="AD347" s="30" t="n"/>
      <c r="AE347" s="30" t="n"/>
      <c r="AF347" s="30" t="n"/>
      <c r="AG347" s="30" t="n"/>
      <c r="AH347" s="30" t="n"/>
      <c r="AI347" s="30" t="n"/>
      <c r="AJ347" s="30" t="n"/>
      <c r="AK347" s="30" t="n"/>
      <c r="AL347" s="30" t="n"/>
      <c r="AM347" s="30" t="n"/>
      <c r="AN347" s="30" t="n"/>
      <c r="AO347" s="30" t="n"/>
      <c r="AP347" s="30" t="n"/>
      <c r="AQ347" s="30" t="n"/>
      <c r="AR347" s="30" t="n"/>
      <c r="AS347" s="30" t="n"/>
      <c r="AT347" s="30" t="n"/>
      <c r="AU347" s="30" t="n"/>
      <c r="AV347" s="30" t="n"/>
      <c r="AW347" s="30" t="n"/>
      <c r="AX347" s="30" t="n"/>
      <c r="AY347" s="30" t="n"/>
      <c r="AZ347" s="30" t="n"/>
      <c r="BA347" s="30" t="n"/>
      <c r="BB347" s="30" t="n"/>
      <c r="BC347" s="30" t="n"/>
      <c r="BD347" s="30" t="n"/>
      <c r="BE347" s="30" t="n"/>
      <c r="BF347" s="30" t="n"/>
      <c r="BG347" s="30" t="n"/>
      <c r="BH347" s="30" t="n"/>
      <c r="BI347" s="30" t="n"/>
      <c r="BJ347" s="30" t="n"/>
      <c r="BK347" s="30" t="n"/>
      <c r="BL347" s="30" t="n"/>
      <c r="BM347" s="30" t="n"/>
      <c r="BN347" s="30" t="n"/>
      <c r="BO347" s="30" t="n"/>
      <c r="BP347" s="30" t="n"/>
      <c r="BQ347" s="30" t="n"/>
      <c r="BR347" s="30" t="n"/>
      <c r="BS347" s="30" t="n"/>
      <c r="BT347" s="30" t="n"/>
      <c r="BU347" s="30" t="n"/>
      <c r="BV347" s="30" t="n"/>
      <c r="BW347" s="30" t="n"/>
      <c r="BX347" s="30" t="n"/>
      <c r="BY347" s="30" t="n"/>
      <c r="BZ347" s="30" t="n"/>
      <c r="CA347" s="30" t="n"/>
      <c r="CB347" s="30" t="n"/>
      <c r="CC347" s="30" t="n"/>
      <c r="CD347" s="30" t="n"/>
      <c r="CE347" s="30" t="n"/>
      <c r="CF347" s="30" t="n"/>
      <c r="CG347" s="30" t="n"/>
      <c r="CH347" s="30" t="n"/>
      <c r="CI347" s="30" t="n"/>
      <c r="CJ347" s="30" t="n"/>
      <c r="CK347" s="30" t="n"/>
      <c r="CL347" s="30" t="n"/>
      <c r="CM347" s="30" t="n"/>
      <c r="CN347" s="30" t="n"/>
      <c r="CO347" s="30" t="n"/>
      <c r="CP347" s="30" t="n"/>
      <c r="CQ347" s="30" t="n"/>
      <c r="CR347" s="30" t="n"/>
      <c r="CS347" s="30" t="n"/>
      <c r="CT347" s="30" t="n"/>
      <c r="CU347" s="30" t="n"/>
      <c r="CV347" s="30" t="n"/>
      <c r="CW347" s="30" t="n"/>
      <c r="CX347" s="30" t="n"/>
      <c r="CY347" s="30" t="n"/>
      <c r="CZ347" s="30" t="n"/>
      <c r="DA347" s="30" t="n"/>
      <c r="DB347" s="30" t="n"/>
      <c r="DC347" s="30" t="n"/>
      <c r="DD347" s="30" t="n"/>
      <c r="DE347" s="30" t="n"/>
      <c r="DF347" s="30" t="n"/>
      <c r="DG347" s="30" t="n"/>
      <c r="DH347" s="30" t="n"/>
      <c r="DI347" s="30" t="n"/>
      <c r="DJ347" s="30" t="n"/>
      <c r="DK347" s="30" t="n"/>
      <c r="DL347" s="30" t="n"/>
      <c r="DM347" s="30" t="n"/>
      <c r="DN347" s="30" t="n"/>
      <c r="DO347" s="30" t="n"/>
      <c r="DP347" s="30" t="n"/>
      <c r="DQ347" s="30" t="n"/>
      <c r="DR347" s="30" t="n"/>
      <c r="DS347" s="30" t="n"/>
      <c r="DT347" s="30" t="n"/>
      <c r="DU347" s="30" t="n"/>
      <c r="DV347" s="30" t="n"/>
      <c r="DW347" s="30" t="n"/>
      <c r="DX347" s="30" t="n"/>
      <c r="DY347" s="30" t="n"/>
      <c r="DZ347" s="30" t="n"/>
      <c r="EA347" s="30" t="n"/>
      <c r="EB347" s="30" t="n"/>
      <c r="EC347" s="30" t="n"/>
      <c r="ED347" s="30" t="n"/>
      <c r="EE347" s="30" t="n"/>
      <c r="EF347" s="30" t="n"/>
      <c r="EG347" s="30" t="n"/>
      <c r="EH347" s="30" t="n"/>
      <c r="EI347" s="30" t="n"/>
      <c r="EJ347" s="30" t="n"/>
      <c r="EK347" s="30" t="n"/>
      <c r="EL347" s="30" t="n"/>
      <c r="EM347" s="30" t="n"/>
      <c r="EN347" s="30" t="n"/>
      <c r="EO347" s="30" t="n"/>
      <c r="EP347" s="30" t="n"/>
      <c r="EQ347" s="30" t="n"/>
      <c r="ER347" s="30" t="n"/>
      <c r="ES347" s="30" t="n"/>
      <c r="ET347" s="30" t="n"/>
      <c r="EU347" s="30" t="n"/>
      <c r="EV347" s="30" t="n"/>
      <c r="EW347" s="30" t="n"/>
      <c r="EX347" s="30" t="n"/>
      <c r="EY347" s="30" t="n"/>
      <c r="EZ347" s="30" t="n"/>
      <c r="FA347" s="30" t="n"/>
      <c r="FB347" s="30" t="n"/>
      <c r="FC347" s="30" t="n"/>
      <c r="FD347" s="30" t="n"/>
      <c r="FE347" s="30" t="n"/>
      <c r="FF347" s="30" t="n"/>
      <c r="FG347" s="30" t="n"/>
      <c r="FH347" s="30" t="n"/>
      <c r="FI347" s="30" t="n"/>
      <c r="FJ347" s="30" t="n"/>
      <c r="FK347" s="30" t="n"/>
      <c r="FL347" s="30" t="n"/>
      <c r="FM347" s="30" t="n"/>
      <c r="FN347" s="30" t="n"/>
      <c r="FO347" s="30" t="n"/>
      <c r="FP347" s="30" t="n"/>
      <c r="FQ347" s="30" t="n"/>
      <c r="FR347" s="30" t="n"/>
      <c r="FS347" s="30" t="n"/>
      <c r="FT347" s="30" t="n"/>
      <c r="FU347" s="30" t="n"/>
      <c r="FV347" s="30" t="n"/>
      <c r="FW347" s="30" t="n"/>
      <c r="FX347" s="30" t="n"/>
      <c r="FY347" s="30" t="n"/>
      <c r="FZ347" s="30" t="n"/>
      <c r="GA347" s="30" t="n"/>
      <c r="GB347" s="30" t="n"/>
      <c r="GC347" s="30" t="n"/>
      <c r="GD347" s="30" t="n"/>
      <c r="GE347" s="30" t="n"/>
      <c r="GF347" s="30" t="n"/>
      <c r="GG347" s="30" t="n"/>
      <c r="GH347" s="30" t="n"/>
      <c r="GI347" s="30" t="n"/>
      <c r="GJ347" s="30" t="n"/>
      <c r="GK347" s="30" t="n"/>
      <c r="GL347" s="30" t="n"/>
      <c r="GM347" s="30" t="n"/>
      <c r="GN347" s="30" t="n"/>
      <c r="GO347" s="30" t="n"/>
      <c r="GP347" s="30" t="n"/>
      <c r="GQ347" s="30" t="n"/>
      <c r="GR347" s="30" t="n"/>
      <c r="GS347" s="30" t="n"/>
      <c r="GT347" s="30" t="n"/>
      <c r="GU347" s="30" t="n"/>
      <c r="GV347" s="30" t="n"/>
      <c r="GW347" s="30" t="n"/>
      <c r="GX347" s="30" t="n"/>
      <c r="GY347" s="30" t="n"/>
      <c r="GZ347" s="30" t="n"/>
      <c r="HA347" s="30" t="n"/>
      <c r="HB347" s="30" t="n"/>
      <c r="HC347" s="30" t="n"/>
      <c r="HD347" s="30" t="n"/>
      <c r="HE347" s="30" t="n"/>
      <c r="HF347" s="30" t="n"/>
      <c r="HG347" s="30" t="n"/>
      <c r="HH347" s="30" t="n"/>
      <c r="HI347" s="30" t="n"/>
      <c r="HJ347" s="30" t="n"/>
      <c r="HK347" s="30" t="n"/>
      <c r="HL347" s="30" t="n"/>
      <c r="HM347" s="30" t="n"/>
      <c r="HN347" s="30" t="n"/>
      <c r="HO347" s="30" t="n"/>
      <c r="HP347" s="30" t="n"/>
      <c r="HQ347" s="30" t="n"/>
      <c r="HR347" s="30" t="n"/>
      <c r="HS347" s="30" t="n"/>
      <c r="HT347" s="30" t="n"/>
      <c r="HU347" s="30" t="n"/>
      <c r="HV347" s="30" t="n"/>
      <c r="HW347" s="30" t="n"/>
      <c r="HX347" s="30" t="n"/>
      <c r="HY347" s="30" t="n"/>
      <c r="HZ347" s="30" t="n"/>
      <c r="IA347" s="30" t="n"/>
      <c r="IB347" s="30" t="n"/>
      <c r="IC347" s="30" t="n"/>
      <c r="ID347" s="30" t="n"/>
      <c r="IE347" s="30" t="n"/>
      <c r="IF347" s="30" t="n"/>
      <c r="IG347" s="30" t="n"/>
      <c r="IH347" s="30" t="n"/>
      <c r="II347" s="30" t="n"/>
      <c r="IJ347" s="30" t="n"/>
      <c r="IK347" s="30" t="n"/>
      <c r="IL347" s="30" t="n"/>
      <c r="IM347" s="30" t="n"/>
      <c r="IN347" s="77" t="inlineStr">
        <is>
          <t>SUSPICIOUS n=0 for stocks_short — keep, needs S1 fills (backtest-expert: &lt;30 trades, seek plateaus, punish)</t>
        </is>
      </c>
    </row>
    <row r="348" ht="15.75" customHeight="1" s="67">
      <c r="A348" s="37" t="inlineStr">
        <is>
          <t>HLR_TOP_MIN_TFS</t>
        </is>
      </c>
      <c r="B348" s="73" t="inlineStr">
        <is>
          <t>0</t>
        </is>
      </c>
      <c r="C348" s="38" t="n"/>
      <c r="D348" s="38" t="inlineStr">
        <is>
          <t>GLOBAL_CHECK, REENTRY, STOCKS_EXIT</t>
        </is>
      </c>
      <c r="E348" s="38" t="n"/>
      <c r="F348" s="30" t="n"/>
      <c r="G348" s="38">
        <f>IFERROR(VLOOKUP($A376&amp;"_"&amp;$B376,Results_Deltas!$A$2:$P$15000,5,FALSE),"")</f>
        <v/>
      </c>
      <c r="H348" s="38" t="inlineStr">
        <is>
          <t>Blanket (page end)</t>
        </is>
      </c>
      <c r="I348" s="30" t="n"/>
      <c r="J348" s="30" t="n"/>
      <c r="K348" s="30" t="n"/>
      <c r="L348" s="30" t="inlineStr">
        <is>
          <t>NO</t>
        </is>
      </c>
      <c r="M348" s="30" t="n">
        <v>-1.249052667891591</v>
      </c>
      <c r="N348" s="30" t="n"/>
      <c r="O348" s="30" t="n"/>
      <c r="P348" s="30" t="n"/>
      <c r="Q348" s="30" t="n"/>
      <c r="R348" s="30" t="n"/>
      <c r="S348" s="30" t="n"/>
      <c r="T348" s="30" t="n"/>
      <c r="U348" s="30" t="n"/>
      <c r="V348" s="30" t="n"/>
      <c r="W348" s="30" t="n"/>
      <c r="X348" s="30" t="n"/>
      <c r="Y348" s="30" t="n"/>
      <c r="Z348" s="30" t="n"/>
      <c r="AA348" s="30" t="n"/>
      <c r="AB348" s="30" t="n"/>
      <c r="AC348" s="30" t="n"/>
      <c r="AD348" s="30" t="n"/>
      <c r="AE348" s="30" t="n"/>
      <c r="AF348" s="30" t="n"/>
      <c r="AG348" s="30" t="n"/>
      <c r="AH348" s="30" t="n"/>
      <c r="AI348" s="30" t="n"/>
      <c r="AJ348" s="30" t="n"/>
      <c r="AK348" s="30" t="n"/>
      <c r="AL348" s="30" t="n"/>
      <c r="AM348" s="30" t="n"/>
      <c r="AN348" s="30" t="n"/>
      <c r="AO348" s="30" t="n"/>
      <c r="AP348" s="30" t="n"/>
      <c r="AQ348" s="30" t="n"/>
      <c r="AR348" s="30" t="n"/>
      <c r="AS348" s="30" t="n"/>
      <c r="AT348" s="30" t="n"/>
      <c r="AU348" s="30" t="n"/>
      <c r="AV348" s="30" t="n"/>
      <c r="AW348" s="30" t="n"/>
      <c r="AX348" s="30" t="n"/>
      <c r="AY348" s="30" t="n"/>
      <c r="AZ348" s="30" t="n"/>
      <c r="BA348" s="30" t="n"/>
      <c r="BB348" s="30" t="n"/>
      <c r="BC348" s="30" t="n"/>
      <c r="BD348" s="30" t="n"/>
      <c r="BE348" s="30" t="n"/>
      <c r="BF348" s="30" t="n"/>
      <c r="BG348" s="30" t="n"/>
      <c r="BH348" s="30" t="n"/>
      <c r="BI348" s="30" t="n"/>
      <c r="BJ348" s="30" t="n"/>
      <c r="BK348" s="30" t="n"/>
      <c r="BL348" s="30" t="n"/>
      <c r="BM348" s="30" t="n"/>
      <c r="BN348" s="30" t="n"/>
      <c r="BO348" s="30" t="n"/>
      <c r="BP348" s="30" t="n"/>
      <c r="BQ348" s="30" t="n"/>
      <c r="BR348" s="30" t="n"/>
      <c r="BS348" s="30" t="n"/>
      <c r="BT348" s="30" t="n"/>
      <c r="BU348" s="30" t="n"/>
      <c r="BV348" s="30" t="n"/>
      <c r="BW348" s="30" t="n"/>
      <c r="BX348" s="30" t="n"/>
      <c r="BY348" s="30" t="n"/>
      <c r="BZ348" s="30" t="n"/>
      <c r="CA348" s="30" t="n"/>
      <c r="CB348" s="30" t="n"/>
      <c r="CC348" s="30" t="n"/>
      <c r="CD348" s="30" t="n"/>
      <c r="CE348" s="30" t="n"/>
      <c r="CF348" s="30" t="n"/>
      <c r="CG348" s="30" t="n"/>
      <c r="CH348" s="30" t="n"/>
      <c r="CI348" s="30" t="n"/>
      <c r="CJ348" s="30" t="n"/>
      <c r="CK348" s="30" t="n"/>
      <c r="CL348" s="30" t="n"/>
      <c r="CM348" s="30" t="n"/>
      <c r="CN348" s="30" t="n"/>
      <c r="CO348" s="30" t="n"/>
      <c r="CP348" s="30" t="n"/>
      <c r="CQ348" s="30" t="n"/>
      <c r="CR348" s="30" t="n"/>
      <c r="CS348" s="30" t="n"/>
      <c r="CT348" s="30" t="n"/>
      <c r="CU348" s="30" t="n"/>
      <c r="CV348" s="30" t="n"/>
      <c r="CW348" s="30" t="n"/>
      <c r="CX348" s="30" t="n"/>
      <c r="CY348" s="30" t="n"/>
      <c r="CZ348" s="30" t="n"/>
      <c r="DA348" s="30" t="n"/>
      <c r="DB348" s="30" t="n"/>
      <c r="DC348" s="30" t="n"/>
      <c r="DD348" s="30" t="n"/>
      <c r="DE348" s="30" t="n"/>
      <c r="DF348" s="30" t="n"/>
      <c r="DG348" s="30" t="n"/>
      <c r="DH348" s="30" t="n"/>
      <c r="DI348" s="30" t="n"/>
      <c r="DJ348" s="30" t="n"/>
      <c r="DK348" s="30" t="n"/>
      <c r="DL348" s="30" t="n"/>
      <c r="DM348" s="30" t="n"/>
      <c r="DN348" s="30" t="n"/>
      <c r="DO348" s="30" t="n"/>
      <c r="DP348" s="30" t="n"/>
      <c r="DQ348" s="30" t="n"/>
      <c r="DR348" s="30" t="n"/>
      <c r="DS348" s="30" t="n"/>
      <c r="DT348" s="30" t="n"/>
      <c r="DU348" s="30" t="n"/>
      <c r="DV348" s="30" t="n"/>
      <c r="DW348" s="30" t="n"/>
      <c r="DX348" s="30" t="n"/>
      <c r="DY348" s="30" t="n"/>
      <c r="DZ348" s="30" t="n"/>
      <c r="EA348" s="30" t="n"/>
      <c r="EB348" s="30" t="n"/>
      <c r="EC348" s="30" t="n"/>
      <c r="ED348" s="30" t="n"/>
      <c r="EE348" s="30" t="n"/>
      <c r="EF348" s="30" t="n"/>
      <c r="EG348" s="30" t="n"/>
      <c r="EH348" s="30" t="n"/>
      <c r="EI348" s="30" t="n"/>
      <c r="EJ348" s="30" t="n"/>
      <c r="EK348" s="30" t="n"/>
      <c r="EL348" s="30" t="n"/>
      <c r="EM348" s="30" t="n"/>
      <c r="EN348" s="30" t="n"/>
      <c r="EO348" s="30" t="n"/>
      <c r="EP348" s="30" t="n"/>
      <c r="EQ348" s="30" t="n"/>
      <c r="ER348" s="30" t="n"/>
      <c r="ES348" s="30" t="n"/>
      <c r="ET348" s="30" t="n"/>
      <c r="EU348" s="30" t="n"/>
      <c r="EV348" s="30" t="n"/>
      <c r="EW348" s="30" t="n"/>
      <c r="EX348" s="30" t="n"/>
      <c r="EY348" s="30" t="n"/>
      <c r="EZ348" s="30" t="n"/>
      <c r="FA348" s="30" t="n"/>
      <c r="FB348" s="30" t="n"/>
      <c r="FC348" s="30" t="n"/>
      <c r="FD348" s="30" t="n"/>
      <c r="FE348" s="30" t="n"/>
      <c r="FF348" s="30" t="n"/>
      <c r="FG348" s="30" t="n"/>
      <c r="FH348" s="30" t="n"/>
      <c r="FI348" s="30" t="n"/>
      <c r="FJ348" s="30" t="n"/>
      <c r="FK348" s="30" t="n"/>
      <c r="FL348" s="30" t="n"/>
      <c r="FM348" s="30" t="n"/>
      <c r="FN348" s="30" t="n"/>
      <c r="FO348" s="30" t="n"/>
      <c r="FP348" s="30" t="n"/>
      <c r="FQ348" s="30" t="n"/>
      <c r="FR348" s="30" t="n"/>
      <c r="FS348" s="30" t="n"/>
      <c r="FT348" s="30" t="n"/>
      <c r="FU348" s="30" t="n"/>
      <c r="FV348" s="30" t="n"/>
      <c r="FW348" s="30" t="n"/>
      <c r="FX348" s="30" t="n"/>
      <c r="FY348" s="30" t="n"/>
      <c r="FZ348" s="30" t="n"/>
      <c r="GA348" s="30" t="n"/>
      <c r="GB348" s="30" t="n"/>
      <c r="GC348" s="30" t="n"/>
      <c r="GD348" s="30" t="n"/>
      <c r="GE348" s="30" t="n"/>
      <c r="GF348" s="30" t="n"/>
      <c r="GG348" s="30" t="n"/>
      <c r="GH348" s="30" t="n"/>
      <c r="GI348" s="30" t="n"/>
      <c r="GJ348" s="30" t="n"/>
      <c r="GK348" s="30" t="n"/>
      <c r="GL348" s="30" t="n"/>
      <c r="GM348" s="30" t="n"/>
      <c r="GN348" s="30" t="n"/>
      <c r="GO348" s="30" t="n"/>
      <c r="GP348" s="30" t="n"/>
      <c r="GQ348" s="30" t="n"/>
      <c r="GR348" s="30" t="n"/>
      <c r="GS348" s="30" t="n"/>
      <c r="GT348" s="30" t="n"/>
      <c r="GU348" s="30" t="n"/>
      <c r="GV348" s="30" t="n"/>
      <c r="GW348" s="30" t="n"/>
      <c r="GX348" s="30" t="n"/>
      <c r="GY348" s="30" t="n"/>
      <c r="GZ348" s="30" t="n"/>
      <c r="HA348" s="30" t="n"/>
      <c r="HB348" s="30" t="n"/>
      <c r="HC348" s="30" t="n"/>
      <c r="HD348" s="30" t="n"/>
      <c r="HE348" s="30" t="n"/>
      <c r="HF348" s="30" t="n"/>
      <c r="HG348" s="30" t="n"/>
      <c r="HH348" s="30" t="n"/>
      <c r="HI348" s="30" t="n"/>
      <c r="HJ348" s="30" t="n"/>
      <c r="HK348" s="30" t="n"/>
      <c r="HL348" s="30" t="n"/>
      <c r="HM348" s="30" t="n"/>
      <c r="HN348" s="30" t="n"/>
      <c r="HO348" s="30" t="n"/>
      <c r="HP348" s="30" t="n"/>
      <c r="HQ348" s="30" t="n"/>
      <c r="HR348" s="30" t="n"/>
      <c r="HS348" s="30" t="n"/>
      <c r="HT348" s="30" t="n"/>
      <c r="HU348" s="30" t="n"/>
      <c r="HV348" s="30" t="n"/>
      <c r="HW348" s="30" t="n"/>
      <c r="HX348" s="30" t="n"/>
      <c r="HY348" s="30" t="n"/>
      <c r="HZ348" s="30" t="n"/>
      <c r="IA348" s="30" t="n"/>
      <c r="IB348" s="30" t="n"/>
      <c r="IC348" s="30" t="n"/>
      <c r="ID348" s="30" t="n"/>
      <c r="IE348" s="30" t="n"/>
      <c r="IF348" s="30" t="n"/>
      <c r="IG348" s="30" t="n"/>
      <c r="IH348" s="30" t="n"/>
      <c r="II348" s="30" t="n"/>
      <c r="IJ348" s="30" t="n"/>
      <c r="IK348" s="30" t="n"/>
      <c r="IL348" s="30" t="n"/>
      <c r="IM348" s="30" t="n"/>
      <c r="IN348" s="77" t="inlineStr">
        <is>
          <t>SUSPICIOUS n=0 for stocks_short — keep, needs S1 fills (backtest-expert: &lt;30 trades, seek plateaus, punish)</t>
        </is>
      </c>
    </row>
    <row r="349" ht="15.75" customHeight="1" s="67">
      <c r="A349" s="37" t="inlineStr">
        <is>
          <t>HTF_GATE_MIN_CONFIRMATIONS</t>
        </is>
      </c>
      <c r="B349" s="73" t="inlineStr">
        <is>
          <t>0.0</t>
        </is>
      </c>
      <c r="C349" s="38" t="n"/>
      <c r="D349" s="38" t="inlineStr">
        <is>
          <t>ENTRY, GLOBAL_CHECK, STOCKS_EXIT</t>
        </is>
      </c>
      <c r="E349" s="38" t="n"/>
      <c r="F349" s="30" t="n"/>
      <c r="G349" s="38">
        <f>IFERROR(VLOOKUP($A377&amp;"_"&amp;$B377,Results_Deltas!$A$2:$P$15000,5,FALSE),"")</f>
        <v/>
      </c>
      <c r="H349" s="38" t="inlineStr">
        <is>
          <t>Blanket (page end)</t>
        </is>
      </c>
      <c r="I349" s="30" t="n"/>
      <c r="J349" s="30" t="n"/>
      <c r="K349" s="30" t="n"/>
      <c r="L349" s="30" t="inlineStr">
        <is>
          <t>NO</t>
        </is>
      </c>
      <c r="M349" s="30" t="n">
        <v>-1.249052667891591</v>
      </c>
      <c r="N349" s="30" t="n"/>
      <c r="O349" s="30" t="n"/>
      <c r="P349" s="30" t="n"/>
      <c r="Q349" s="30" t="n"/>
      <c r="R349" s="30" t="n"/>
      <c r="S349" s="30" t="n"/>
      <c r="T349" s="30" t="n"/>
      <c r="U349" s="30" t="n"/>
      <c r="V349" s="30" t="n"/>
      <c r="W349" s="30" t="n"/>
      <c r="X349" s="30" t="n"/>
      <c r="Y349" s="30" t="n"/>
      <c r="Z349" s="30" t="n"/>
      <c r="AA349" s="30" t="n"/>
      <c r="AB349" s="30" t="n"/>
      <c r="AC349" s="30" t="n"/>
      <c r="AD349" s="30" t="n"/>
      <c r="AE349" s="30" t="n"/>
      <c r="AF349" s="30" t="n"/>
      <c r="AG349" s="30" t="n"/>
      <c r="AH349" s="30" t="n"/>
      <c r="AI349" s="30" t="n"/>
      <c r="AJ349" s="30" t="n"/>
      <c r="AK349" s="30" t="n"/>
      <c r="AL349" s="30" t="n"/>
      <c r="AM349" s="30" t="n"/>
      <c r="AN349" s="30" t="n"/>
      <c r="AO349" s="30" t="n"/>
      <c r="AP349" s="30" t="n"/>
      <c r="AQ349" s="30" t="n"/>
      <c r="AR349" s="30" t="n"/>
      <c r="AS349" s="30" t="n"/>
      <c r="AT349" s="30" t="n"/>
      <c r="AU349" s="30" t="n"/>
      <c r="AV349" s="30" t="n"/>
      <c r="AW349" s="30" t="n"/>
      <c r="AX349" s="30" t="n"/>
      <c r="AY349" s="30" t="n"/>
      <c r="AZ349" s="30" t="n"/>
      <c r="BA349" s="30" t="n"/>
      <c r="BB349" s="30" t="n"/>
      <c r="BC349" s="30" t="n"/>
      <c r="BD349" s="30" t="n"/>
      <c r="BE349" s="30" t="n"/>
      <c r="BF349" s="30" t="n"/>
      <c r="BG349" s="30" t="n"/>
      <c r="BH349" s="30" t="n"/>
      <c r="BI349" s="30" t="n"/>
      <c r="BJ349" s="30" t="n"/>
      <c r="BK349" s="30" t="n"/>
      <c r="BL349" s="30" t="n"/>
      <c r="BM349" s="30" t="n"/>
      <c r="BN349" s="30" t="n"/>
      <c r="BO349" s="30" t="n"/>
      <c r="BP349" s="30" t="n"/>
      <c r="BQ349" s="30" t="n"/>
      <c r="BR349" s="30" t="n"/>
      <c r="BS349" s="30" t="n"/>
      <c r="BT349" s="30" t="n"/>
      <c r="BU349" s="30" t="n"/>
      <c r="BV349" s="30" t="n"/>
      <c r="BW349" s="30" t="n"/>
      <c r="BX349" s="30" t="n"/>
      <c r="BY349" s="30" t="n"/>
      <c r="BZ349" s="30" t="n"/>
      <c r="CA349" s="30" t="n"/>
      <c r="CB349" s="30" t="n"/>
      <c r="CC349" s="30" t="n"/>
      <c r="CD349" s="30" t="n"/>
      <c r="CE349" s="30" t="n"/>
      <c r="CF349" s="30" t="n"/>
      <c r="CG349" s="30" t="n"/>
      <c r="CH349" s="30" t="n"/>
      <c r="CI349" s="30" t="n"/>
      <c r="CJ349" s="30" t="n"/>
      <c r="CK349" s="30" t="n"/>
      <c r="CL349" s="30" t="n"/>
      <c r="CM349" s="30" t="n"/>
      <c r="CN349" s="30" t="n"/>
      <c r="CO349" s="30" t="n"/>
      <c r="CP349" s="30" t="n"/>
      <c r="CQ349" s="30" t="n"/>
      <c r="CR349" s="30" t="n"/>
      <c r="CS349" s="30" t="n"/>
      <c r="CT349" s="30" t="n"/>
      <c r="CU349" s="30" t="n"/>
      <c r="CV349" s="30" t="n"/>
      <c r="CW349" s="30" t="n"/>
      <c r="CX349" s="30" t="n"/>
      <c r="CY349" s="30" t="n"/>
      <c r="CZ349" s="30" t="n"/>
      <c r="DA349" s="30" t="n"/>
      <c r="DB349" s="30" t="n"/>
      <c r="DC349" s="30" t="n"/>
      <c r="DD349" s="30" t="n"/>
      <c r="DE349" s="30" t="n"/>
      <c r="DF349" s="30" t="n"/>
      <c r="DG349" s="30" t="n"/>
      <c r="DH349" s="30" t="n"/>
      <c r="DI349" s="30" t="n"/>
      <c r="DJ349" s="30" t="n"/>
      <c r="DK349" s="30" t="n"/>
      <c r="DL349" s="30" t="n"/>
      <c r="DM349" s="30" t="n"/>
      <c r="DN349" s="30" t="n"/>
      <c r="DO349" s="30" t="n"/>
      <c r="DP349" s="30" t="n"/>
      <c r="DQ349" s="30" t="n"/>
      <c r="DR349" s="30" t="n"/>
      <c r="DS349" s="30" t="n"/>
      <c r="DT349" s="30" t="n"/>
      <c r="DU349" s="30" t="n"/>
      <c r="DV349" s="30" t="n"/>
      <c r="DW349" s="30" t="n"/>
      <c r="DX349" s="30" t="n"/>
      <c r="DY349" s="30" t="n"/>
      <c r="DZ349" s="30" t="n"/>
      <c r="EA349" s="30" t="n"/>
      <c r="EB349" s="30" t="n"/>
      <c r="EC349" s="30" t="n"/>
      <c r="ED349" s="30" t="n"/>
      <c r="EE349" s="30" t="n"/>
      <c r="EF349" s="30" t="n"/>
      <c r="EG349" s="30" t="n"/>
      <c r="EH349" s="30" t="n"/>
      <c r="EI349" s="30" t="n"/>
      <c r="EJ349" s="30" t="n"/>
      <c r="EK349" s="30" t="n"/>
      <c r="EL349" s="30" t="n"/>
      <c r="EM349" s="30" t="n"/>
      <c r="EN349" s="30" t="n"/>
      <c r="EO349" s="30" t="n"/>
      <c r="EP349" s="30" t="n"/>
      <c r="EQ349" s="30" t="n"/>
      <c r="ER349" s="30" t="n"/>
      <c r="ES349" s="30" t="n"/>
      <c r="ET349" s="30" t="n"/>
      <c r="EU349" s="30" t="n"/>
      <c r="EV349" s="30" t="n"/>
      <c r="EW349" s="30" t="n"/>
      <c r="EX349" s="30" t="n"/>
      <c r="EY349" s="30" t="n"/>
      <c r="EZ349" s="30" t="n"/>
      <c r="FA349" s="30" t="n"/>
      <c r="FB349" s="30" t="n"/>
      <c r="FC349" s="30" t="n"/>
      <c r="FD349" s="30" t="n"/>
      <c r="FE349" s="30" t="n"/>
      <c r="FF349" s="30" t="n"/>
      <c r="FG349" s="30" t="n"/>
      <c r="FH349" s="30" t="n"/>
      <c r="FI349" s="30" t="n"/>
      <c r="FJ349" s="30" t="n"/>
      <c r="FK349" s="30" t="n"/>
      <c r="FL349" s="30" t="n"/>
      <c r="FM349" s="30" t="n"/>
      <c r="FN349" s="30" t="n"/>
      <c r="FO349" s="30" t="n"/>
      <c r="FP349" s="30" t="n"/>
      <c r="FQ349" s="30" t="n"/>
      <c r="FR349" s="30" t="n"/>
      <c r="FS349" s="30" t="n"/>
      <c r="FT349" s="30" t="n"/>
      <c r="FU349" s="30" t="n"/>
      <c r="FV349" s="30" t="n"/>
      <c r="FW349" s="30" t="n"/>
      <c r="FX349" s="30" t="n"/>
      <c r="FY349" s="30" t="n"/>
      <c r="FZ349" s="30" t="n"/>
      <c r="GA349" s="30" t="n"/>
      <c r="GB349" s="30" t="n"/>
      <c r="GC349" s="30" t="n"/>
      <c r="GD349" s="30" t="n"/>
      <c r="GE349" s="30" t="n"/>
      <c r="GF349" s="30" t="n"/>
      <c r="GG349" s="30" t="n"/>
      <c r="GH349" s="30" t="n"/>
      <c r="GI349" s="30" t="n"/>
      <c r="GJ349" s="30" t="n"/>
      <c r="GK349" s="30" t="n"/>
      <c r="GL349" s="30" t="n"/>
      <c r="GM349" s="30" t="n"/>
      <c r="GN349" s="30" t="n"/>
      <c r="GO349" s="30" t="n"/>
      <c r="GP349" s="30" t="n"/>
      <c r="GQ349" s="30" t="n"/>
      <c r="GR349" s="30" t="n"/>
      <c r="GS349" s="30" t="n"/>
      <c r="GT349" s="30" t="n"/>
      <c r="GU349" s="30" t="n"/>
      <c r="GV349" s="30" t="n"/>
      <c r="GW349" s="30" t="n"/>
      <c r="GX349" s="30" t="n"/>
      <c r="GY349" s="30" t="n"/>
      <c r="GZ349" s="30" t="n"/>
      <c r="HA349" s="30" t="n"/>
      <c r="HB349" s="30" t="n"/>
      <c r="HC349" s="30" t="n"/>
      <c r="HD349" s="30" t="n"/>
      <c r="HE349" s="30" t="n"/>
      <c r="HF349" s="30" t="n"/>
      <c r="HG349" s="30" t="n"/>
      <c r="HH349" s="30" t="n"/>
      <c r="HI349" s="30" t="n"/>
      <c r="HJ349" s="30" t="n"/>
      <c r="HK349" s="30" t="n"/>
      <c r="HL349" s="30" t="n"/>
      <c r="HM349" s="30" t="n"/>
      <c r="HN349" s="30" t="n"/>
      <c r="HO349" s="30" t="n"/>
      <c r="HP349" s="30" t="n"/>
      <c r="HQ349" s="30" t="n"/>
      <c r="HR349" s="30" t="n"/>
      <c r="HS349" s="30" t="n"/>
      <c r="HT349" s="30" t="n"/>
      <c r="HU349" s="30" t="n"/>
      <c r="HV349" s="30" t="n"/>
      <c r="HW349" s="30" t="n"/>
      <c r="HX349" s="30" t="n"/>
      <c r="HY349" s="30" t="n"/>
      <c r="HZ349" s="30" t="n"/>
      <c r="IA349" s="30" t="n"/>
      <c r="IB349" s="30" t="n"/>
      <c r="IC349" s="30" t="n"/>
      <c r="ID349" s="30" t="n"/>
      <c r="IE349" s="30" t="n"/>
      <c r="IF349" s="30" t="n"/>
      <c r="IG349" s="30" t="n"/>
      <c r="IH349" s="30" t="n"/>
      <c r="II349" s="30" t="n"/>
      <c r="IJ349" s="30" t="n"/>
      <c r="IK349" s="30" t="n"/>
      <c r="IL349" s="30" t="n"/>
      <c r="IM349" s="30" t="n"/>
      <c r="IN349" s="77" t="inlineStr">
        <is>
          <t>SUSPICIOUS n=0 for stocks_short — keep, needs S1 fills (backtest-expert: &lt;30 trades, seek plateaus, punish)</t>
        </is>
      </c>
    </row>
    <row r="350" ht="15.75" customHeight="1" s="67">
      <c r="A350" s="37" t="inlineStr">
        <is>
          <t>HTF_GATE_MIN_CONFIRMATIONS</t>
        </is>
      </c>
      <c r="B350" s="73" t="inlineStr">
        <is>
          <t>0.0_ALT</t>
        </is>
      </c>
      <c r="C350" s="38" t="n"/>
      <c r="D350" s="38" t="inlineStr">
        <is>
          <t>ENTRY, GLOBAL_CHECK, STOCKS_EXIT</t>
        </is>
      </c>
      <c r="E350" s="38" t="n"/>
      <c r="F350" s="30" t="n"/>
      <c r="G350" s="38">
        <f>IFERROR(VLOOKUP($A378&amp;"_"&amp;$B378,Results_Deltas!$A$2:$P$15000,5,FALSE),"")</f>
        <v/>
      </c>
      <c r="H350" s="38" t="inlineStr">
        <is>
          <t>Blanket (page end)</t>
        </is>
      </c>
      <c r="I350" s="30" t="n"/>
      <c r="J350" s="30" t="n"/>
      <c r="K350" s="30" t="n"/>
      <c r="L350" s="30" t="inlineStr">
        <is>
          <t>YES</t>
        </is>
      </c>
      <c r="M350" s="30" t="n">
        <v>-1.249052667891591</v>
      </c>
      <c r="N350" s="30" t="n"/>
      <c r="O350" s="30" t="n"/>
      <c r="P350" s="30" t="n"/>
      <c r="Q350" s="30" t="n"/>
      <c r="R350" s="30" t="n"/>
      <c r="S350" s="30" t="n"/>
      <c r="T350" s="30" t="n"/>
      <c r="U350" s="30" t="n"/>
      <c r="V350" s="30" t="n"/>
      <c r="W350" s="30" t="n"/>
      <c r="X350" s="30" t="n"/>
      <c r="Y350" s="30" t="n"/>
      <c r="Z350" s="30" t="n"/>
      <c r="AA350" s="30" t="n"/>
      <c r="AB350" s="30" t="n"/>
      <c r="AC350" s="30" t="n"/>
      <c r="AD350" s="30" t="n"/>
      <c r="AE350" s="30" t="n"/>
      <c r="AF350" s="30" t="n"/>
      <c r="AG350" s="30" t="n"/>
      <c r="AH350" s="30" t="n"/>
      <c r="AI350" s="30" t="n"/>
      <c r="AJ350" s="30" t="n"/>
      <c r="AK350" s="30" t="n"/>
      <c r="AL350" s="30" t="n"/>
      <c r="AM350" s="30" t="n"/>
      <c r="AN350" s="30" t="n"/>
      <c r="AO350" s="30" t="n"/>
      <c r="AP350" s="30" t="n"/>
      <c r="AQ350" s="30" t="n"/>
      <c r="AR350" s="30" t="n"/>
      <c r="AS350" s="30" t="n"/>
      <c r="AT350" s="30" t="n"/>
      <c r="AU350" s="30" t="n"/>
      <c r="AV350" s="30" t="n"/>
      <c r="AW350" s="30" t="n"/>
      <c r="AX350" s="30" t="n"/>
      <c r="AY350" s="30" t="n"/>
      <c r="AZ350" s="30" t="n"/>
      <c r="BA350" s="30" t="n"/>
      <c r="BB350" s="30" t="n"/>
      <c r="BC350" s="30" t="n"/>
      <c r="BD350" s="30" t="n"/>
      <c r="BE350" s="30" t="n"/>
      <c r="BF350" s="30" t="n"/>
      <c r="BG350" s="30" t="n"/>
      <c r="BH350" s="30" t="n"/>
      <c r="BI350" s="30" t="n"/>
      <c r="BJ350" s="30" t="n"/>
      <c r="BK350" s="30" t="n"/>
      <c r="BL350" s="30" t="n"/>
      <c r="BM350" s="30" t="n"/>
      <c r="BN350" s="30" t="n"/>
      <c r="BO350" s="30" t="n"/>
      <c r="BP350" s="30" t="n"/>
      <c r="BQ350" s="30" t="n"/>
      <c r="BR350" s="30" t="n"/>
      <c r="BS350" s="30" t="n"/>
      <c r="BT350" s="30" t="n"/>
      <c r="BU350" s="30" t="n"/>
      <c r="BV350" s="30" t="n"/>
      <c r="BW350" s="30" t="n"/>
      <c r="BX350" s="30" t="n"/>
      <c r="BY350" s="30" t="n"/>
      <c r="BZ350" s="30" t="n"/>
      <c r="CA350" s="30" t="n"/>
      <c r="CB350" s="30" t="n"/>
      <c r="CC350" s="30" t="n"/>
      <c r="CD350" s="30" t="n"/>
      <c r="CE350" s="30" t="n"/>
      <c r="CF350" s="30" t="n"/>
      <c r="CG350" s="30" t="n"/>
      <c r="CH350" s="30" t="n"/>
      <c r="CI350" s="30" t="n"/>
      <c r="CJ350" s="30" t="n"/>
      <c r="CK350" s="30" t="n"/>
      <c r="CL350" s="30" t="n"/>
      <c r="CM350" s="30" t="n"/>
      <c r="CN350" s="30" t="n"/>
      <c r="CO350" s="30" t="n"/>
      <c r="CP350" s="30" t="n"/>
      <c r="CQ350" s="30" t="n"/>
      <c r="CR350" s="30" t="n"/>
      <c r="CS350" s="30" t="n"/>
      <c r="CT350" s="30" t="n"/>
      <c r="CU350" s="30" t="n"/>
      <c r="CV350" s="30" t="n"/>
      <c r="CW350" s="30" t="n"/>
      <c r="CX350" s="30" t="n"/>
      <c r="CY350" s="30" t="n"/>
      <c r="CZ350" s="30" t="n"/>
      <c r="DA350" s="30" t="n"/>
      <c r="DB350" s="30" t="n"/>
      <c r="DC350" s="30" t="n"/>
      <c r="DD350" s="30" t="n"/>
      <c r="DE350" s="30" t="n"/>
      <c r="DF350" s="30" t="n"/>
      <c r="DG350" s="30" t="n"/>
      <c r="DH350" s="30" t="n"/>
      <c r="DI350" s="30" t="n"/>
      <c r="DJ350" s="30" t="n"/>
      <c r="DK350" s="30" t="n"/>
      <c r="DL350" s="30" t="n"/>
      <c r="DM350" s="30" t="n"/>
      <c r="DN350" s="30" t="n"/>
      <c r="DO350" s="30" t="n"/>
      <c r="DP350" s="30" t="n"/>
      <c r="DQ350" s="30" t="n"/>
      <c r="DR350" s="30" t="n"/>
      <c r="DS350" s="30" t="n"/>
      <c r="DT350" s="30" t="n"/>
      <c r="DU350" s="30" t="n"/>
      <c r="DV350" s="30" t="n"/>
      <c r="DW350" s="30" t="n"/>
      <c r="DX350" s="30" t="n"/>
      <c r="DY350" s="30" t="n"/>
      <c r="DZ350" s="30" t="n"/>
      <c r="EA350" s="30" t="n"/>
      <c r="EB350" s="30" t="n"/>
      <c r="EC350" s="30" t="n"/>
      <c r="ED350" s="30" t="n"/>
      <c r="EE350" s="30" t="n"/>
      <c r="EF350" s="30" t="n"/>
      <c r="EG350" s="30" t="n"/>
      <c r="EH350" s="30" t="n"/>
      <c r="EI350" s="30" t="n"/>
      <c r="EJ350" s="30" t="n"/>
      <c r="EK350" s="30" t="n"/>
      <c r="EL350" s="30" t="n"/>
      <c r="EM350" s="30" t="n"/>
      <c r="EN350" s="30" t="n"/>
      <c r="EO350" s="30" t="n"/>
      <c r="EP350" s="30" t="n"/>
      <c r="EQ350" s="30" t="n"/>
      <c r="ER350" s="30" t="n"/>
      <c r="ES350" s="30" t="n"/>
      <c r="ET350" s="30" t="n"/>
      <c r="EU350" s="30" t="n"/>
      <c r="EV350" s="30" t="n"/>
      <c r="EW350" s="30" t="n"/>
      <c r="EX350" s="30" t="n"/>
      <c r="EY350" s="30" t="n"/>
      <c r="EZ350" s="30" t="n"/>
      <c r="FA350" s="30" t="n"/>
      <c r="FB350" s="30" t="n"/>
      <c r="FC350" s="30" t="n"/>
      <c r="FD350" s="30" t="n"/>
      <c r="FE350" s="30" t="n"/>
      <c r="FF350" s="30" t="n"/>
      <c r="FG350" s="30" t="n"/>
      <c r="FH350" s="30" t="n"/>
      <c r="FI350" s="30" t="n"/>
      <c r="FJ350" s="30" t="n"/>
      <c r="FK350" s="30" t="n"/>
      <c r="FL350" s="30" t="n"/>
      <c r="FM350" s="30" t="n"/>
      <c r="FN350" s="30" t="n"/>
      <c r="FO350" s="30" t="n"/>
      <c r="FP350" s="30" t="n"/>
      <c r="FQ350" s="30" t="n"/>
      <c r="FR350" s="30" t="n"/>
      <c r="FS350" s="30" t="n"/>
      <c r="FT350" s="30" t="n"/>
      <c r="FU350" s="30" t="n"/>
      <c r="FV350" s="30" t="n"/>
      <c r="FW350" s="30" t="n"/>
      <c r="FX350" s="30" t="n"/>
      <c r="FY350" s="30" t="n"/>
      <c r="FZ350" s="30" t="n"/>
      <c r="GA350" s="30" t="n"/>
      <c r="GB350" s="30" t="n"/>
      <c r="GC350" s="30" t="n"/>
      <c r="GD350" s="30" t="n"/>
      <c r="GE350" s="30" t="n"/>
      <c r="GF350" s="30" t="n"/>
      <c r="GG350" s="30" t="n"/>
      <c r="GH350" s="30" t="n"/>
      <c r="GI350" s="30" t="n"/>
      <c r="GJ350" s="30" t="n"/>
      <c r="GK350" s="30" t="n"/>
      <c r="GL350" s="30" t="n"/>
      <c r="GM350" s="30" t="n"/>
      <c r="GN350" s="30" t="n"/>
      <c r="GO350" s="30" t="n"/>
      <c r="GP350" s="30" t="n"/>
      <c r="GQ350" s="30" t="n"/>
      <c r="GR350" s="30" t="n"/>
      <c r="GS350" s="30" t="n"/>
      <c r="GT350" s="30" t="n"/>
      <c r="GU350" s="30" t="n"/>
      <c r="GV350" s="30" t="n"/>
      <c r="GW350" s="30" t="n"/>
      <c r="GX350" s="30" t="n"/>
      <c r="GY350" s="30" t="n"/>
      <c r="GZ350" s="30" t="n"/>
      <c r="HA350" s="30" t="n"/>
      <c r="HB350" s="30" t="n"/>
      <c r="HC350" s="30" t="n"/>
      <c r="HD350" s="30" t="n"/>
      <c r="HE350" s="30" t="n"/>
      <c r="HF350" s="30" t="n"/>
      <c r="HG350" s="30" t="n"/>
      <c r="HH350" s="30" t="n"/>
      <c r="HI350" s="30" t="n"/>
      <c r="HJ350" s="30" t="n"/>
      <c r="HK350" s="30" t="n"/>
      <c r="HL350" s="30" t="n"/>
      <c r="HM350" s="30" t="n"/>
      <c r="HN350" s="30" t="n"/>
      <c r="HO350" s="30" t="n"/>
      <c r="HP350" s="30" t="n"/>
      <c r="HQ350" s="30" t="n"/>
      <c r="HR350" s="30" t="n"/>
      <c r="HS350" s="30" t="n"/>
      <c r="HT350" s="30" t="n"/>
      <c r="HU350" s="30" t="n"/>
      <c r="HV350" s="30" t="n"/>
      <c r="HW350" s="30" t="n"/>
      <c r="HX350" s="30" t="n"/>
      <c r="HY350" s="30" t="n"/>
      <c r="HZ350" s="30" t="n"/>
      <c r="IA350" s="30" t="n"/>
      <c r="IB350" s="30" t="n"/>
      <c r="IC350" s="30" t="n"/>
      <c r="ID350" s="30" t="n"/>
      <c r="IE350" s="30" t="n"/>
      <c r="IF350" s="30" t="n"/>
      <c r="IG350" s="30" t="n"/>
      <c r="IH350" s="30" t="n"/>
      <c r="II350" s="30" t="n"/>
      <c r="IJ350" s="30" t="n"/>
      <c r="IK350" s="30" t="n"/>
      <c r="IL350" s="30" t="n"/>
      <c r="IM350" s="30" t="n"/>
      <c r="IN350" s="77" t="inlineStr">
        <is>
          <t>SUSPICIOUS n=0 for stocks_short — keep, needs S1 fills (backtest-expert: &lt;30 trades, seek plateaus, punish)</t>
        </is>
      </c>
    </row>
    <row r="351" ht="15.75" customHeight="1" s="67">
      <c r="A351" s="37" t="inlineStr">
        <is>
          <t>LEADERBOARD_FILTER</t>
        </is>
      </c>
      <c r="B351" s="73" t="inlineStr">
        <is>
          <t>False_ALT</t>
        </is>
      </c>
      <c r="C351" s="38" t="n"/>
      <c r="D351" s="38" t="inlineStr">
        <is>
          <t>AUGMENT, ENTRY, EXIT, GLOBAL_CHECK, REDUCE, STOCKS_EXIT</t>
        </is>
      </c>
      <c r="E351" s="38" t="n"/>
      <c r="F351" s="30" t="n"/>
      <c r="G351" s="38">
        <f>IFERROR(VLOOKUP($A379&amp;"_"&amp;$B379,Results_Deltas!$A$2:$P$15000,5,FALSE),"")</f>
        <v/>
      </c>
      <c r="H351" s="38" t="inlineStr">
        <is>
          <t>Blanket (page end)</t>
        </is>
      </c>
      <c r="I351" s="30" t="n"/>
      <c r="J351" s="30" t="n"/>
      <c r="K351" s="30" t="n"/>
      <c r="L351" s="30" t="inlineStr">
        <is>
          <t>NO</t>
        </is>
      </c>
      <c r="M351" s="30" t="n">
        <v>-1.249052667891591</v>
      </c>
      <c r="N351" s="30" t="n"/>
      <c r="O351" s="30" t="n"/>
      <c r="P351" s="30" t="n"/>
      <c r="Q351" s="30" t="n"/>
      <c r="R351" s="30" t="n"/>
      <c r="S351" s="30" t="n"/>
      <c r="T351" s="30" t="n"/>
      <c r="U351" s="30" t="n"/>
      <c r="V351" s="30" t="n"/>
      <c r="W351" s="30" t="n"/>
      <c r="X351" s="30" t="n"/>
      <c r="Y351" s="30" t="n"/>
      <c r="Z351" s="30" t="n"/>
      <c r="AA351" s="30" t="n"/>
      <c r="AB351" s="30" t="n"/>
      <c r="AC351" s="30" t="n"/>
      <c r="AD351" s="30" t="n"/>
      <c r="AE351" s="30" t="n"/>
      <c r="AF351" s="30" t="n"/>
      <c r="AG351" s="30" t="n"/>
      <c r="AH351" s="30" t="n"/>
      <c r="AI351" s="30" t="n"/>
      <c r="AJ351" s="30" t="n"/>
      <c r="AK351" s="30" t="n"/>
      <c r="AL351" s="30" t="n"/>
      <c r="AM351" s="30" t="n"/>
      <c r="AN351" s="30" t="n"/>
      <c r="AO351" s="30" t="n"/>
      <c r="AP351" s="30" t="n"/>
      <c r="AQ351" s="30" t="n"/>
      <c r="AR351" s="30" t="n"/>
      <c r="AS351" s="30" t="n"/>
      <c r="AT351" s="30" t="n"/>
      <c r="AU351" s="30" t="n"/>
      <c r="AV351" s="30" t="n"/>
      <c r="AW351" s="30" t="n"/>
      <c r="AX351" s="30" t="n"/>
      <c r="AY351" s="30" t="n"/>
      <c r="AZ351" s="30" t="n"/>
      <c r="BA351" s="30" t="n"/>
      <c r="BB351" s="30" t="n"/>
      <c r="BC351" s="30" t="n"/>
      <c r="BD351" s="30" t="n"/>
      <c r="BE351" s="30" t="n"/>
      <c r="BF351" s="30" t="n"/>
      <c r="BG351" s="30" t="n"/>
      <c r="BH351" s="30" t="n"/>
      <c r="BI351" s="30" t="n"/>
      <c r="BJ351" s="30" t="n"/>
      <c r="BK351" s="30" t="n"/>
      <c r="BL351" s="30" t="n"/>
      <c r="BM351" s="30" t="n"/>
      <c r="BN351" s="30" t="n"/>
      <c r="BO351" s="30" t="n"/>
      <c r="BP351" s="30" t="n"/>
      <c r="BQ351" s="30" t="n"/>
      <c r="BR351" s="30" t="n"/>
      <c r="BS351" s="30" t="n"/>
      <c r="BT351" s="30" t="n"/>
      <c r="BU351" s="30" t="n"/>
      <c r="BV351" s="30" t="n"/>
      <c r="BW351" s="30" t="n"/>
      <c r="BX351" s="30" t="n"/>
      <c r="BY351" s="30" t="n"/>
      <c r="BZ351" s="30" t="n"/>
      <c r="CA351" s="30" t="n"/>
      <c r="CB351" s="30" t="n"/>
      <c r="CC351" s="30" t="n"/>
      <c r="CD351" s="30" t="n"/>
      <c r="CE351" s="30" t="n"/>
      <c r="CF351" s="30" t="n"/>
      <c r="CG351" s="30" t="n"/>
      <c r="CH351" s="30" t="n"/>
      <c r="CI351" s="30" t="n"/>
      <c r="CJ351" s="30" t="n"/>
      <c r="CK351" s="30" t="n"/>
      <c r="CL351" s="30" t="n"/>
      <c r="CM351" s="30" t="n"/>
      <c r="CN351" s="30" t="n"/>
      <c r="CO351" s="30" t="n"/>
      <c r="CP351" s="30" t="n"/>
      <c r="CQ351" s="30" t="n"/>
      <c r="CR351" s="30" t="n"/>
      <c r="CS351" s="30" t="n"/>
      <c r="CT351" s="30" t="n"/>
      <c r="CU351" s="30" t="n"/>
      <c r="CV351" s="30" t="n"/>
      <c r="CW351" s="30" t="n"/>
      <c r="CX351" s="30" t="n"/>
      <c r="CY351" s="30" t="n"/>
      <c r="CZ351" s="30" t="n"/>
      <c r="DA351" s="30" t="n"/>
      <c r="DB351" s="30" t="n"/>
      <c r="DC351" s="30" t="n"/>
      <c r="DD351" s="30" t="n"/>
      <c r="DE351" s="30" t="n"/>
      <c r="DF351" s="30" t="n"/>
      <c r="DG351" s="30" t="n"/>
      <c r="DH351" s="30" t="n"/>
      <c r="DI351" s="30" t="n"/>
      <c r="DJ351" s="30" t="n"/>
      <c r="DK351" s="30" t="n"/>
      <c r="DL351" s="30" t="n"/>
      <c r="DM351" s="30" t="n"/>
      <c r="DN351" s="30" t="n"/>
      <c r="DO351" s="30" t="n"/>
      <c r="DP351" s="30" t="n"/>
      <c r="DQ351" s="30" t="n"/>
      <c r="DR351" s="30" t="n"/>
      <c r="DS351" s="30" t="n"/>
      <c r="DT351" s="30" t="n"/>
      <c r="DU351" s="30" t="n"/>
      <c r="DV351" s="30" t="n"/>
      <c r="DW351" s="30" t="n"/>
      <c r="DX351" s="30" t="n"/>
      <c r="DY351" s="30" t="n"/>
      <c r="DZ351" s="30" t="n"/>
      <c r="EA351" s="30" t="n"/>
      <c r="EB351" s="30" t="n"/>
      <c r="EC351" s="30" t="n"/>
      <c r="ED351" s="30" t="n"/>
      <c r="EE351" s="30" t="n"/>
      <c r="EF351" s="30" t="n"/>
      <c r="EG351" s="30" t="n"/>
      <c r="EH351" s="30" t="n"/>
      <c r="EI351" s="30" t="n"/>
      <c r="EJ351" s="30" t="n"/>
      <c r="EK351" s="30" t="n"/>
      <c r="EL351" s="30" t="n"/>
      <c r="EM351" s="30" t="n"/>
      <c r="EN351" s="30" t="n"/>
      <c r="EO351" s="30" t="n"/>
      <c r="EP351" s="30" t="n"/>
      <c r="EQ351" s="30" t="n"/>
      <c r="ER351" s="30" t="n"/>
      <c r="ES351" s="30" t="n"/>
      <c r="ET351" s="30" t="n"/>
      <c r="EU351" s="30" t="n"/>
      <c r="EV351" s="30" t="n"/>
      <c r="EW351" s="30" t="n"/>
      <c r="EX351" s="30" t="n"/>
      <c r="EY351" s="30" t="n"/>
      <c r="EZ351" s="30" t="n"/>
      <c r="FA351" s="30" t="n"/>
      <c r="FB351" s="30" t="n"/>
      <c r="FC351" s="30" t="n"/>
      <c r="FD351" s="30" t="n"/>
      <c r="FE351" s="30" t="n"/>
      <c r="FF351" s="30" t="n"/>
      <c r="FG351" s="30" t="n"/>
      <c r="FH351" s="30" t="n"/>
      <c r="FI351" s="30" t="n"/>
      <c r="FJ351" s="30" t="n"/>
      <c r="FK351" s="30" t="n"/>
      <c r="FL351" s="30" t="n"/>
      <c r="FM351" s="30" t="n"/>
      <c r="FN351" s="30" t="n"/>
      <c r="FO351" s="30" t="n"/>
      <c r="FP351" s="30" t="n"/>
      <c r="FQ351" s="30" t="n"/>
      <c r="FR351" s="30" t="n"/>
      <c r="FS351" s="30" t="n"/>
      <c r="FT351" s="30" t="n"/>
      <c r="FU351" s="30" t="n"/>
      <c r="FV351" s="30" t="n"/>
      <c r="FW351" s="30" t="n"/>
      <c r="FX351" s="30" t="n"/>
      <c r="FY351" s="30" t="n"/>
      <c r="FZ351" s="30" t="n"/>
      <c r="GA351" s="30" t="n"/>
      <c r="GB351" s="30" t="n"/>
      <c r="GC351" s="30" t="n"/>
      <c r="GD351" s="30" t="n"/>
      <c r="GE351" s="30" t="n"/>
      <c r="GF351" s="30" t="n"/>
      <c r="GG351" s="30" t="n"/>
      <c r="GH351" s="30" t="n"/>
      <c r="GI351" s="30" t="n"/>
      <c r="GJ351" s="30" t="n"/>
      <c r="GK351" s="30" t="n"/>
      <c r="GL351" s="30" t="n"/>
      <c r="GM351" s="30" t="n"/>
      <c r="GN351" s="30" t="n"/>
      <c r="GO351" s="30" t="n"/>
      <c r="GP351" s="30" t="n"/>
      <c r="GQ351" s="30" t="n"/>
      <c r="GR351" s="30" t="n"/>
      <c r="GS351" s="30" t="n"/>
      <c r="GT351" s="30" t="n"/>
      <c r="GU351" s="30" t="n"/>
      <c r="GV351" s="30" t="n"/>
      <c r="GW351" s="30" t="n"/>
      <c r="GX351" s="30" t="n"/>
      <c r="GY351" s="30" t="n"/>
      <c r="GZ351" s="30" t="n"/>
      <c r="HA351" s="30" t="n"/>
      <c r="HB351" s="30" t="n"/>
      <c r="HC351" s="30" t="n"/>
      <c r="HD351" s="30" t="n"/>
      <c r="HE351" s="30" t="n"/>
      <c r="HF351" s="30" t="n"/>
      <c r="HG351" s="30" t="n"/>
      <c r="HH351" s="30" t="n"/>
      <c r="HI351" s="30" t="n"/>
      <c r="HJ351" s="30" t="n"/>
      <c r="HK351" s="30" t="n"/>
      <c r="HL351" s="30" t="n"/>
      <c r="HM351" s="30" t="n"/>
      <c r="HN351" s="30" t="n"/>
      <c r="HO351" s="30" t="n"/>
      <c r="HP351" s="30" t="n"/>
      <c r="HQ351" s="30" t="n"/>
      <c r="HR351" s="30" t="n"/>
      <c r="HS351" s="30" t="n"/>
      <c r="HT351" s="30" t="n"/>
      <c r="HU351" s="30" t="n"/>
      <c r="HV351" s="30" t="n"/>
      <c r="HW351" s="30" t="n"/>
      <c r="HX351" s="30" t="n"/>
      <c r="HY351" s="30" t="n"/>
      <c r="HZ351" s="30" t="n"/>
      <c r="IA351" s="30" t="n"/>
      <c r="IB351" s="30" t="n"/>
      <c r="IC351" s="30" t="n"/>
      <c r="ID351" s="30" t="n"/>
      <c r="IE351" s="30" t="n"/>
      <c r="IF351" s="30" t="n"/>
      <c r="IG351" s="30" t="n"/>
      <c r="IH351" s="30" t="n"/>
      <c r="II351" s="30" t="n"/>
      <c r="IJ351" s="30" t="n"/>
      <c r="IK351" s="30" t="n"/>
      <c r="IL351" s="30" t="n"/>
      <c r="IM351" s="30" t="n"/>
      <c r="IN351" s="77" t="inlineStr">
        <is>
          <t>SUSPICIOUS n=0 for stocks_short — keep, needs S1 fills (backtest-expert: &lt;30 trades, seek plateaus, punish)</t>
        </is>
      </c>
    </row>
    <row r="352" ht="15.75" customHeight="1" s="67">
      <c r="A352" s="37" t="inlineStr">
        <is>
          <t>LH_HL_FILTER_REQUIRE_BOTH</t>
        </is>
      </c>
      <c r="B352" s="73" t="inlineStr">
        <is>
          <t>False_ALT</t>
        </is>
      </c>
      <c r="C352" s="38" t="n"/>
      <c r="D352" s="38" t="inlineStr">
        <is>
          <t>ENTRY, GLOBAL_CHECK, STOCKS_EXIT</t>
        </is>
      </c>
      <c r="E352" s="38" t="n"/>
      <c r="F352" s="30" t="n"/>
      <c r="G352" s="38">
        <f>IFERROR(VLOOKUP($A380&amp;"_"&amp;$B380,Results_Deltas!$A$2:$P$15000,5,FALSE),"")</f>
        <v/>
      </c>
      <c r="H352" s="38" t="inlineStr">
        <is>
          <t>Blanket (page end)</t>
        </is>
      </c>
      <c r="I352" s="30" t="n"/>
      <c r="J352" s="30" t="n"/>
      <c r="K352" s="30" t="n"/>
      <c r="L352" s="30" t="inlineStr">
        <is>
          <t>NO</t>
        </is>
      </c>
      <c r="M352" s="30" t="n">
        <v>-1.249052667891591</v>
      </c>
      <c r="N352" s="30" t="n"/>
      <c r="O352" s="30" t="n"/>
      <c r="P352" s="30" t="n"/>
      <c r="Q352" s="30" t="n"/>
      <c r="R352" s="30" t="n"/>
      <c r="S352" s="30" t="n"/>
      <c r="T352" s="30" t="n"/>
      <c r="U352" s="30" t="n"/>
      <c r="V352" s="30" t="n"/>
      <c r="W352" s="30" t="n"/>
      <c r="X352" s="30" t="n"/>
      <c r="Y352" s="30" t="n"/>
      <c r="Z352" s="30" t="n"/>
      <c r="AA352" s="30" t="n"/>
      <c r="AB352" s="30" t="n"/>
      <c r="AC352" s="30" t="n"/>
      <c r="AD352" s="30" t="n"/>
      <c r="AE352" s="30" t="n"/>
      <c r="AF352" s="30" t="n"/>
      <c r="AG352" s="30" t="n"/>
      <c r="AH352" s="30" t="n"/>
      <c r="AI352" s="30" t="n"/>
      <c r="AJ352" s="30" t="n"/>
      <c r="AK352" s="30" t="n"/>
      <c r="AL352" s="30" t="n"/>
      <c r="AM352" s="30" t="n"/>
      <c r="AN352" s="30" t="n"/>
      <c r="AO352" s="30" t="n"/>
      <c r="AP352" s="30" t="n"/>
      <c r="AQ352" s="30" t="n"/>
      <c r="AR352" s="30" t="n"/>
      <c r="AS352" s="30" t="n"/>
      <c r="AT352" s="30" t="n"/>
      <c r="AU352" s="30" t="n"/>
      <c r="AV352" s="30" t="n"/>
      <c r="AW352" s="30" t="n"/>
      <c r="AX352" s="30" t="n"/>
      <c r="AY352" s="30" t="n"/>
      <c r="AZ352" s="30" t="n"/>
      <c r="BA352" s="30" t="n"/>
      <c r="BB352" s="30" t="n"/>
      <c r="BC352" s="30" t="n"/>
      <c r="BD352" s="30" t="n"/>
      <c r="BE352" s="30" t="n"/>
      <c r="BF352" s="30" t="n"/>
      <c r="BG352" s="30" t="n"/>
      <c r="BH352" s="30" t="n"/>
      <c r="BI352" s="30" t="n"/>
      <c r="BJ352" s="30" t="n"/>
      <c r="BK352" s="30" t="n"/>
      <c r="BL352" s="30" t="n"/>
      <c r="BM352" s="30" t="n"/>
      <c r="BN352" s="30" t="n"/>
      <c r="BO352" s="30" t="n"/>
      <c r="BP352" s="30" t="n"/>
      <c r="BQ352" s="30" t="n"/>
      <c r="BR352" s="30" t="n"/>
      <c r="BS352" s="30" t="n"/>
      <c r="BT352" s="30" t="n"/>
      <c r="BU352" s="30" t="n"/>
      <c r="BV352" s="30" t="n"/>
      <c r="BW352" s="30" t="n"/>
      <c r="BX352" s="30" t="n"/>
      <c r="BY352" s="30" t="n"/>
      <c r="BZ352" s="30" t="n"/>
      <c r="CA352" s="30" t="n"/>
      <c r="CB352" s="30" t="n"/>
      <c r="CC352" s="30" t="n"/>
      <c r="CD352" s="30" t="n"/>
      <c r="CE352" s="30" t="n"/>
      <c r="CF352" s="30" t="n"/>
      <c r="CG352" s="30" t="n"/>
      <c r="CH352" s="30" t="n"/>
      <c r="CI352" s="30" t="n"/>
      <c r="CJ352" s="30" t="n"/>
      <c r="CK352" s="30" t="n"/>
      <c r="CL352" s="30" t="n"/>
      <c r="CM352" s="30" t="n"/>
      <c r="CN352" s="30" t="n"/>
      <c r="CO352" s="30" t="n"/>
      <c r="CP352" s="30" t="n"/>
      <c r="CQ352" s="30" t="n"/>
      <c r="CR352" s="30" t="n"/>
      <c r="CS352" s="30" t="n"/>
      <c r="CT352" s="30" t="n"/>
      <c r="CU352" s="30" t="n"/>
      <c r="CV352" s="30" t="n"/>
      <c r="CW352" s="30" t="n"/>
      <c r="CX352" s="30" t="n"/>
      <c r="CY352" s="30" t="n"/>
      <c r="CZ352" s="30" t="n"/>
      <c r="DA352" s="30" t="n"/>
      <c r="DB352" s="30" t="n"/>
      <c r="DC352" s="30" t="n"/>
      <c r="DD352" s="30" t="n"/>
      <c r="DE352" s="30" t="n"/>
      <c r="DF352" s="30" t="n"/>
      <c r="DG352" s="30" t="n"/>
      <c r="DH352" s="30" t="n"/>
      <c r="DI352" s="30" t="n"/>
      <c r="DJ352" s="30" t="n"/>
      <c r="DK352" s="30" t="n"/>
      <c r="DL352" s="30" t="n"/>
      <c r="DM352" s="30" t="n"/>
      <c r="DN352" s="30" t="n"/>
      <c r="DO352" s="30" t="n"/>
      <c r="DP352" s="30" t="n"/>
      <c r="DQ352" s="30" t="n"/>
      <c r="DR352" s="30" t="n"/>
      <c r="DS352" s="30" t="n"/>
      <c r="DT352" s="30" t="n"/>
      <c r="DU352" s="30" t="n"/>
      <c r="DV352" s="30" t="n"/>
      <c r="DW352" s="30" t="n"/>
      <c r="DX352" s="30" t="n"/>
      <c r="DY352" s="30" t="n"/>
      <c r="DZ352" s="30" t="n"/>
      <c r="EA352" s="30" t="n"/>
      <c r="EB352" s="30" t="n"/>
      <c r="EC352" s="30" t="n"/>
      <c r="ED352" s="30" t="n"/>
      <c r="EE352" s="30" t="n"/>
      <c r="EF352" s="30" t="n"/>
      <c r="EG352" s="30" t="n"/>
      <c r="EH352" s="30" t="n"/>
      <c r="EI352" s="30" t="n"/>
      <c r="EJ352" s="30" t="n"/>
      <c r="EK352" s="30" t="n"/>
      <c r="EL352" s="30" t="n"/>
      <c r="EM352" s="30" t="n"/>
      <c r="EN352" s="30" t="n"/>
      <c r="EO352" s="30" t="n"/>
      <c r="EP352" s="30" t="n"/>
      <c r="EQ352" s="30" t="n"/>
      <c r="ER352" s="30" t="n"/>
      <c r="ES352" s="30" t="n"/>
      <c r="ET352" s="30" t="n"/>
      <c r="EU352" s="30" t="n"/>
      <c r="EV352" s="30" t="n"/>
      <c r="EW352" s="30" t="n"/>
      <c r="EX352" s="30" t="n"/>
      <c r="EY352" s="30" t="n"/>
      <c r="EZ352" s="30" t="n"/>
      <c r="FA352" s="30" t="n"/>
      <c r="FB352" s="30" t="n"/>
      <c r="FC352" s="30" t="n"/>
      <c r="FD352" s="30" t="n"/>
      <c r="FE352" s="30" t="n"/>
      <c r="FF352" s="30" t="n"/>
      <c r="FG352" s="30" t="n"/>
      <c r="FH352" s="30" t="n"/>
      <c r="FI352" s="30" t="n"/>
      <c r="FJ352" s="30" t="n"/>
      <c r="FK352" s="30" t="n"/>
      <c r="FL352" s="30" t="n"/>
      <c r="FM352" s="30" t="n"/>
      <c r="FN352" s="30" t="n"/>
      <c r="FO352" s="30" t="n"/>
      <c r="FP352" s="30" t="n"/>
      <c r="FQ352" s="30" t="n"/>
      <c r="FR352" s="30" t="n"/>
      <c r="FS352" s="30" t="n"/>
      <c r="FT352" s="30" t="n"/>
      <c r="FU352" s="30" t="n"/>
      <c r="FV352" s="30" t="n"/>
      <c r="FW352" s="30" t="n"/>
      <c r="FX352" s="30" t="n"/>
      <c r="FY352" s="30" t="n"/>
      <c r="FZ352" s="30" t="n"/>
      <c r="GA352" s="30" t="n"/>
      <c r="GB352" s="30" t="n"/>
      <c r="GC352" s="30" t="n"/>
      <c r="GD352" s="30" t="n"/>
      <c r="GE352" s="30" t="n"/>
      <c r="GF352" s="30" t="n"/>
      <c r="GG352" s="30" t="n"/>
      <c r="GH352" s="30" t="n"/>
      <c r="GI352" s="30" t="n"/>
      <c r="GJ352" s="30" t="n"/>
      <c r="GK352" s="30" t="n"/>
      <c r="GL352" s="30" t="n"/>
      <c r="GM352" s="30" t="n"/>
      <c r="GN352" s="30" t="n"/>
      <c r="GO352" s="30" t="n"/>
      <c r="GP352" s="30" t="n"/>
      <c r="GQ352" s="30" t="n"/>
      <c r="GR352" s="30" t="n"/>
      <c r="GS352" s="30" t="n"/>
      <c r="GT352" s="30" t="n"/>
      <c r="GU352" s="30" t="n"/>
      <c r="GV352" s="30" t="n"/>
      <c r="GW352" s="30" t="n"/>
      <c r="GX352" s="30" t="n"/>
      <c r="GY352" s="30" t="n"/>
      <c r="GZ352" s="30" t="n"/>
      <c r="HA352" s="30" t="n"/>
      <c r="HB352" s="30" t="n"/>
      <c r="HC352" s="30" t="n"/>
      <c r="HD352" s="30" t="n"/>
      <c r="HE352" s="30" t="n"/>
      <c r="HF352" s="30" t="n"/>
      <c r="HG352" s="30" t="n"/>
      <c r="HH352" s="30" t="n"/>
      <c r="HI352" s="30" t="n"/>
      <c r="HJ352" s="30" t="n"/>
      <c r="HK352" s="30" t="n"/>
      <c r="HL352" s="30" t="n"/>
      <c r="HM352" s="30" t="n"/>
      <c r="HN352" s="30" t="n"/>
      <c r="HO352" s="30" t="n"/>
      <c r="HP352" s="30" t="n"/>
      <c r="HQ352" s="30" t="n"/>
      <c r="HR352" s="30" t="n"/>
      <c r="HS352" s="30" t="n"/>
      <c r="HT352" s="30" t="n"/>
      <c r="HU352" s="30" t="n"/>
      <c r="HV352" s="30" t="n"/>
      <c r="HW352" s="30" t="n"/>
      <c r="HX352" s="30" t="n"/>
      <c r="HY352" s="30" t="n"/>
      <c r="HZ352" s="30" t="n"/>
      <c r="IA352" s="30" t="n"/>
      <c r="IB352" s="30" t="n"/>
      <c r="IC352" s="30" t="n"/>
      <c r="ID352" s="30" t="n"/>
      <c r="IE352" s="30" t="n"/>
      <c r="IF352" s="30" t="n"/>
      <c r="IG352" s="30" t="n"/>
      <c r="IH352" s="30" t="n"/>
      <c r="II352" s="30" t="n"/>
      <c r="IJ352" s="30" t="n"/>
      <c r="IK352" s="30" t="n"/>
      <c r="IL352" s="30" t="n"/>
      <c r="IM352" s="30" t="n"/>
      <c r="IN352" s="77" t="inlineStr">
        <is>
          <t>SUSPICIOUS n=0 for stocks_short — keep, needs S1 fills (backtest-expert: &lt;30 trades, seek plateaus, punish)</t>
        </is>
      </c>
    </row>
    <row r="353" ht="15.75" customHeight="1" s="67">
      <c r="A353" s="37" t="inlineStr">
        <is>
          <t>MI_TF_AGREE_MIN</t>
        </is>
      </c>
      <c r="B353" s="73" t="inlineStr">
        <is>
          <t>0.0</t>
        </is>
      </c>
      <c r="C353" s="38" t="n"/>
      <c r="D353" s="38" t="inlineStr">
        <is>
          <t>ENTRY, GLOBAL_CHECK, STOCKS_EXIT</t>
        </is>
      </c>
      <c r="E353" s="38" t="n"/>
      <c r="F353" s="30" t="n"/>
      <c r="G353" s="38">
        <f>IFERROR(VLOOKUP($A381&amp;"_"&amp;$B381,Results_Deltas!$A$2:$P$15000,5,FALSE),"")</f>
        <v/>
      </c>
      <c r="H353" s="38" t="inlineStr">
        <is>
          <t>Blanket (page end)</t>
        </is>
      </c>
      <c r="I353" s="30" t="n"/>
      <c r="J353" s="30" t="n"/>
      <c r="K353" s="30" t="n"/>
      <c r="L353" s="30" t="inlineStr">
        <is>
          <t>NO</t>
        </is>
      </c>
      <c r="M353" s="30" t="n">
        <v>-1.249052667891591</v>
      </c>
      <c r="N353" s="30" t="n"/>
      <c r="O353" s="30" t="n"/>
      <c r="P353" s="30" t="n"/>
      <c r="Q353" s="30" t="n"/>
      <c r="R353" s="30" t="n"/>
      <c r="S353" s="30" t="n"/>
      <c r="T353" s="30" t="n"/>
      <c r="U353" s="30" t="n"/>
      <c r="V353" s="30" t="n"/>
      <c r="W353" s="30" t="n"/>
      <c r="X353" s="30" t="n"/>
      <c r="Y353" s="30" t="n"/>
      <c r="Z353" s="30" t="n"/>
      <c r="AA353" s="30" t="n"/>
      <c r="AB353" s="30" t="n"/>
      <c r="AC353" s="30" t="n"/>
      <c r="AD353" s="30" t="n"/>
      <c r="AE353" s="30" t="n"/>
      <c r="AF353" s="30" t="n"/>
      <c r="AG353" s="30" t="n"/>
      <c r="AH353" s="30" t="n"/>
      <c r="AI353" s="30" t="n"/>
      <c r="AJ353" s="30" t="n"/>
      <c r="AK353" s="30" t="n"/>
      <c r="AL353" s="30" t="n"/>
      <c r="AM353" s="30" t="n"/>
      <c r="AN353" s="30" t="n"/>
      <c r="AO353" s="30" t="n"/>
      <c r="AP353" s="30" t="n"/>
      <c r="AQ353" s="30" t="n"/>
      <c r="AR353" s="30" t="n"/>
      <c r="AS353" s="30" t="n"/>
      <c r="AT353" s="30" t="n"/>
      <c r="AU353" s="30" t="n"/>
      <c r="AV353" s="30" t="n"/>
      <c r="AW353" s="30" t="n"/>
      <c r="AX353" s="30" t="n"/>
      <c r="AY353" s="30" t="n"/>
      <c r="AZ353" s="30" t="n"/>
      <c r="BA353" s="30" t="n"/>
      <c r="BB353" s="30" t="n"/>
      <c r="BC353" s="30" t="n"/>
      <c r="BD353" s="30" t="n"/>
      <c r="BE353" s="30" t="n"/>
      <c r="BF353" s="30" t="n"/>
      <c r="BG353" s="30" t="n"/>
      <c r="BH353" s="30" t="n"/>
      <c r="BI353" s="30" t="n"/>
      <c r="BJ353" s="30" t="n"/>
      <c r="BK353" s="30" t="n"/>
      <c r="BL353" s="30" t="n"/>
      <c r="BM353" s="30" t="n"/>
      <c r="BN353" s="30" t="n"/>
      <c r="BO353" s="30" t="n"/>
      <c r="BP353" s="30" t="n"/>
      <c r="BQ353" s="30" t="n"/>
      <c r="BR353" s="30" t="n"/>
      <c r="BS353" s="30" t="n"/>
      <c r="BT353" s="30" t="n"/>
      <c r="BU353" s="30" t="n"/>
      <c r="BV353" s="30" t="n"/>
      <c r="BW353" s="30" t="n"/>
      <c r="BX353" s="30" t="n"/>
      <c r="BY353" s="30" t="n"/>
      <c r="BZ353" s="30" t="n"/>
      <c r="CA353" s="30" t="n"/>
      <c r="CB353" s="30" t="n"/>
      <c r="CC353" s="30" t="n"/>
      <c r="CD353" s="30" t="n"/>
      <c r="CE353" s="30" t="n"/>
      <c r="CF353" s="30" t="n"/>
      <c r="CG353" s="30" t="n"/>
      <c r="CH353" s="30" t="n"/>
      <c r="CI353" s="30" t="n"/>
      <c r="CJ353" s="30" t="n"/>
      <c r="CK353" s="30" t="n"/>
      <c r="CL353" s="30" t="n"/>
      <c r="CM353" s="30" t="n"/>
      <c r="CN353" s="30" t="n"/>
      <c r="CO353" s="30" t="n"/>
      <c r="CP353" s="30" t="n"/>
      <c r="CQ353" s="30" t="n"/>
      <c r="CR353" s="30" t="n"/>
      <c r="CS353" s="30" t="n"/>
      <c r="CT353" s="30" t="n"/>
      <c r="CU353" s="30" t="n"/>
      <c r="CV353" s="30" t="n"/>
      <c r="CW353" s="30" t="n"/>
      <c r="CX353" s="30" t="n"/>
      <c r="CY353" s="30" t="n"/>
      <c r="CZ353" s="30" t="n"/>
      <c r="DA353" s="30" t="n"/>
      <c r="DB353" s="30" t="n"/>
      <c r="DC353" s="30" t="n"/>
      <c r="DD353" s="30" t="n"/>
      <c r="DE353" s="30" t="n"/>
      <c r="DF353" s="30" t="n"/>
      <c r="DG353" s="30" t="n"/>
      <c r="DH353" s="30" t="n"/>
      <c r="DI353" s="30" t="n"/>
      <c r="DJ353" s="30" t="n"/>
      <c r="DK353" s="30" t="n"/>
      <c r="DL353" s="30" t="n"/>
      <c r="DM353" s="30" t="n"/>
      <c r="DN353" s="30" t="n"/>
      <c r="DO353" s="30" t="n"/>
      <c r="DP353" s="30" t="n"/>
      <c r="DQ353" s="30" t="n"/>
      <c r="DR353" s="30" t="n"/>
      <c r="DS353" s="30" t="n"/>
      <c r="DT353" s="30" t="n"/>
      <c r="DU353" s="30" t="n"/>
      <c r="DV353" s="30" t="n"/>
      <c r="DW353" s="30" t="n"/>
      <c r="DX353" s="30" t="n"/>
      <c r="DY353" s="30" t="n"/>
      <c r="DZ353" s="30" t="n"/>
      <c r="EA353" s="30" t="n"/>
      <c r="EB353" s="30" t="n"/>
      <c r="EC353" s="30" t="n"/>
      <c r="ED353" s="30" t="n"/>
      <c r="EE353" s="30" t="n"/>
      <c r="EF353" s="30" t="n"/>
      <c r="EG353" s="30" t="n"/>
      <c r="EH353" s="30" t="n"/>
      <c r="EI353" s="30" t="n"/>
      <c r="EJ353" s="30" t="n"/>
      <c r="EK353" s="30" t="n"/>
      <c r="EL353" s="30" t="n"/>
      <c r="EM353" s="30" t="n"/>
      <c r="EN353" s="30" t="n"/>
      <c r="EO353" s="30" t="n"/>
      <c r="EP353" s="30" t="n"/>
      <c r="EQ353" s="30" t="n"/>
      <c r="ER353" s="30" t="n"/>
      <c r="ES353" s="30" t="n"/>
      <c r="ET353" s="30" t="n"/>
      <c r="EU353" s="30" t="n"/>
      <c r="EV353" s="30" t="n"/>
      <c r="EW353" s="30" t="n"/>
      <c r="EX353" s="30" t="n"/>
      <c r="EY353" s="30" t="n"/>
      <c r="EZ353" s="30" t="n"/>
      <c r="FA353" s="30" t="n"/>
      <c r="FB353" s="30" t="n"/>
      <c r="FC353" s="30" t="n"/>
      <c r="FD353" s="30" t="n"/>
      <c r="FE353" s="30" t="n"/>
      <c r="FF353" s="30" t="n"/>
      <c r="FG353" s="30" t="n"/>
      <c r="FH353" s="30" t="n"/>
      <c r="FI353" s="30" t="n"/>
      <c r="FJ353" s="30" t="n"/>
      <c r="FK353" s="30" t="n"/>
      <c r="FL353" s="30" t="n"/>
      <c r="FM353" s="30" t="n"/>
      <c r="FN353" s="30" t="n"/>
      <c r="FO353" s="30" t="n"/>
      <c r="FP353" s="30" t="n"/>
      <c r="FQ353" s="30" t="n"/>
      <c r="FR353" s="30" t="n"/>
      <c r="FS353" s="30" t="n"/>
      <c r="FT353" s="30" t="n"/>
      <c r="FU353" s="30" t="n"/>
      <c r="FV353" s="30" t="n"/>
      <c r="FW353" s="30" t="n"/>
      <c r="FX353" s="30" t="n"/>
      <c r="FY353" s="30" t="n"/>
      <c r="FZ353" s="30" t="n"/>
      <c r="GA353" s="30" t="n"/>
      <c r="GB353" s="30" t="n"/>
      <c r="GC353" s="30" t="n"/>
      <c r="GD353" s="30" t="n"/>
      <c r="GE353" s="30" t="n"/>
      <c r="GF353" s="30" t="n"/>
      <c r="GG353" s="30" t="n"/>
      <c r="GH353" s="30" t="n"/>
      <c r="GI353" s="30" t="n"/>
      <c r="GJ353" s="30" t="n"/>
      <c r="GK353" s="30" t="n"/>
      <c r="GL353" s="30" t="n"/>
      <c r="GM353" s="30" t="n"/>
      <c r="GN353" s="30" t="n"/>
      <c r="GO353" s="30" t="n"/>
      <c r="GP353" s="30" t="n"/>
      <c r="GQ353" s="30" t="n"/>
      <c r="GR353" s="30" t="n"/>
      <c r="GS353" s="30" t="n"/>
      <c r="GT353" s="30" t="n"/>
      <c r="GU353" s="30" t="n"/>
      <c r="GV353" s="30" t="n"/>
      <c r="GW353" s="30" t="n"/>
      <c r="GX353" s="30" t="n"/>
      <c r="GY353" s="30" t="n"/>
      <c r="GZ353" s="30" t="n"/>
      <c r="HA353" s="30" t="n"/>
      <c r="HB353" s="30" t="n"/>
      <c r="HC353" s="30" t="n"/>
      <c r="HD353" s="30" t="n"/>
      <c r="HE353" s="30" t="n"/>
      <c r="HF353" s="30" t="n"/>
      <c r="HG353" s="30" t="n"/>
      <c r="HH353" s="30" t="n"/>
      <c r="HI353" s="30" t="n"/>
      <c r="HJ353" s="30" t="n"/>
      <c r="HK353" s="30" t="n"/>
      <c r="HL353" s="30" t="n"/>
      <c r="HM353" s="30" t="n"/>
      <c r="HN353" s="30" t="n"/>
      <c r="HO353" s="30" t="n"/>
      <c r="HP353" s="30" t="n"/>
      <c r="HQ353" s="30" t="n"/>
      <c r="HR353" s="30" t="n"/>
      <c r="HS353" s="30" t="n"/>
      <c r="HT353" s="30" t="n"/>
      <c r="HU353" s="30" t="n"/>
      <c r="HV353" s="30" t="n"/>
      <c r="HW353" s="30" t="n"/>
      <c r="HX353" s="30" t="n"/>
      <c r="HY353" s="30" t="n"/>
      <c r="HZ353" s="30" t="n"/>
      <c r="IA353" s="30" t="n"/>
      <c r="IB353" s="30" t="n"/>
      <c r="IC353" s="30" t="n"/>
      <c r="ID353" s="30" t="n"/>
      <c r="IE353" s="30" t="n"/>
      <c r="IF353" s="30" t="n"/>
      <c r="IG353" s="30" t="n"/>
      <c r="IH353" s="30" t="n"/>
      <c r="II353" s="30" t="n"/>
      <c r="IJ353" s="30" t="n"/>
      <c r="IK353" s="30" t="n"/>
      <c r="IL353" s="30" t="n"/>
      <c r="IM353" s="30" t="n"/>
      <c r="IN353" s="77" t="inlineStr">
        <is>
          <t>SUSPICIOUS n=0 for stocks_short — keep, needs S1 fills (backtest-expert: &lt;30 trades, seek plateaus, punish)</t>
        </is>
      </c>
    </row>
    <row r="354" ht="15.75" customHeight="1" s="67">
      <c r="A354" s="37" t="inlineStr">
        <is>
          <t>MI_TF_AGREE_MIN</t>
        </is>
      </c>
      <c r="B354" s="73" t="inlineStr">
        <is>
          <t>0.0_ALT</t>
        </is>
      </c>
      <c r="C354" s="38" t="n"/>
      <c r="D354" s="38" t="inlineStr">
        <is>
          <t>ENTRY, GLOBAL_CHECK, STOCKS_EXIT</t>
        </is>
      </c>
      <c r="E354" s="38" t="n"/>
      <c r="F354" s="30" t="n"/>
      <c r="G354" s="38">
        <f>IFERROR(VLOOKUP($A382&amp;"_"&amp;$B382,Results_Deltas!$A$2:$P$15000,5,FALSE),"")</f>
        <v/>
      </c>
      <c r="H354" s="38" t="inlineStr">
        <is>
          <t>Blanket (page end)</t>
        </is>
      </c>
      <c r="I354" s="30" t="n"/>
      <c r="J354" s="30" t="n"/>
      <c r="K354" s="30" t="n"/>
      <c r="L354" s="30" t="inlineStr">
        <is>
          <t>NO</t>
        </is>
      </c>
      <c r="M354" s="30" t="n">
        <v>-1.249052667891591</v>
      </c>
      <c r="N354" s="30" t="n"/>
      <c r="O354" s="30" t="n"/>
      <c r="P354" s="30" t="n"/>
      <c r="Q354" s="30" t="n"/>
      <c r="R354" s="30" t="n"/>
      <c r="S354" s="30" t="n"/>
      <c r="T354" s="30" t="n"/>
      <c r="U354" s="30" t="n"/>
      <c r="V354" s="30" t="n"/>
      <c r="W354" s="30" t="n"/>
      <c r="X354" s="30" t="n"/>
      <c r="Y354" s="30" t="n"/>
      <c r="Z354" s="30" t="n"/>
      <c r="AA354" s="30" t="n"/>
      <c r="AB354" s="30" t="n"/>
      <c r="AC354" s="30" t="n"/>
      <c r="AD354" s="30" t="n"/>
      <c r="AE354" s="30" t="n"/>
      <c r="AF354" s="30" t="n"/>
      <c r="AG354" s="30" t="n"/>
      <c r="AH354" s="30" t="n"/>
      <c r="AI354" s="30" t="n"/>
      <c r="AJ354" s="30" t="n"/>
      <c r="AK354" s="30" t="n"/>
      <c r="AL354" s="30" t="n"/>
      <c r="AM354" s="30" t="n"/>
      <c r="AN354" s="30" t="n"/>
      <c r="AO354" s="30" t="n"/>
      <c r="AP354" s="30" t="n"/>
      <c r="AQ354" s="30" t="n"/>
      <c r="AR354" s="30" t="n"/>
      <c r="AS354" s="30" t="n"/>
      <c r="AT354" s="30" t="n"/>
      <c r="AU354" s="30" t="n"/>
      <c r="AV354" s="30" t="n"/>
      <c r="AW354" s="30" t="n"/>
      <c r="AX354" s="30" t="n"/>
      <c r="AY354" s="30" t="n"/>
      <c r="AZ354" s="30" t="n"/>
      <c r="BA354" s="30" t="n"/>
      <c r="BB354" s="30" t="n"/>
      <c r="BC354" s="30" t="n"/>
      <c r="BD354" s="30" t="n"/>
      <c r="BE354" s="30" t="n"/>
      <c r="BF354" s="30" t="n"/>
      <c r="BG354" s="30" t="n"/>
      <c r="BH354" s="30" t="n"/>
      <c r="BI354" s="30" t="n"/>
      <c r="BJ354" s="30" t="n"/>
      <c r="BK354" s="30" t="n"/>
      <c r="BL354" s="30" t="n"/>
      <c r="BM354" s="30" t="n"/>
      <c r="BN354" s="30" t="n"/>
      <c r="BO354" s="30" t="n"/>
      <c r="BP354" s="30" t="n"/>
      <c r="BQ354" s="30" t="n"/>
      <c r="BR354" s="30" t="n"/>
      <c r="BS354" s="30" t="n"/>
      <c r="BT354" s="30" t="n"/>
      <c r="BU354" s="30" t="n"/>
      <c r="BV354" s="30" t="n"/>
      <c r="BW354" s="30" t="n"/>
      <c r="BX354" s="30" t="n"/>
      <c r="BY354" s="30" t="n"/>
      <c r="BZ354" s="30" t="n"/>
      <c r="CA354" s="30" t="n"/>
      <c r="CB354" s="30" t="n"/>
      <c r="CC354" s="30" t="n"/>
      <c r="CD354" s="30" t="n"/>
      <c r="CE354" s="30" t="n"/>
      <c r="CF354" s="30" t="n"/>
      <c r="CG354" s="30" t="n"/>
      <c r="CH354" s="30" t="n"/>
      <c r="CI354" s="30" t="n"/>
      <c r="CJ354" s="30" t="n"/>
      <c r="CK354" s="30" t="n"/>
      <c r="CL354" s="30" t="n"/>
      <c r="CM354" s="30" t="n"/>
      <c r="CN354" s="30" t="n"/>
      <c r="CO354" s="30" t="n"/>
      <c r="CP354" s="30" t="n"/>
      <c r="CQ354" s="30" t="n"/>
      <c r="CR354" s="30" t="n"/>
      <c r="CS354" s="30" t="n"/>
      <c r="CT354" s="30" t="n"/>
      <c r="CU354" s="30" t="n"/>
      <c r="CV354" s="30" t="n"/>
      <c r="CW354" s="30" t="n"/>
      <c r="CX354" s="30" t="n"/>
      <c r="CY354" s="30" t="n"/>
      <c r="CZ354" s="30" t="n"/>
      <c r="DA354" s="30" t="n"/>
      <c r="DB354" s="30" t="n"/>
      <c r="DC354" s="30" t="n"/>
      <c r="DD354" s="30" t="n"/>
      <c r="DE354" s="30" t="n"/>
      <c r="DF354" s="30" t="n"/>
      <c r="DG354" s="30" t="n"/>
      <c r="DH354" s="30" t="n"/>
      <c r="DI354" s="30" t="n"/>
      <c r="DJ354" s="30" t="n"/>
      <c r="DK354" s="30" t="n"/>
      <c r="DL354" s="30" t="n"/>
      <c r="DM354" s="30" t="n"/>
      <c r="DN354" s="30" t="n"/>
      <c r="DO354" s="30" t="n"/>
      <c r="DP354" s="30" t="n"/>
      <c r="DQ354" s="30" t="n"/>
      <c r="DR354" s="30" t="n"/>
      <c r="DS354" s="30" t="n"/>
      <c r="DT354" s="30" t="n"/>
      <c r="DU354" s="30" t="n"/>
      <c r="DV354" s="30" t="n"/>
      <c r="DW354" s="30" t="n"/>
      <c r="DX354" s="30" t="n"/>
      <c r="DY354" s="30" t="n"/>
      <c r="DZ354" s="30" t="n"/>
      <c r="EA354" s="30" t="n"/>
      <c r="EB354" s="30" t="n"/>
      <c r="EC354" s="30" t="n"/>
      <c r="ED354" s="30" t="n"/>
      <c r="EE354" s="30" t="n"/>
      <c r="EF354" s="30" t="n"/>
      <c r="EG354" s="30" t="n"/>
      <c r="EH354" s="30" t="n"/>
      <c r="EI354" s="30" t="n"/>
      <c r="EJ354" s="30" t="n"/>
      <c r="EK354" s="30" t="n"/>
      <c r="EL354" s="30" t="n"/>
      <c r="EM354" s="30" t="n"/>
      <c r="EN354" s="30" t="n"/>
      <c r="EO354" s="30" t="n"/>
      <c r="EP354" s="30" t="n"/>
      <c r="EQ354" s="30" t="n"/>
      <c r="ER354" s="30" t="n"/>
      <c r="ES354" s="30" t="n"/>
      <c r="ET354" s="30" t="n"/>
      <c r="EU354" s="30" t="n"/>
      <c r="EV354" s="30" t="n"/>
      <c r="EW354" s="30" t="n"/>
      <c r="EX354" s="30" t="n"/>
      <c r="EY354" s="30" t="n"/>
      <c r="EZ354" s="30" t="n"/>
      <c r="FA354" s="30" t="n"/>
      <c r="FB354" s="30" t="n"/>
      <c r="FC354" s="30" t="n"/>
      <c r="FD354" s="30" t="n"/>
      <c r="FE354" s="30" t="n"/>
      <c r="FF354" s="30" t="n"/>
      <c r="FG354" s="30" t="n"/>
      <c r="FH354" s="30" t="n"/>
      <c r="FI354" s="30" t="n"/>
      <c r="FJ354" s="30" t="n"/>
      <c r="FK354" s="30" t="n"/>
      <c r="FL354" s="30" t="n"/>
      <c r="FM354" s="30" t="n"/>
      <c r="FN354" s="30" t="n"/>
      <c r="FO354" s="30" t="n"/>
      <c r="FP354" s="30" t="n"/>
      <c r="FQ354" s="30" t="n"/>
      <c r="FR354" s="30" t="n"/>
      <c r="FS354" s="30" t="n"/>
      <c r="FT354" s="30" t="n"/>
      <c r="FU354" s="30" t="n"/>
      <c r="FV354" s="30" t="n"/>
      <c r="FW354" s="30" t="n"/>
      <c r="FX354" s="30" t="n"/>
      <c r="FY354" s="30" t="n"/>
      <c r="FZ354" s="30" t="n"/>
      <c r="GA354" s="30" t="n"/>
      <c r="GB354" s="30" t="n"/>
      <c r="GC354" s="30" t="n"/>
      <c r="GD354" s="30" t="n"/>
      <c r="GE354" s="30" t="n"/>
      <c r="GF354" s="30" t="n"/>
      <c r="GG354" s="30" t="n"/>
      <c r="GH354" s="30" t="n"/>
      <c r="GI354" s="30" t="n"/>
      <c r="GJ354" s="30" t="n"/>
      <c r="GK354" s="30" t="n"/>
      <c r="GL354" s="30" t="n"/>
      <c r="GM354" s="30" t="n"/>
      <c r="GN354" s="30" t="n"/>
      <c r="GO354" s="30" t="n"/>
      <c r="GP354" s="30" t="n"/>
      <c r="GQ354" s="30" t="n"/>
      <c r="GR354" s="30" t="n"/>
      <c r="GS354" s="30" t="n"/>
      <c r="GT354" s="30" t="n"/>
      <c r="GU354" s="30" t="n"/>
      <c r="GV354" s="30" t="n"/>
      <c r="GW354" s="30" t="n"/>
      <c r="GX354" s="30" t="n"/>
      <c r="GY354" s="30" t="n"/>
      <c r="GZ354" s="30" t="n"/>
      <c r="HA354" s="30" t="n"/>
      <c r="HB354" s="30" t="n"/>
      <c r="HC354" s="30" t="n"/>
      <c r="HD354" s="30" t="n"/>
      <c r="HE354" s="30" t="n"/>
      <c r="HF354" s="30" t="n"/>
      <c r="HG354" s="30" t="n"/>
      <c r="HH354" s="30" t="n"/>
      <c r="HI354" s="30" t="n"/>
      <c r="HJ354" s="30" t="n"/>
      <c r="HK354" s="30" t="n"/>
      <c r="HL354" s="30" t="n"/>
      <c r="HM354" s="30" t="n"/>
      <c r="HN354" s="30" t="n"/>
      <c r="HO354" s="30" t="n"/>
      <c r="HP354" s="30" t="n"/>
      <c r="HQ354" s="30" t="n"/>
      <c r="HR354" s="30" t="n"/>
      <c r="HS354" s="30" t="n"/>
      <c r="HT354" s="30" t="n"/>
      <c r="HU354" s="30" t="n"/>
      <c r="HV354" s="30" t="n"/>
      <c r="HW354" s="30" t="n"/>
      <c r="HX354" s="30" t="n"/>
      <c r="HY354" s="30" t="n"/>
      <c r="HZ354" s="30" t="n"/>
      <c r="IA354" s="30" t="n"/>
      <c r="IB354" s="30" t="n"/>
      <c r="IC354" s="30" t="n"/>
      <c r="ID354" s="30" t="n"/>
      <c r="IE354" s="30" t="n"/>
      <c r="IF354" s="30" t="n"/>
      <c r="IG354" s="30" t="n"/>
      <c r="IH354" s="30" t="n"/>
      <c r="II354" s="30" t="n"/>
      <c r="IJ354" s="30" t="n"/>
      <c r="IK354" s="30" t="n"/>
      <c r="IL354" s="30" t="n"/>
      <c r="IM354" s="30" t="n"/>
      <c r="IN354" s="77" t="inlineStr">
        <is>
          <t>SUSPICIOUS n=0 for stocks_short — keep, needs S1 fills (backtest-expert: &lt;30 trades, seek plateaus, punish)</t>
        </is>
      </c>
    </row>
    <row r="355" ht="15.75" customHeight="1" s="67">
      <c r="A355" s="37" t="inlineStr">
        <is>
          <t>OI_CONFIRM_MIN_CHANGE_PCT</t>
        </is>
      </c>
      <c r="B355" s="73" t="inlineStr">
        <is>
          <t>0</t>
        </is>
      </c>
      <c r="C355" s="38" t="n"/>
      <c r="D355" s="38" t="inlineStr">
        <is>
          <t>ENTRY, GLOBAL_CHECK, STOCKS_EXIT</t>
        </is>
      </c>
      <c r="E355" s="38" t="n"/>
      <c r="F355" s="30" t="n"/>
      <c r="G355" s="38">
        <f>IFERROR(VLOOKUP($A383&amp;"_"&amp;$B383,Results_Deltas!$A$2:$P$15000,5,FALSE),"")</f>
        <v/>
      </c>
      <c r="H355" s="38" t="inlineStr">
        <is>
          <t>Blanket (page end)</t>
        </is>
      </c>
      <c r="I355" s="30" t="n"/>
      <c r="J355" s="30" t="n"/>
      <c r="K355" s="30" t="n"/>
      <c r="L355" s="30" t="inlineStr">
        <is>
          <t>NO</t>
        </is>
      </c>
      <c r="M355" s="30" t="n">
        <v>-1.249052667891591</v>
      </c>
      <c r="N355" s="30" t="n"/>
      <c r="O355" s="30" t="n"/>
      <c r="P355" s="30" t="n"/>
      <c r="Q355" s="30" t="n"/>
      <c r="R355" s="30" t="n"/>
      <c r="S355" s="30" t="n"/>
      <c r="T355" s="30" t="n"/>
      <c r="U355" s="30" t="n"/>
      <c r="V355" s="30" t="n"/>
      <c r="W355" s="30" t="n"/>
      <c r="X355" s="30" t="n"/>
      <c r="Y355" s="30" t="n"/>
      <c r="Z355" s="30" t="n"/>
      <c r="AA355" s="30" t="n"/>
      <c r="AB355" s="30" t="n"/>
      <c r="AC355" s="30" t="n"/>
      <c r="AD355" s="30" t="n"/>
      <c r="AE355" s="30" t="n"/>
      <c r="AF355" s="30" t="n"/>
      <c r="AG355" s="30" t="n"/>
      <c r="AH355" s="30" t="n"/>
      <c r="AI355" s="30" t="n"/>
      <c r="AJ355" s="30" t="n"/>
      <c r="AK355" s="30" t="n"/>
      <c r="AL355" s="30" t="n"/>
      <c r="AM355" s="30" t="n"/>
      <c r="AN355" s="30" t="n"/>
      <c r="AO355" s="30" t="n"/>
      <c r="AP355" s="30" t="n"/>
      <c r="AQ355" s="30" t="n"/>
      <c r="AR355" s="30" t="n"/>
      <c r="AS355" s="30" t="n"/>
      <c r="AT355" s="30" t="n"/>
      <c r="AU355" s="30" t="n"/>
      <c r="AV355" s="30" t="n"/>
      <c r="AW355" s="30" t="n"/>
      <c r="AX355" s="30" t="n"/>
      <c r="AY355" s="30" t="n"/>
      <c r="AZ355" s="30" t="n"/>
      <c r="BA355" s="30" t="n"/>
      <c r="BB355" s="30" t="n"/>
      <c r="BC355" s="30" t="n"/>
      <c r="BD355" s="30" t="n"/>
      <c r="BE355" s="30" t="n"/>
      <c r="BF355" s="30" t="n"/>
      <c r="BG355" s="30" t="n"/>
      <c r="BH355" s="30" t="n"/>
      <c r="BI355" s="30" t="n"/>
      <c r="BJ355" s="30" t="n"/>
      <c r="BK355" s="30" t="n"/>
      <c r="BL355" s="30" t="n"/>
      <c r="BM355" s="30" t="n"/>
      <c r="BN355" s="30" t="n"/>
      <c r="BO355" s="30" t="n"/>
      <c r="BP355" s="30" t="n"/>
      <c r="BQ355" s="30" t="n"/>
      <c r="BR355" s="30" t="n"/>
      <c r="BS355" s="30" t="n"/>
      <c r="BT355" s="30" t="n"/>
      <c r="BU355" s="30" t="n"/>
      <c r="BV355" s="30" t="n"/>
      <c r="BW355" s="30" t="n"/>
      <c r="BX355" s="30" t="n"/>
      <c r="BY355" s="30" t="n"/>
      <c r="BZ355" s="30" t="n"/>
      <c r="CA355" s="30" t="n"/>
      <c r="CB355" s="30" t="n"/>
      <c r="CC355" s="30" t="n"/>
      <c r="CD355" s="30" t="n"/>
      <c r="CE355" s="30" t="n"/>
      <c r="CF355" s="30" t="n"/>
      <c r="CG355" s="30" t="n"/>
      <c r="CH355" s="30" t="n"/>
      <c r="CI355" s="30" t="n"/>
      <c r="CJ355" s="30" t="n"/>
      <c r="CK355" s="30" t="n"/>
      <c r="CL355" s="30" t="n"/>
      <c r="CM355" s="30" t="n"/>
      <c r="CN355" s="30" t="n"/>
      <c r="CO355" s="30" t="n"/>
      <c r="CP355" s="30" t="n"/>
      <c r="CQ355" s="30" t="n"/>
      <c r="CR355" s="30" t="n"/>
      <c r="CS355" s="30" t="n"/>
      <c r="CT355" s="30" t="n"/>
      <c r="CU355" s="30" t="n"/>
      <c r="CV355" s="30" t="n"/>
      <c r="CW355" s="30" t="n"/>
      <c r="CX355" s="30" t="n"/>
      <c r="CY355" s="30" t="n"/>
      <c r="CZ355" s="30" t="n"/>
      <c r="DA355" s="30" t="n"/>
      <c r="DB355" s="30" t="n"/>
      <c r="DC355" s="30" t="n"/>
      <c r="DD355" s="30" t="n"/>
      <c r="DE355" s="30" t="n"/>
      <c r="DF355" s="30" t="n"/>
      <c r="DG355" s="30" t="n"/>
      <c r="DH355" s="30" t="n"/>
      <c r="DI355" s="30" t="n"/>
      <c r="DJ355" s="30" t="n"/>
      <c r="DK355" s="30" t="n"/>
      <c r="DL355" s="30" t="n"/>
      <c r="DM355" s="30" t="n"/>
      <c r="DN355" s="30" t="n"/>
      <c r="DO355" s="30" t="n"/>
      <c r="DP355" s="30" t="n"/>
      <c r="DQ355" s="30" t="n"/>
      <c r="DR355" s="30" t="n"/>
      <c r="DS355" s="30" t="n"/>
      <c r="DT355" s="30" t="n"/>
      <c r="DU355" s="30" t="n"/>
      <c r="DV355" s="30" t="n"/>
      <c r="DW355" s="30" t="n"/>
      <c r="DX355" s="30" t="n"/>
      <c r="DY355" s="30" t="n"/>
      <c r="DZ355" s="30" t="n"/>
      <c r="EA355" s="30" t="n"/>
      <c r="EB355" s="30" t="n"/>
      <c r="EC355" s="30" t="n"/>
      <c r="ED355" s="30" t="n"/>
      <c r="EE355" s="30" t="n"/>
      <c r="EF355" s="30" t="n"/>
      <c r="EG355" s="30" t="n"/>
      <c r="EH355" s="30" t="n"/>
      <c r="EI355" s="30" t="n"/>
      <c r="EJ355" s="30" t="n"/>
      <c r="EK355" s="30" t="n"/>
      <c r="EL355" s="30" t="n"/>
      <c r="EM355" s="30" t="n"/>
      <c r="EN355" s="30" t="n"/>
      <c r="EO355" s="30" t="n"/>
      <c r="EP355" s="30" t="n"/>
      <c r="EQ355" s="30" t="n"/>
      <c r="ER355" s="30" t="n"/>
      <c r="ES355" s="30" t="n"/>
      <c r="ET355" s="30" t="n"/>
      <c r="EU355" s="30" t="n"/>
      <c r="EV355" s="30" t="n"/>
      <c r="EW355" s="30" t="n"/>
      <c r="EX355" s="30" t="n"/>
      <c r="EY355" s="30" t="n"/>
      <c r="EZ355" s="30" t="n"/>
      <c r="FA355" s="30" t="n"/>
      <c r="FB355" s="30" t="n"/>
      <c r="FC355" s="30" t="n"/>
      <c r="FD355" s="30" t="n"/>
      <c r="FE355" s="30" t="n"/>
      <c r="FF355" s="30" t="n"/>
      <c r="FG355" s="30" t="n"/>
      <c r="FH355" s="30" t="n"/>
      <c r="FI355" s="30" t="n"/>
      <c r="FJ355" s="30" t="n"/>
      <c r="FK355" s="30" t="n"/>
      <c r="FL355" s="30" t="n"/>
      <c r="FM355" s="30" t="n"/>
      <c r="FN355" s="30" t="n"/>
      <c r="FO355" s="30" t="n"/>
      <c r="FP355" s="30" t="n"/>
      <c r="FQ355" s="30" t="n"/>
      <c r="FR355" s="30" t="n"/>
      <c r="FS355" s="30" t="n"/>
      <c r="FT355" s="30" t="n"/>
      <c r="FU355" s="30" t="n"/>
      <c r="FV355" s="30" t="n"/>
      <c r="FW355" s="30" t="n"/>
      <c r="FX355" s="30" t="n"/>
      <c r="FY355" s="30" t="n"/>
      <c r="FZ355" s="30" t="n"/>
      <c r="GA355" s="30" t="n"/>
      <c r="GB355" s="30" t="n"/>
      <c r="GC355" s="30" t="n"/>
      <c r="GD355" s="30" t="n"/>
      <c r="GE355" s="30" t="n"/>
      <c r="GF355" s="30" t="n"/>
      <c r="GG355" s="30" t="n"/>
      <c r="GH355" s="30" t="n"/>
      <c r="GI355" s="30" t="n"/>
      <c r="GJ355" s="30" t="n"/>
      <c r="GK355" s="30" t="n"/>
      <c r="GL355" s="30" t="n"/>
      <c r="GM355" s="30" t="n"/>
      <c r="GN355" s="30" t="n"/>
      <c r="GO355" s="30" t="n"/>
      <c r="GP355" s="30" t="n"/>
      <c r="GQ355" s="30" t="n"/>
      <c r="GR355" s="30" t="n"/>
      <c r="GS355" s="30" t="n"/>
      <c r="GT355" s="30" t="n"/>
      <c r="GU355" s="30" t="n"/>
      <c r="GV355" s="30" t="n"/>
      <c r="GW355" s="30" t="n"/>
      <c r="GX355" s="30" t="n"/>
      <c r="GY355" s="30" t="n"/>
      <c r="GZ355" s="30" t="n"/>
      <c r="HA355" s="30" t="n"/>
      <c r="HB355" s="30" t="n"/>
      <c r="HC355" s="30" t="n"/>
      <c r="HD355" s="30" t="n"/>
      <c r="HE355" s="30" t="n"/>
      <c r="HF355" s="30" t="n"/>
      <c r="HG355" s="30" t="n"/>
      <c r="HH355" s="30" t="n"/>
      <c r="HI355" s="30" t="n"/>
      <c r="HJ355" s="30" t="n"/>
      <c r="HK355" s="30" t="n"/>
      <c r="HL355" s="30" t="n"/>
      <c r="HM355" s="30" t="n"/>
      <c r="HN355" s="30" t="n"/>
      <c r="HO355" s="30" t="n"/>
      <c r="HP355" s="30" t="n"/>
      <c r="HQ355" s="30" t="n"/>
      <c r="HR355" s="30" t="n"/>
      <c r="HS355" s="30" t="n"/>
      <c r="HT355" s="30" t="n"/>
      <c r="HU355" s="30" t="n"/>
      <c r="HV355" s="30" t="n"/>
      <c r="HW355" s="30" t="n"/>
      <c r="HX355" s="30" t="n"/>
      <c r="HY355" s="30" t="n"/>
      <c r="HZ355" s="30" t="n"/>
      <c r="IA355" s="30" t="n"/>
      <c r="IB355" s="30" t="n"/>
      <c r="IC355" s="30" t="n"/>
      <c r="ID355" s="30" t="n"/>
      <c r="IE355" s="30" t="n"/>
      <c r="IF355" s="30" t="n"/>
      <c r="IG355" s="30" t="n"/>
      <c r="IH355" s="30" t="n"/>
      <c r="II355" s="30" t="n"/>
      <c r="IJ355" s="30" t="n"/>
      <c r="IK355" s="30" t="n"/>
      <c r="IL355" s="30" t="n"/>
      <c r="IM355" s="30" t="n"/>
      <c r="IN355" s="77" t="inlineStr">
        <is>
          <t>SUSPICIOUS n=0 for stocks_short — keep, needs S1 fills (backtest-expert: &lt;30 trades, seek plateaus, punish)</t>
        </is>
      </c>
    </row>
    <row r="356" ht="15.75" customHeight="1" s="67">
      <c r="A356" s="37" t="inlineStr">
        <is>
          <t>OI_CONFIRM_MIN_PRICE_PCT</t>
        </is>
      </c>
      <c r="B356" s="73" t="inlineStr">
        <is>
          <t>0</t>
        </is>
      </c>
      <c r="C356" s="38" t="n"/>
      <c r="D356" s="38" t="inlineStr">
        <is>
          <t>ENTRY, GLOBAL_CHECK, STOCKS_EXIT</t>
        </is>
      </c>
      <c r="E356" s="38" t="n"/>
      <c r="F356" s="30" t="n"/>
      <c r="G356" s="38">
        <f>IFERROR(VLOOKUP($A384&amp;"_"&amp;$B384,Results_Deltas!$A$2:$P$15000,5,FALSE),"")</f>
        <v/>
      </c>
      <c r="H356" s="38" t="inlineStr">
        <is>
          <t>Blanket (page end)</t>
        </is>
      </c>
      <c r="I356" s="30" t="n"/>
      <c r="J356" s="30" t="n"/>
      <c r="K356" s="30" t="n"/>
      <c r="L356" s="30" t="inlineStr">
        <is>
          <t>NO</t>
        </is>
      </c>
      <c r="M356" s="30" t="n">
        <v>-1.249052667891591</v>
      </c>
      <c r="N356" s="30" t="n"/>
      <c r="O356" s="30" t="n"/>
      <c r="P356" s="30" t="n"/>
      <c r="Q356" s="30" t="n"/>
      <c r="R356" s="30" t="n"/>
      <c r="S356" s="30" t="n"/>
      <c r="T356" s="30" t="n"/>
      <c r="U356" s="30" t="n"/>
      <c r="V356" s="30" t="n"/>
      <c r="W356" s="30" t="n"/>
      <c r="X356" s="30" t="n"/>
      <c r="Y356" s="30" t="n"/>
      <c r="Z356" s="30" t="n"/>
      <c r="AA356" s="30" t="n"/>
      <c r="AB356" s="30" t="n"/>
      <c r="AC356" s="30" t="n"/>
      <c r="AD356" s="30" t="n"/>
      <c r="AE356" s="30" t="n"/>
      <c r="AF356" s="30" t="n"/>
      <c r="AG356" s="30" t="n"/>
      <c r="AH356" s="30" t="n"/>
      <c r="AI356" s="30" t="n"/>
      <c r="AJ356" s="30" t="n"/>
      <c r="AK356" s="30" t="n"/>
      <c r="AL356" s="30" t="n"/>
      <c r="AM356" s="30" t="n"/>
      <c r="AN356" s="30" t="n"/>
      <c r="AO356" s="30" t="n"/>
      <c r="AP356" s="30" t="n"/>
      <c r="AQ356" s="30" t="n"/>
      <c r="AR356" s="30" t="n"/>
      <c r="AS356" s="30" t="n"/>
      <c r="AT356" s="30" t="n"/>
      <c r="AU356" s="30" t="n"/>
      <c r="AV356" s="30" t="n"/>
      <c r="AW356" s="30" t="n"/>
      <c r="AX356" s="30" t="n"/>
      <c r="AY356" s="30" t="n"/>
      <c r="AZ356" s="30" t="n"/>
      <c r="BA356" s="30" t="n"/>
      <c r="BB356" s="30" t="n"/>
      <c r="BC356" s="30" t="n"/>
      <c r="BD356" s="30" t="n"/>
      <c r="BE356" s="30" t="n"/>
      <c r="BF356" s="30" t="n"/>
      <c r="BG356" s="30" t="n"/>
      <c r="BH356" s="30" t="n"/>
      <c r="BI356" s="30" t="n"/>
      <c r="BJ356" s="30" t="n"/>
      <c r="BK356" s="30" t="n"/>
      <c r="BL356" s="30" t="n"/>
      <c r="BM356" s="30" t="n"/>
      <c r="BN356" s="30" t="n"/>
      <c r="BO356" s="30" t="n"/>
      <c r="BP356" s="30" t="n"/>
      <c r="BQ356" s="30" t="n"/>
      <c r="BR356" s="30" t="n"/>
      <c r="BS356" s="30" t="n"/>
      <c r="BT356" s="30" t="n"/>
      <c r="BU356" s="30" t="n"/>
      <c r="BV356" s="30" t="n"/>
      <c r="BW356" s="30" t="n"/>
      <c r="BX356" s="30" t="n"/>
      <c r="BY356" s="30" t="n"/>
      <c r="BZ356" s="30" t="n"/>
      <c r="CA356" s="30" t="n"/>
      <c r="CB356" s="30" t="n"/>
      <c r="CC356" s="30" t="n"/>
      <c r="CD356" s="30" t="n"/>
      <c r="CE356" s="30" t="n"/>
      <c r="CF356" s="30" t="n"/>
      <c r="CG356" s="30" t="n"/>
      <c r="CH356" s="30" t="n"/>
      <c r="CI356" s="30" t="n"/>
      <c r="CJ356" s="30" t="n"/>
      <c r="CK356" s="30" t="n"/>
      <c r="CL356" s="30" t="n"/>
      <c r="CM356" s="30" t="n"/>
      <c r="CN356" s="30" t="n"/>
      <c r="CO356" s="30" t="n"/>
      <c r="CP356" s="30" t="n"/>
      <c r="CQ356" s="30" t="n"/>
      <c r="CR356" s="30" t="n"/>
      <c r="CS356" s="30" t="n"/>
      <c r="CT356" s="30" t="n"/>
      <c r="CU356" s="30" t="n"/>
      <c r="CV356" s="30" t="n"/>
      <c r="CW356" s="30" t="n"/>
      <c r="CX356" s="30" t="n"/>
      <c r="CY356" s="30" t="n"/>
      <c r="CZ356" s="30" t="n"/>
      <c r="DA356" s="30" t="n"/>
      <c r="DB356" s="30" t="n"/>
      <c r="DC356" s="30" t="n"/>
      <c r="DD356" s="30" t="n"/>
      <c r="DE356" s="30" t="n"/>
      <c r="DF356" s="30" t="n"/>
      <c r="DG356" s="30" t="n"/>
      <c r="DH356" s="30" t="n"/>
      <c r="DI356" s="30" t="n"/>
      <c r="DJ356" s="30" t="n"/>
      <c r="DK356" s="30" t="n"/>
      <c r="DL356" s="30" t="n"/>
      <c r="DM356" s="30" t="n"/>
      <c r="DN356" s="30" t="n"/>
      <c r="DO356" s="30" t="n"/>
      <c r="DP356" s="30" t="n"/>
      <c r="DQ356" s="30" t="n"/>
      <c r="DR356" s="30" t="n"/>
      <c r="DS356" s="30" t="n"/>
      <c r="DT356" s="30" t="n"/>
      <c r="DU356" s="30" t="n"/>
      <c r="DV356" s="30" t="n"/>
      <c r="DW356" s="30" t="n"/>
      <c r="DX356" s="30" t="n"/>
      <c r="DY356" s="30" t="n"/>
      <c r="DZ356" s="30" t="n"/>
      <c r="EA356" s="30" t="n"/>
      <c r="EB356" s="30" t="n"/>
      <c r="EC356" s="30" t="n"/>
      <c r="ED356" s="30" t="n"/>
      <c r="EE356" s="30" t="n"/>
      <c r="EF356" s="30" t="n"/>
      <c r="EG356" s="30" t="n"/>
      <c r="EH356" s="30" t="n"/>
      <c r="EI356" s="30" t="n"/>
      <c r="EJ356" s="30" t="n"/>
      <c r="EK356" s="30" t="n"/>
      <c r="EL356" s="30" t="n"/>
      <c r="EM356" s="30" t="n"/>
      <c r="EN356" s="30" t="n"/>
      <c r="EO356" s="30" t="n"/>
      <c r="EP356" s="30" t="n"/>
      <c r="EQ356" s="30" t="n"/>
      <c r="ER356" s="30" t="n"/>
      <c r="ES356" s="30" t="n"/>
      <c r="ET356" s="30" t="n"/>
      <c r="EU356" s="30" t="n"/>
      <c r="EV356" s="30" t="n"/>
      <c r="EW356" s="30" t="n"/>
      <c r="EX356" s="30" t="n"/>
      <c r="EY356" s="30" t="n"/>
      <c r="EZ356" s="30" t="n"/>
      <c r="FA356" s="30" t="n"/>
      <c r="FB356" s="30" t="n"/>
      <c r="FC356" s="30" t="n"/>
      <c r="FD356" s="30" t="n"/>
      <c r="FE356" s="30" t="n"/>
      <c r="FF356" s="30" t="n"/>
      <c r="FG356" s="30" t="n"/>
      <c r="FH356" s="30" t="n"/>
      <c r="FI356" s="30" t="n"/>
      <c r="FJ356" s="30" t="n"/>
      <c r="FK356" s="30" t="n"/>
      <c r="FL356" s="30" t="n"/>
      <c r="FM356" s="30" t="n"/>
      <c r="FN356" s="30" t="n"/>
      <c r="FO356" s="30" t="n"/>
      <c r="FP356" s="30" t="n"/>
      <c r="FQ356" s="30" t="n"/>
      <c r="FR356" s="30" t="n"/>
      <c r="FS356" s="30" t="n"/>
      <c r="FT356" s="30" t="n"/>
      <c r="FU356" s="30" t="n"/>
      <c r="FV356" s="30" t="n"/>
      <c r="FW356" s="30" t="n"/>
      <c r="FX356" s="30" t="n"/>
      <c r="FY356" s="30" t="n"/>
      <c r="FZ356" s="30" t="n"/>
      <c r="GA356" s="30" t="n"/>
      <c r="GB356" s="30" t="n"/>
      <c r="GC356" s="30" t="n"/>
      <c r="GD356" s="30" t="n"/>
      <c r="GE356" s="30" t="n"/>
      <c r="GF356" s="30" t="n"/>
      <c r="GG356" s="30" t="n"/>
      <c r="GH356" s="30" t="n"/>
      <c r="GI356" s="30" t="n"/>
      <c r="GJ356" s="30" t="n"/>
      <c r="GK356" s="30" t="n"/>
      <c r="GL356" s="30" t="n"/>
      <c r="GM356" s="30" t="n"/>
      <c r="GN356" s="30" t="n"/>
      <c r="GO356" s="30" t="n"/>
      <c r="GP356" s="30" t="n"/>
      <c r="GQ356" s="30" t="n"/>
      <c r="GR356" s="30" t="n"/>
      <c r="GS356" s="30" t="n"/>
      <c r="GT356" s="30" t="n"/>
      <c r="GU356" s="30" t="n"/>
      <c r="GV356" s="30" t="n"/>
      <c r="GW356" s="30" t="n"/>
      <c r="GX356" s="30" t="n"/>
      <c r="GY356" s="30" t="n"/>
      <c r="GZ356" s="30" t="n"/>
      <c r="HA356" s="30" t="n"/>
      <c r="HB356" s="30" t="n"/>
      <c r="HC356" s="30" t="n"/>
      <c r="HD356" s="30" t="n"/>
      <c r="HE356" s="30" t="n"/>
      <c r="HF356" s="30" t="n"/>
      <c r="HG356" s="30" t="n"/>
      <c r="HH356" s="30" t="n"/>
      <c r="HI356" s="30" t="n"/>
      <c r="HJ356" s="30" t="n"/>
      <c r="HK356" s="30" t="n"/>
      <c r="HL356" s="30" t="n"/>
      <c r="HM356" s="30" t="n"/>
      <c r="HN356" s="30" t="n"/>
      <c r="HO356" s="30" t="n"/>
      <c r="HP356" s="30" t="n"/>
      <c r="HQ356" s="30" t="n"/>
      <c r="HR356" s="30" t="n"/>
      <c r="HS356" s="30" t="n"/>
      <c r="HT356" s="30" t="n"/>
      <c r="HU356" s="30" t="n"/>
      <c r="HV356" s="30" t="n"/>
      <c r="HW356" s="30" t="n"/>
      <c r="HX356" s="30" t="n"/>
      <c r="HY356" s="30" t="n"/>
      <c r="HZ356" s="30" t="n"/>
      <c r="IA356" s="30" t="n"/>
      <c r="IB356" s="30" t="n"/>
      <c r="IC356" s="30" t="n"/>
      <c r="ID356" s="30" t="n"/>
      <c r="IE356" s="30" t="n"/>
      <c r="IF356" s="30" t="n"/>
      <c r="IG356" s="30" t="n"/>
      <c r="IH356" s="30" t="n"/>
      <c r="II356" s="30" t="n"/>
      <c r="IJ356" s="30" t="n"/>
      <c r="IK356" s="30" t="n"/>
      <c r="IL356" s="30" t="n"/>
      <c r="IM356" s="30" t="n"/>
      <c r="IN356" s="77" t="inlineStr">
        <is>
          <t>SUSPICIOUS n=0 for stocks_short — keep, needs S1 fills (backtest-expert: &lt;30 trades, seek plateaus, punish)</t>
        </is>
      </c>
    </row>
    <row r="357" ht="15.75" customHeight="1" s="67">
      <c r="A357" s="37" t="inlineStr">
        <is>
          <t>NEW_POSITION_MAX_LOSS_THRESHOLD</t>
        </is>
      </c>
      <c r="B357" s="73" t="inlineStr">
        <is>
          <t>0.5</t>
        </is>
      </c>
      <c r="C357" s="38" t="n"/>
      <c r="D357" s="38" t="inlineStr">
        <is>
          <t>AUGMENT, EXIT, GLOBAL_CHECK, REDUCE, STOCKS_EXIT</t>
        </is>
      </c>
      <c r="E357" s="38" t="n"/>
      <c r="F357" s="30" t="n"/>
      <c r="G357" s="38">
        <f>IFERROR(VLOOKUP($A385&amp;"_"&amp;$B385,Results_Deltas!$A$2:$P$15000,5,FALSE),"")</f>
        <v/>
      </c>
      <c r="H357" s="38" t="inlineStr">
        <is>
          <t>Blanket (page end)</t>
        </is>
      </c>
      <c r="I357" s="30" t="n"/>
      <c r="J357" s="30" t="n"/>
      <c r="K357" s="30" t="n"/>
      <c r="L357" s="30" t="inlineStr">
        <is>
          <t>NO</t>
        </is>
      </c>
      <c r="M357" s="30" t="n">
        <v>-1.2187067332657</v>
      </c>
      <c r="N357" s="30" t="n"/>
      <c r="O357" s="30" t="n"/>
      <c r="P357" s="30" t="n"/>
      <c r="Q357" s="30" t="n"/>
      <c r="R357" s="30" t="n"/>
      <c r="S357" s="30" t="n"/>
      <c r="T357" s="30" t="n"/>
      <c r="U357" s="30" t="n"/>
      <c r="V357" s="30" t="n"/>
      <c r="W357" s="30" t="n"/>
      <c r="X357" s="30" t="n"/>
      <c r="Y357" s="30" t="n"/>
      <c r="Z357" s="30" t="n"/>
      <c r="AA357" s="30" t="n"/>
      <c r="AB357" s="30" t="n"/>
      <c r="AC357" s="30" t="n"/>
      <c r="AD357" s="30" t="n"/>
      <c r="AE357" s="30" t="n"/>
      <c r="AF357" s="30" t="n"/>
      <c r="AG357" s="30" t="n"/>
      <c r="AH357" s="30" t="n"/>
      <c r="AI357" s="30" t="n"/>
      <c r="AJ357" s="30" t="n"/>
      <c r="AK357" s="30" t="n"/>
      <c r="AL357" s="30" t="n"/>
      <c r="AM357" s="30" t="n"/>
      <c r="AN357" s="30" t="n"/>
      <c r="AO357" s="30" t="n"/>
      <c r="AP357" s="30" t="n"/>
      <c r="AQ357" s="30" t="n"/>
      <c r="AR357" s="30" t="n"/>
      <c r="AS357" s="30" t="n"/>
      <c r="AT357" s="30" t="n"/>
      <c r="AU357" s="30" t="n"/>
      <c r="AV357" s="30" t="n"/>
      <c r="AW357" s="30" t="n"/>
      <c r="AX357" s="30" t="n"/>
      <c r="AY357" s="30" t="n"/>
      <c r="AZ357" s="30" t="n"/>
      <c r="BA357" s="30" t="n"/>
      <c r="BB357" s="30" t="n"/>
      <c r="BC357" s="30" t="n"/>
      <c r="BD357" s="30" t="n"/>
      <c r="BE357" s="30" t="n"/>
      <c r="BF357" s="30" t="n"/>
      <c r="BG357" s="30" t="n"/>
      <c r="BH357" s="30" t="n"/>
      <c r="BI357" s="30" t="n"/>
      <c r="BJ357" s="30" t="n"/>
      <c r="BK357" s="30" t="n"/>
      <c r="BL357" s="30" t="n"/>
      <c r="BM357" s="30" t="n"/>
      <c r="BN357" s="30" t="n"/>
      <c r="BO357" s="30" t="n"/>
      <c r="BP357" s="30" t="n"/>
      <c r="BQ357" s="30" t="n"/>
      <c r="BR357" s="30" t="n"/>
      <c r="BS357" s="30" t="n"/>
      <c r="BT357" s="30" t="n"/>
      <c r="BU357" s="30" t="n"/>
      <c r="BV357" s="30" t="n"/>
      <c r="BW357" s="30" t="n"/>
      <c r="BX357" s="30" t="n"/>
      <c r="BY357" s="30" t="n"/>
      <c r="BZ357" s="30" t="n"/>
      <c r="CA357" s="30" t="n"/>
      <c r="CB357" s="30" t="n"/>
      <c r="CC357" s="30" t="n"/>
      <c r="CD357" s="30" t="n"/>
      <c r="CE357" s="30" t="n"/>
      <c r="CF357" s="30" t="n"/>
      <c r="CG357" s="30" t="n"/>
      <c r="CH357" s="30" t="n"/>
      <c r="CI357" s="30" t="n"/>
      <c r="CJ357" s="30" t="n"/>
      <c r="CK357" s="30" t="n"/>
      <c r="CL357" s="30" t="n"/>
      <c r="CM357" s="30" t="n"/>
      <c r="CN357" s="30" t="n"/>
      <c r="CO357" s="30" t="n"/>
      <c r="CP357" s="30" t="n"/>
      <c r="CQ357" s="30" t="n"/>
      <c r="CR357" s="30" t="n"/>
      <c r="CS357" s="30" t="n"/>
      <c r="CT357" s="30" t="n"/>
      <c r="CU357" s="30" t="n"/>
      <c r="CV357" s="30" t="n"/>
      <c r="CW357" s="30" t="n"/>
      <c r="CX357" s="30" t="n"/>
      <c r="CY357" s="30" t="n"/>
      <c r="CZ357" s="30" t="n"/>
      <c r="DA357" s="30" t="n"/>
      <c r="DB357" s="30" t="n"/>
      <c r="DC357" s="30" t="n"/>
      <c r="DD357" s="30" t="n"/>
      <c r="DE357" s="30" t="n"/>
      <c r="DF357" s="30" t="n"/>
      <c r="DG357" s="30" t="n"/>
      <c r="DH357" s="30" t="n"/>
      <c r="DI357" s="30" t="n"/>
      <c r="DJ357" s="30" t="n"/>
      <c r="DK357" s="30" t="n"/>
      <c r="DL357" s="30" t="n"/>
      <c r="DM357" s="30" t="n"/>
      <c r="DN357" s="30" t="n"/>
      <c r="DO357" s="30" t="n"/>
      <c r="DP357" s="30" t="n"/>
      <c r="DQ357" s="30" t="n"/>
      <c r="DR357" s="30" t="n"/>
      <c r="DS357" s="30" t="n"/>
      <c r="DT357" s="30" t="n"/>
      <c r="DU357" s="30" t="n"/>
      <c r="DV357" s="30" t="n"/>
      <c r="DW357" s="30" t="n"/>
      <c r="DX357" s="30" t="n"/>
      <c r="DY357" s="30" t="n"/>
      <c r="DZ357" s="30" t="n"/>
      <c r="EA357" s="30" t="n"/>
      <c r="EB357" s="30" t="n"/>
      <c r="EC357" s="30" t="n"/>
      <c r="ED357" s="30" t="n"/>
      <c r="EE357" s="30" t="n"/>
      <c r="EF357" s="30" t="n"/>
      <c r="EG357" s="30" t="n"/>
      <c r="EH357" s="30" t="n"/>
      <c r="EI357" s="30" t="n"/>
      <c r="EJ357" s="30" t="n"/>
      <c r="EK357" s="30" t="n"/>
      <c r="EL357" s="30" t="n"/>
      <c r="EM357" s="30" t="n"/>
      <c r="EN357" s="30" t="n"/>
      <c r="EO357" s="30" t="n"/>
      <c r="EP357" s="30" t="n"/>
      <c r="EQ357" s="30" t="n"/>
      <c r="ER357" s="30" t="n"/>
      <c r="ES357" s="30" t="n"/>
      <c r="ET357" s="30" t="n"/>
      <c r="EU357" s="30" t="n"/>
      <c r="EV357" s="30" t="n"/>
      <c r="EW357" s="30" t="n"/>
      <c r="EX357" s="30" t="n"/>
      <c r="EY357" s="30" t="n"/>
      <c r="EZ357" s="30" t="n"/>
      <c r="FA357" s="30" t="n"/>
      <c r="FB357" s="30" t="n"/>
      <c r="FC357" s="30" t="n"/>
      <c r="FD357" s="30" t="n"/>
      <c r="FE357" s="30" t="n"/>
      <c r="FF357" s="30" t="n"/>
      <c r="FG357" s="30" t="n"/>
      <c r="FH357" s="30" t="n"/>
      <c r="FI357" s="30" t="n"/>
      <c r="FJ357" s="30" t="n"/>
      <c r="FK357" s="30" t="n"/>
      <c r="FL357" s="30" t="n"/>
      <c r="FM357" s="30" t="n"/>
      <c r="FN357" s="30" t="n"/>
      <c r="FO357" s="30" t="n"/>
      <c r="FP357" s="30" t="n"/>
      <c r="FQ357" s="30" t="n"/>
      <c r="FR357" s="30" t="n"/>
      <c r="FS357" s="30" t="n"/>
      <c r="FT357" s="30" t="n"/>
      <c r="FU357" s="30" t="n"/>
      <c r="FV357" s="30" t="n"/>
      <c r="FW357" s="30" t="n"/>
      <c r="FX357" s="30" t="n"/>
      <c r="FY357" s="30" t="n"/>
      <c r="FZ357" s="30" t="n"/>
      <c r="GA357" s="30" t="n"/>
      <c r="GB357" s="30" t="n"/>
      <c r="GC357" s="30" t="n"/>
      <c r="GD357" s="30" t="n"/>
      <c r="GE357" s="30" t="n"/>
      <c r="GF357" s="30" t="n"/>
      <c r="GG357" s="30" t="n"/>
      <c r="GH357" s="30" t="n"/>
      <c r="GI357" s="30" t="n"/>
      <c r="GJ357" s="30" t="n"/>
      <c r="GK357" s="30" t="n"/>
      <c r="GL357" s="30" t="n"/>
      <c r="GM357" s="30" t="n"/>
      <c r="GN357" s="30" t="n"/>
      <c r="GO357" s="30" t="n"/>
      <c r="GP357" s="30" t="n"/>
      <c r="GQ357" s="30" t="n"/>
      <c r="GR357" s="30" t="n"/>
      <c r="GS357" s="30" t="n"/>
      <c r="GT357" s="30" t="n"/>
      <c r="GU357" s="30" t="n"/>
      <c r="GV357" s="30" t="n"/>
      <c r="GW357" s="30" t="n"/>
      <c r="GX357" s="30" t="n"/>
      <c r="GY357" s="30" t="n"/>
      <c r="GZ357" s="30" t="n"/>
      <c r="HA357" s="30" t="n"/>
      <c r="HB357" s="30" t="n"/>
      <c r="HC357" s="30" t="n"/>
      <c r="HD357" s="30" t="n"/>
      <c r="HE357" s="30" t="n"/>
      <c r="HF357" s="30" t="n"/>
      <c r="HG357" s="30" t="n"/>
      <c r="HH357" s="30" t="n"/>
      <c r="HI357" s="30" t="n"/>
      <c r="HJ357" s="30" t="n"/>
      <c r="HK357" s="30" t="n"/>
      <c r="HL357" s="30" t="n"/>
      <c r="HM357" s="30" t="n"/>
      <c r="HN357" s="30" t="n"/>
      <c r="HO357" s="30" t="n"/>
      <c r="HP357" s="30" t="n"/>
      <c r="HQ357" s="30" t="n"/>
      <c r="HR357" s="30" t="n"/>
      <c r="HS357" s="30" t="n"/>
      <c r="HT357" s="30" t="n"/>
      <c r="HU357" s="30" t="n"/>
      <c r="HV357" s="30" t="n"/>
      <c r="HW357" s="30" t="n"/>
      <c r="HX357" s="30" t="n"/>
      <c r="HY357" s="30" t="n"/>
      <c r="HZ357" s="30" t="n"/>
      <c r="IA357" s="30" t="n"/>
      <c r="IB357" s="30" t="n"/>
      <c r="IC357" s="30" t="n"/>
      <c r="ID357" s="30" t="n"/>
      <c r="IE357" s="30" t="n"/>
      <c r="IF357" s="30" t="n"/>
      <c r="IG357" s="30" t="n"/>
      <c r="IH357" s="30" t="n"/>
      <c r="II357" s="30" t="n"/>
      <c r="IJ357" s="30" t="n"/>
      <c r="IK357" s="30" t="n"/>
      <c r="IL357" s="30" t="n"/>
      <c r="IM357" s="30" t="n"/>
      <c r="IN357" s="77" t="inlineStr">
        <is>
          <t>SUSPICIOUS n=0 for stocks_short — keep, needs S1 fills (backtest-expert: &lt;30 trades, seek plateaus, punish)</t>
        </is>
      </c>
    </row>
    <row r="358" ht="15.75" customHeight="1" s="67">
      <c r="A358" s="37" t="inlineStr">
        <is>
          <t>EZ_MANAGE_THROTTLER_RATE</t>
        </is>
      </c>
      <c r="B358" s="73" t="inlineStr">
        <is>
          <t>0.0</t>
        </is>
      </c>
      <c r="C358" s="38" t="n"/>
      <c r="D358" s="38" t="inlineStr">
        <is>
          <t>GLOBAL_CHECK, STOCKS_EXIT</t>
        </is>
      </c>
      <c r="E358" s="38" t="n"/>
      <c r="F358" s="30" t="n"/>
      <c r="G358" s="38">
        <f>IFERROR(VLOOKUP($A375&amp;"_"&amp;$B375,Results_Deltas!$A$2:$P$15000,5,FALSE),"")</f>
        <v/>
      </c>
      <c r="H358" s="38" t="inlineStr">
        <is>
          <t>Blanket (page end)</t>
        </is>
      </c>
      <c r="I358" s="30" t="n"/>
      <c r="J358" s="30" t="n"/>
      <c r="K358" s="30" t="n"/>
      <c r="L358" s="30" t="inlineStr">
        <is>
          <t>NO</t>
        </is>
      </c>
      <c r="M358" s="30" t="n">
        <v>-1.210447010012862</v>
      </c>
      <c r="N358" s="30" t="n"/>
      <c r="O358" s="30" t="n"/>
      <c r="P358" s="30" t="n"/>
      <c r="Q358" s="30" t="n"/>
      <c r="R358" s="30" t="n"/>
      <c r="S358" s="30" t="n"/>
      <c r="T358" s="30" t="n"/>
      <c r="U358" s="30" t="n"/>
      <c r="V358" s="30" t="n"/>
      <c r="W358" s="30" t="n"/>
      <c r="X358" s="30" t="n"/>
      <c r="Y358" s="30" t="n"/>
      <c r="Z358" s="30" t="n"/>
      <c r="AA358" s="30" t="n"/>
      <c r="AB358" s="30" t="n"/>
      <c r="AC358" s="30" t="n"/>
      <c r="AD358" s="30" t="n"/>
      <c r="AE358" s="30" t="n"/>
      <c r="AF358" s="30" t="n"/>
      <c r="AG358" s="30" t="n"/>
      <c r="AH358" s="30" t="n"/>
      <c r="AI358" s="30" t="n"/>
      <c r="AJ358" s="30" t="n"/>
      <c r="AK358" s="30" t="n"/>
      <c r="AL358" s="30" t="n"/>
      <c r="AM358" s="30" t="n"/>
      <c r="AN358" s="30" t="n"/>
      <c r="AO358" s="30" t="n"/>
      <c r="AP358" s="30" t="n"/>
      <c r="AQ358" s="30" t="n"/>
      <c r="AR358" s="30" t="n"/>
      <c r="AS358" s="30" t="n"/>
      <c r="AT358" s="30" t="n"/>
      <c r="AU358" s="30" t="n"/>
      <c r="AV358" s="30" t="n"/>
      <c r="AW358" s="30" t="n"/>
      <c r="AX358" s="30" t="n"/>
      <c r="AY358" s="30" t="n"/>
      <c r="AZ358" s="30" t="n"/>
      <c r="BA358" s="30" t="n"/>
      <c r="BB358" s="30" t="n"/>
      <c r="BC358" s="30" t="n"/>
      <c r="BD358" s="30" t="n"/>
      <c r="BE358" s="30" t="n"/>
      <c r="BF358" s="30" t="n"/>
      <c r="BG358" s="30" t="n"/>
      <c r="BH358" s="30" t="n"/>
      <c r="BI358" s="30" t="n"/>
      <c r="BJ358" s="30" t="n"/>
      <c r="BK358" s="30" t="n"/>
      <c r="BL358" s="30" t="n"/>
      <c r="BM358" s="30" t="n"/>
      <c r="BN358" s="30" t="n"/>
      <c r="BO358" s="30" t="n"/>
      <c r="BP358" s="30" t="n"/>
      <c r="BQ358" s="30" t="n"/>
      <c r="BR358" s="30" t="n"/>
      <c r="BS358" s="30" t="n"/>
      <c r="BT358" s="30" t="n"/>
      <c r="BU358" s="30" t="n"/>
      <c r="BV358" s="30" t="n"/>
      <c r="BW358" s="30" t="n"/>
      <c r="BX358" s="30" t="n"/>
      <c r="BY358" s="30" t="n"/>
      <c r="BZ358" s="30" t="n"/>
      <c r="CA358" s="30" t="n"/>
      <c r="CB358" s="30" t="n"/>
      <c r="CC358" s="30" t="n"/>
      <c r="CD358" s="30" t="n"/>
      <c r="CE358" s="30" t="n"/>
      <c r="CF358" s="30" t="n"/>
      <c r="CG358" s="30" t="n"/>
      <c r="CH358" s="30" t="n"/>
      <c r="CI358" s="30" t="n"/>
      <c r="CJ358" s="30" t="n"/>
      <c r="CK358" s="30" t="n"/>
      <c r="CL358" s="30" t="n"/>
      <c r="CM358" s="30" t="n"/>
      <c r="CN358" s="30" t="n"/>
      <c r="CO358" s="30" t="n"/>
      <c r="CP358" s="30" t="n"/>
      <c r="CQ358" s="30" t="n"/>
      <c r="CR358" s="30" t="n"/>
      <c r="CS358" s="30" t="n"/>
      <c r="CT358" s="30" t="n"/>
      <c r="CU358" s="30" t="n"/>
      <c r="CV358" s="30" t="n"/>
      <c r="CW358" s="30" t="n"/>
      <c r="CX358" s="30" t="n"/>
      <c r="CY358" s="30" t="n"/>
      <c r="CZ358" s="30" t="n"/>
      <c r="DA358" s="30" t="n"/>
      <c r="DB358" s="30" t="n"/>
      <c r="DC358" s="30" t="n"/>
      <c r="DD358" s="30" t="n"/>
      <c r="DE358" s="30" t="n"/>
      <c r="DF358" s="30" t="n"/>
      <c r="DG358" s="30" t="n"/>
      <c r="DH358" s="30" t="n"/>
      <c r="DI358" s="30" t="n"/>
      <c r="DJ358" s="30" t="n"/>
      <c r="DK358" s="30" t="n"/>
      <c r="DL358" s="30" t="n"/>
      <c r="DM358" s="30" t="n"/>
      <c r="DN358" s="30" t="n"/>
      <c r="DO358" s="30" t="n"/>
      <c r="DP358" s="30" t="n"/>
      <c r="DQ358" s="30" t="n"/>
      <c r="DR358" s="30" t="n"/>
      <c r="DS358" s="30" t="n"/>
      <c r="DT358" s="30" t="n"/>
      <c r="DU358" s="30" t="n"/>
      <c r="DV358" s="30" t="n"/>
      <c r="DW358" s="30" t="n"/>
      <c r="DX358" s="30" t="n"/>
      <c r="DY358" s="30" t="n"/>
      <c r="DZ358" s="30" t="n"/>
      <c r="EA358" s="30" t="n"/>
      <c r="EB358" s="30" t="n"/>
      <c r="EC358" s="30" t="n"/>
      <c r="ED358" s="30" t="n"/>
      <c r="EE358" s="30" t="n"/>
      <c r="EF358" s="30" t="n"/>
      <c r="EG358" s="30" t="n"/>
      <c r="EH358" s="30" t="n"/>
      <c r="EI358" s="30" t="n"/>
      <c r="EJ358" s="30" t="n"/>
      <c r="EK358" s="30" t="n"/>
      <c r="EL358" s="30" t="n"/>
      <c r="EM358" s="30" t="n"/>
      <c r="EN358" s="30" t="n"/>
      <c r="EO358" s="30" t="n"/>
      <c r="EP358" s="30" t="n"/>
      <c r="EQ358" s="30" t="n"/>
      <c r="ER358" s="30" t="n"/>
      <c r="ES358" s="30" t="n"/>
      <c r="ET358" s="30" t="n"/>
      <c r="EU358" s="30" t="n"/>
      <c r="EV358" s="30" t="n"/>
      <c r="EW358" s="30" t="n"/>
      <c r="EX358" s="30" t="n"/>
      <c r="EY358" s="30" t="n"/>
      <c r="EZ358" s="30" t="n"/>
      <c r="FA358" s="30" t="n"/>
      <c r="FB358" s="30" t="n"/>
      <c r="FC358" s="30" t="n"/>
      <c r="FD358" s="30" t="n"/>
      <c r="FE358" s="30" t="n"/>
      <c r="FF358" s="30" t="n"/>
      <c r="FG358" s="30" t="n"/>
      <c r="FH358" s="30" t="n"/>
      <c r="FI358" s="30" t="n"/>
      <c r="FJ358" s="30" t="n"/>
      <c r="FK358" s="30" t="n"/>
      <c r="FL358" s="30" t="n"/>
      <c r="FM358" s="30" t="n"/>
      <c r="FN358" s="30" t="n"/>
      <c r="FO358" s="30" t="n"/>
      <c r="FP358" s="30" t="n"/>
      <c r="FQ358" s="30" t="n"/>
      <c r="FR358" s="30" t="n"/>
      <c r="FS358" s="30" t="n"/>
      <c r="FT358" s="30" t="n"/>
      <c r="FU358" s="30" t="n"/>
      <c r="FV358" s="30" t="n"/>
      <c r="FW358" s="30" t="n"/>
      <c r="FX358" s="30" t="n"/>
      <c r="FY358" s="30" t="n"/>
      <c r="FZ358" s="30" t="n"/>
      <c r="GA358" s="30" t="n"/>
      <c r="GB358" s="30" t="n"/>
      <c r="GC358" s="30" t="n"/>
      <c r="GD358" s="30" t="n"/>
      <c r="GE358" s="30" t="n"/>
      <c r="GF358" s="30" t="n"/>
      <c r="GG358" s="30" t="n"/>
      <c r="GH358" s="30" t="n"/>
      <c r="GI358" s="30" t="n"/>
      <c r="GJ358" s="30" t="n"/>
      <c r="GK358" s="30" t="n"/>
      <c r="GL358" s="30" t="n"/>
      <c r="GM358" s="30" t="n"/>
      <c r="GN358" s="30" t="n"/>
      <c r="GO358" s="30" t="n"/>
      <c r="GP358" s="30" t="n"/>
      <c r="GQ358" s="30" t="n"/>
      <c r="GR358" s="30" t="n"/>
      <c r="GS358" s="30" t="n"/>
      <c r="GT358" s="30" t="n"/>
      <c r="GU358" s="30" t="n"/>
      <c r="GV358" s="30" t="n"/>
      <c r="GW358" s="30" t="n"/>
      <c r="GX358" s="30" t="n"/>
      <c r="GY358" s="30" t="n"/>
      <c r="GZ358" s="30" t="n"/>
      <c r="HA358" s="30" t="n"/>
      <c r="HB358" s="30" t="n"/>
      <c r="HC358" s="30" t="n"/>
      <c r="HD358" s="30" t="n"/>
      <c r="HE358" s="30" t="n"/>
      <c r="HF358" s="30" t="n"/>
      <c r="HG358" s="30" t="n"/>
      <c r="HH358" s="30" t="n"/>
      <c r="HI358" s="30" t="n"/>
      <c r="HJ358" s="30" t="n"/>
      <c r="HK358" s="30" t="n"/>
      <c r="HL358" s="30" t="n"/>
      <c r="HM358" s="30" t="n"/>
      <c r="HN358" s="30" t="n"/>
      <c r="HO358" s="30" t="n"/>
      <c r="HP358" s="30" t="n"/>
      <c r="HQ358" s="30" t="n"/>
      <c r="HR358" s="30" t="n"/>
      <c r="HS358" s="30" t="n"/>
      <c r="HT358" s="30" t="n"/>
      <c r="HU358" s="30" t="n"/>
      <c r="HV358" s="30" t="n"/>
      <c r="HW358" s="30" t="n"/>
      <c r="HX358" s="30" t="n"/>
      <c r="HY358" s="30" t="n"/>
      <c r="HZ358" s="30" t="n"/>
      <c r="IA358" s="30" t="n"/>
      <c r="IB358" s="30" t="n"/>
      <c r="IC358" s="30" t="n"/>
      <c r="ID358" s="30" t="n"/>
      <c r="IE358" s="30" t="n"/>
      <c r="IF358" s="30" t="n"/>
      <c r="IG358" s="30" t="n"/>
      <c r="IH358" s="30" t="n"/>
      <c r="II358" s="30" t="n"/>
      <c r="IJ358" s="30" t="n"/>
      <c r="IK358" s="30" t="n"/>
      <c r="IL358" s="30" t="n"/>
      <c r="IM358" s="30" t="n"/>
      <c r="IN358" s="77" t="inlineStr">
        <is>
          <t>SUSPICIOUS n=0 for stocks_short — keep, needs S1 fills (backtest-expert: &lt;30 trades, seek plateaus, punish)</t>
        </is>
      </c>
    </row>
    <row r="359" ht="15.75" customHeight="1" s="67">
      <c r="A359" s="37" t="inlineStr">
        <is>
          <t>EZ_MANAGE_THROTTLER_RATE</t>
        </is>
      </c>
      <c r="B359" s="73" t="inlineStr">
        <is>
          <t>0.0_ALT</t>
        </is>
      </c>
      <c r="C359" s="38" t="n"/>
      <c r="D359" s="38" t="inlineStr">
        <is>
          <t>GLOBAL_CHECK, STOCKS_EXIT</t>
        </is>
      </c>
      <c r="E359" s="38" t="n"/>
      <c r="F359" s="30" t="n"/>
      <c r="G359" s="38">
        <f>IFERROR(VLOOKUP($A376&amp;"_"&amp;$B376,Results_Deltas!$A$2:$P$15000,5,FALSE),"")</f>
        <v/>
      </c>
      <c r="H359" s="38" t="inlineStr">
        <is>
          <t>Blanket (page end)</t>
        </is>
      </c>
      <c r="I359" s="30" t="n"/>
      <c r="J359" s="30" t="n"/>
      <c r="K359" s="30" t="n"/>
      <c r="L359" s="30" t="inlineStr">
        <is>
          <t>NO</t>
        </is>
      </c>
      <c r="M359" s="30" t="n">
        <v>-1.210447010012862</v>
      </c>
      <c r="N359" s="30" t="n"/>
      <c r="O359" s="30" t="n"/>
      <c r="P359" s="30" t="n"/>
      <c r="Q359" s="30" t="n"/>
      <c r="R359" s="30" t="n"/>
      <c r="S359" s="30" t="n"/>
      <c r="T359" s="30" t="n"/>
      <c r="U359" s="30" t="n"/>
      <c r="V359" s="30" t="n"/>
      <c r="W359" s="30" t="n"/>
      <c r="X359" s="30" t="n"/>
      <c r="Y359" s="30" t="n"/>
      <c r="Z359" s="30" t="n"/>
      <c r="AA359" s="30" t="n"/>
      <c r="AB359" s="30" t="n"/>
      <c r="AC359" s="30" t="n"/>
      <c r="AD359" s="30" t="n"/>
      <c r="AE359" s="30" t="n"/>
      <c r="AF359" s="30" t="n"/>
      <c r="AG359" s="30" t="n"/>
      <c r="AH359" s="30" t="n"/>
      <c r="AI359" s="30" t="n"/>
      <c r="AJ359" s="30" t="n"/>
      <c r="AK359" s="30" t="n"/>
      <c r="AL359" s="30" t="n"/>
      <c r="AM359" s="30" t="n"/>
      <c r="AN359" s="30" t="n"/>
      <c r="AO359" s="30" t="n"/>
      <c r="AP359" s="30" t="n"/>
      <c r="AQ359" s="30" t="n"/>
      <c r="AR359" s="30" t="n"/>
      <c r="AS359" s="30" t="n"/>
      <c r="AT359" s="30" t="n"/>
      <c r="AU359" s="30" t="n"/>
      <c r="AV359" s="30" t="n"/>
      <c r="AW359" s="30" t="n"/>
      <c r="AX359" s="30" t="n"/>
      <c r="AY359" s="30" t="n"/>
      <c r="AZ359" s="30" t="n"/>
      <c r="BA359" s="30" t="n"/>
      <c r="BB359" s="30" t="n"/>
      <c r="BC359" s="30" t="n"/>
      <c r="BD359" s="30" t="n"/>
      <c r="BE359" s="30" t="n"/>
      <c r="BF359" s="30" t="n"/>
      <c r="BG359" s="30" t="n"/>
      <c r="BH359" s="30" t="n"/>
      <c r="BI359" s="30" t="n"/>
      <c r="BJ359" s="30" t="n"/>
      <c r="BK359" s="30" t="n"/>
      <c r="BL359" s="30" t="n"/>
      <c r="BM359" s="30" t="n"/>
      <c r="BN359" s="30" t="n"/>
      <c r="BO359" s="30" t="n"/>
      <c r="BP359" s="30" t="n"/>
      <c r="BQ359" s="30" t="n"/>
      <c r="BR359" s="30" t="n"/>
      <c r="BS359" s="30" t="n"/>
      <c r="BT359" s="30" t="n"/>
      <c r="BU359" s="30" t="n"/>
      <c r="BV359" s="30" t="n"/>
      <c r="BW359" s="30" t="n"/>
      <c r="BX359" s="30" t="n"/>
      <c r="BY359" s="30" t="n"/>
      <c r="BZ359" s="30" t="n"/>
      <c r="CA359" s="30" t="n"/>
      <c r="CB359" s="30" t="n"/>
      <c r="CC359" s="30" t="n"/>
      <c r="CD359" s="30" t="n"/>
      <c r="CE359" s="30" t="n"/>
      <c r="CF359" s="30" t="n"/>
      <c r="CG359" s="30" t="n"/>
      <c r="CH359" s="30" t="n"/>
      <c r="CI359" s="30" t="n"/>
      <c r="CJ359" s="30" t="n"/>
      <c r="CK359" s="30" t="n"/>
      <c r="CL359" s="30" t="n"/>
      <c r="CM359" s="30" t="n"/>
      <c r="CN359" s="30" t="n"/>
      <c r="CO359" s="30" t="n"/>
      <c r="CP359" s="30" t="n"/>
      <c r="CQ359" s="30" t="n"/>
      <c r="CR359" s="30" t="n"/>
      <c r="CS359" s="30" t="n"/>
      <c r="CT359" s="30" t="n"/>
      <c r="CU359" s="30" t="n"/>
      <c r="CV359" s="30" t="n"/>
      <c r="CW359" s="30" t="n"/>
      <c r="CX359" s="30" t="n"/>
      <c r="CY359" s="30" t="n"/>
      <c r="CZ359" s="30" t="n"/>
      <c r="DA359" s="30" t="n"/>
      <c r="DB359" s="30" t="n"/>
      <c r="DC359" s="30" t="n"/>
      <c r="DD359" s="30" t="n"/>
      <c r="DE359" s="30" t="n"/>
      <c r="DF359" s="30" t="n"/>
      <c r="DG359" s="30" t="n"/>
      <c r="DH359" s="30" t="n"/>
      <c r="DI359" s="30" t="n"/>
      <c r="DJ359" s="30" t="n"/>
      <c r="DK359" s="30" t="n"/>
      <c r="DL359" s="30" t="n"/>
      <c r="DM359" s="30" t="n"/>
      <c r="DN359" s="30" t="n"/>
      <c r="DO359" s="30" t="n"/>
      <c r="DP359" s="30" t="n"/>
      <c r="DQ359" s="30" t="n"/>
      <c r="DR359" s="30" t="n"/>
      <c r="DS359" s="30" t="n"/>
      <c r="DT359" s="30" t="n"/>
      <c r="DU359" s="30" t="n"/>
      <c r="DV359" s="30" t="n"/>
      <c r="DW359" s="30" t="n"/>
      <c r="DX359" s="30" t="n"/>
      <c r="DY359" s="30" t="n"/>
      <c r="DZ359" s="30" t="n"/>
      <c r="EA359" s="30" t="n"/>
      <c r="EB359" s="30" t="n"/>
      <c r="EC359" s="30" t="n"/>
      <c r="ED359" s="30" t="n"/>
      <c r="EE359" s="30" t="n"/>
      <c r="EF359" s="30" t="n"/>
      <c r="EG359" s="30" t="n"/>
      <c r="EH359" s="30" t="n"/>
      <c r="EI359" s="30" t="n"/>
      <c r="EJ359" s="30" t="n"/>
      <c r="EK359" s="30" t="n"/>
      <c r="EL359" s="30" t="n"/>
      <c r="EM359" s="30" t="n"/>
      <c r="EN359" s="30" t="n"/>
      <c r="EO359" s="30" t="n"/>
      <c r="EP359" s="30" t="n"/>
      <c r="EQ359" s="30" t="n"/>
      <c r="ER359" s="30" t="n"/>
      <c r="ES359" s="30" t="n"/>
      <c r="ET359" s="30" t="n"/>
      <c r="EU359" s="30" t="n"/>
      <c r="EV359" s="30" t="n"/>
      <c r="EW359" s="30" t="n"/>
      <c r="EX359" s="30" t="n"/>
      <c r="EY359" s="30" t="n"/>
      <c r="EZ359" s="30" t="n"/>
      <c r="FA359" s="30" t="n"/>
      <c r="FB359" s="30" t="n"/>
      <c r="FC359" s="30" t="n"/>
      <c r="FD359" s="30" t="n"/>
      <c r="FE359" s="30" t="n"/>
      <c r="FF359" s="30" t="n"/>
      <c r="FG359" s="30" t="n"/>
      <c r="FH359" s="30" t="n"/>
      <c r="FI359" s="30" t="n"/>
      <c r="FJ359" s="30" t="n"/>
      <c r="FK359" s="30" t="n"/>
      <c r="FL359" s="30" t="n"/>
      <c r="FM359" s="30" t="n"/>
      <c r="FN359" s="30" t="n"/>
      <c r="FO359" s="30" t="n"/>
      <c r="FP359" s="30" t="n"/>
      <c r="FQ359" s="30" t="n"/>
      <c r="FR359" s="30" t="n"/>
      <c r="FS359" s="30" t="n"/>
      <c r="FT359" s="30" t="n"/>
      <c r="FU359" s="30" t="n"/>
      <c r="FV359" s="30" t="n"/>
      <c r="FW359" s="30" t="n"/>
      <c r="FX359" s="30" t="n"/>
      <c r="FY359" s="30" t="n"/>
      <c r="FZ359" s="30" t="n"/>
      <c r="GA359" s="30" t="n"/>
      <c r="GB359" s="30" t="n"/>
      <c r="GC359" s="30" t="n"/>
      <c r="GD359" s="30" t="n"/>
      <c r="GE359" s="30" t="n"/>
      <c r="GF359" s="30" t="n"/>
      <c r="GG359" s="30" t="n"/>
      <c r="GH359" s="30" t="n"/>
      <c r="GI359" s="30" t="n"/>
      <c r="GJ359" s="30" t="n"/>
      <c r="GK359" s="30" t="n"/>
      <c r="GL359" s="30" t="n"/>
      <c r="GM359" s="30" t="n"/>
      <c r="GN359" s="30" t="n"/>
      <c r="GO359" s="30" t="n"/>
      <c r="GP359" s="30" t="n"/>
      <c r="GQ359" s="30" t="n"/>
      <c r="GR359" s="30" t="n"/>
      <c r="GS359" s="30" t="n"/>
      <c r="GT359" s="30" t="n"/>
      <c r="GU359" s="30" t="n"/>
      <c r="GV359" s="30" t="n"/>
      <c r="GW359" s="30" t="n"/>
      <c r="GX359" s="30" t="n"/>
      <c r="GY359" s="30" t="n"/>
      <c r="GZ359" s="30" t="n"/>
      <c r="HA359" s="30" t="n"/>
      <c r="HB359" s="30" t="n"/>
      <c r="HC359" s="30" t="n"/>
      <c r="HD359" s="30" t="n"/>
      <c r="HE359" s="30" t="n"/>
      <c r="HF359" s="30" t="n"/>
      <c r="HG359" s="30" t="n"/>
      <c r="HH359" s="30" t="n"/>
      <c r="HI359" s="30" t="n"/>
      <c r="HJ359" s="30" t="n"/>
      <c r="HK359" s="30" t="n"/>
      <c r="HL359" s="30" t="n"/>
      <c r="HM359" s="30" t="n"/>
      <c r="HN359" s="30" t="n"/>
      <c r="HO359" s="30" t="n"/>
      <c r="HP359" s="30" t="n"/>
      <c r="HQ359" s="30" t="n"/>
      <c r="HR359" s="30" t="n"/>
      <c r="HS359" s="30" t="n"/>
      <c r="HT359" s="30" t="n"/>
      <c r="HU359" s="30" t="n"/>
      <c r="HV359" s="30" t="n"/>
      <c r="HW359" s="30" t="n"/>
      <c r="HX359" s="30" t="n"/>
      <c r="HY359" s="30" t="n"/>
      <c r="HZ359" s="30" t="n"/>
      <c r="IA359" s="30" t="n"/>
      <c r="IB359" s="30" t="n"/>
      <c r="IC359" s="30" t="n"/>
      <c r="ID359" s="30" t="n"/>
      <c r="IE359" s="30" t="n"/>
      <c r="IF359" s="30" t="n"/>
      <c r="IG359" s="30" t="n"/>
      <c r="IH359" s="30" t="n"/>
      <c r="II359" s="30" t="n"/>
      <c r="IJ359" s="30" t="n"/>
      <c r="IK359" s="30" t="n"/>
      <c r="IL359" s="30" t="n"/>
      <c r="IM359" s="30" t="n"/>
      <c r="IN359" s="77" t="inlineStr">
        <is>
          <t>SUSPICIOUS n=0 for stocks_short — keep, needs S1 fills (backtest-expert: &lt;30 trades, seek plateaus, punish)</t>
        </is>
      </c>
    </row>
    <row r="360" ht="15.75" customHeight="1" s="67">
      <c r="A360" s="39" t="inlineStr">
        <is>
          <t>HA_WICK_QUALITY_ENABLED</t>
        </is>
      </c>
      <c r="B360" s="73" t="inlineStr">
        <is>
          <t>False</t>
        </is>
      </c>
      <c r="C360" s="38" t="n"/>
      <c r="D360" s="38" t="inlineStr">
        <is>
          <t>ENTRY, GLOBAL_CHECK, STOCKS_EXIT</t>
        </is>
      </c>
      <c r="E360" s="38" t="n"/>
      <c r="F360" s="30" t="n"/>
      <c r="G360" s="38">
        <f>IFERROR(VLOOKUP($A388&amp;"_"&amp;$B388,Results_Deltas!$A$2:$P$15000,5,FALSE),"")</f>
        <v/>
      </c>
      <c r="H360" s="38" t="inlineStr">
        <is>
          <t>Blanket (page end)</t>
        </is>
      </c>
      <c r="I360" s="30" t="n"/>
      <c r="J360" s="30" t="n"/>
      <c r="K360" s="30" t="n"/>
      <c r="L360" s="30" t="inlineStr">
        <is>
          <t>NO</t>
        </is>
      </c>
      <c r="M360" s="30" t="n">
        <v>-1.20069502012219</v>
      </c>
      <c r="N360" s="30" t="n"/>
      <c r="O360" s="30" t="n"/>
      <c r="P360" s="30" t="n"/>
      <c r="Q360" s="30" t="n"/>
      <c r="R360" s="30" t="n"/>
      <c r="S360" s="30" t="n"/>
      <c r="T360" s="30" t="n"/>
      <c r="U360" s="30" t="n"/>
      <c r="V360" s="30" t="n"/>
      <c r="W360" s="30" t="n"/>
      <c r="X360" s="30" t="n"/>
      <c r="Y360" s="30" t="n"/>
      <c r="Z360" s="30" t="n"/>
      <c r="AA360" s="30" t="n"/>
      <c r="AB360" s="30" t="n"/>
      <c r="AC360" s="30" t="n"/>
      <c r="AD360" s="30" t="n"/>
      <c r="AE360" s="30" t="n"/>
      <c r="AF360" s="30" t="n"/>
      <c r="AG360" s="30" t="n"/>
      <c r="AH360" s="30" t="n"/>
      <c r="AI360" s="30" t="n"/>
      <c r="AJ360" s="30" t="n"/>
      <c r="AK360" s="30" t="n"/>
      <c r="AL360" s="30" t="n"/>
      <c r="AM360" s="30" t="n"/>
      <c r="AN360" s="30" t="n"/>
      <c r="AO360" s="30" t="n"/>
      <c r="AP360" s="30" t="n"/>
      <c r="AQ360" s="30" t="n"/>
      <c r="AR360" s="30" t="n"/>
      <c r="AS360" s="30" t="n"/>
      <c r="AT360" s="30" t="n"/>
      <c r="AU360" s="30" t="n"/>
      <c r="AV360" s="30" t="n"/>
      <c r="AW360" s="30" t="n"/>
      <c r="AX360" s="30" t="n"/>
      <c r="AY360" s="30" t="n"/>
      <c r="AZ360" s="30" t="n"/>
      <c r="BA360" s="30" t="n"/>
      <c r="BB360" s="30" t="n"/>
      <c r="BC360" s="30" t="n"/>
      <c r="BD360" s="30" t="n"/>
      <c r="BE360" s="30" t="n"/>
      <c r="BF360" s="30" t="n"/>
      <c r="BG360" s="30" t="n"/>
      <c r="BH360" s="30" t="n"/>
      <c r="BI360" s="30" t="n"/>
      <c r="BJ360" s="30" t="n"/>
      <c r="BK360" s="30" t="n"/>
      <c r="BL360" s="30" t="n"/>
      <c r="BM360" s="30" t="n"/>
      <c r="BN360" s="30" t="n"/>
      <c r="BO360" s="30" t="n"/>
      <c r="BP360" s="30" t="n"/>
      <c r="BQ360" s="30" t="n"/>
      <c r="BR360" s="30" t="n"/>
      <c r="BS360" s="30" t="n"/>
      <c r="BT360" s="30" t="n"/>
      <c r="BU360" s="30" t="n"/>
      <c r="BV360" s="30" t="n"/>
      <c r="BW360" s="30" t="n"/>
      <c r="BX360" s="30" t="n"/>
      <c r="BY360" s="30" t="n"/>
      <c r="BZ360" s="30" t="n"/>
      <c r="CA360" s="30" t="n"/>
      <c r="CB360" s="30" t="n"/>
      <c r="CC360" s="30" t="n"/>
      <c r="CD360" s="30" t="n"/>
      <c r="CE360" s="30" t="n"/>
      <c r="CF360" s="30" t="n"/>
      <c r="CG360" s="30" t="n"/>
      <c r="CH360" s="30" t="n"/>
      <c r="CI360" s="30" t="n"/>
      <c r="CJ360" s="30" t="n"/>
      <c r="CK360" s="30" t="n"/>
      <c r="CL360" s="30" t="n"/>
      <c r="CM360" s="30" t="n"/>
      <c r="CN360" s="30" t="n"/>
      <c r="CO360" s="30" t="n"/>
      <c r="CP360" s="30" t="n"/>
      <c r="CQ360" s="30" t="n"/>
      <c r="CR360" s="30" t="n"/>
      <c r="CS360" s="30" t="n"/>
      <c r="CT360" s="30" t="n"/>
      <c r="CU360" s="30" t="n"/>
      <c r="CV360" s="30" t="n"/>
      <c r="CW360" s="30" t="n"/>
      <c r="CX360" s="30" t="n"/>
      <c r="CY360" s="30" t="n"/>
      <c r="CZ360" s="30" t="n"/>
      <c r="DA360" s="30" t="n"/>
      <c r="DB360" s="30" t="n"/>
      <c r="DC360" s="30" t="n"/>
      <c r="DD360" s="30" t="n"/>
      <c r="DE360" s="30" t="n"/>
      <c r="DF360" s="30" t="n"/>
      <c r="DG360" s="30" t="n"/>
      <c r="DH360" s="30" t="n"/>
      <c r="DI360" s="30" t="n"/>
      <c r="DJ360" s="30" t="n"/>
      <c r="DK360" s="30" t="n"/>
      <c r="DL360" s="30" t="n"/>
      <c r="DM360" s="30" t="n"/>
      <c r="DN360" s="30" t="n"/>
      <c r="DO360" s="30" t="n"/>
      <c r="DP360" s="30" t="n"/>
      <c r="DQ360" s="30" t="n"/>
      <c r="DR360" s="30" t="n"/>
      <c r="DS360" s="30" t="n"/>
      <c r="DT360" s="30" t="n"/>
      <c r="DU360" s="30" t="n"/>
      <c r="DV360" s="30" t="n"/>
      <c r="DW360" s="30" t="n"/>
      <c r="DX360" s="30" t="n"/>
      <c r="DY360" s="30" t="n"/>
      <c r="DZ360" s="30" t="n"/>
      <c r="EA360" s="30" t="n"/>
      <c r="EB360" s="30" t="n"/>
      <c r="EC360" s="30" t="n"/>
      <c r="ED360" s="30" t="n"/>
      <c r="EE360" s="30" t="n"/>
      <c r="EF360" s="30" t="n"/>
      <c r="EG360" s="30" t="n"/>
      <c r="EH360" s="30" t="n"/>
      <c r="EI360" s="30" t="n"/>
      <c r="EJ360" s="30" t="n"/>
      <c r="EK360" s="30" t="n"/>
      <c r="EL360" s="30" t="n"/>
      <c r="EM360" s="30" t="n"/>
      <c r="EN360" s="30" t="n"/>
      <c r="EO360" s="30" t="n"/>
      <c r="EP360" s="30" t="n"/>
      <c r="EQ360" s="30" t="n"/>
      <c r="ER360" s="30" t="n"/>
      <c r="ES360" s="30" t="n"/>
      <c r="ET360" s="30" t="n"/>
      <c r="EU360" s="30" t="n"/>
      <c r="EV360" s="30" t="n"/>
      <c r="EW360" s="30" t="n"/>
      <c r="EX360" s="30" t="n"/>
      <c r="EY360" s="30" t="n"/>
      <c r="EZ360" s="30" t="n"/>
      <c r="FA360" s="30" t="n"/>
      <c r="FB360" s="30" t="n"/>
      <c r="FC360" s="30" t="n"/>
      <c r="FD360" s="30" t="n"/>
      <c r="FE360" s="30" t="n"/>
      <c r="FF360" s="30" t="n"/>
      <c r="FG360" s="30" t="n"/>
      <c r="FH360" s="30" t="n"/>
      <c r="FI360" s="30" t="n"/>
      <c r="FJ360" s="30" t="n"/>
      <c r="FK360" s="30" t="n"/>
      <c r="FL360" s="30" t="n"/>
      <c r="FM360" s="30" t="n"/>
      <c r="FN360" s="30" t="n"/>
      <c r="FO360" s="30" t="n"/>
      <c r="FP360" s="30" t="n"/>
      <c r="FQ360" s="30" t="n"/>
      <c r="FR360" s="30" t="n"/>
      <c r="FS360" s="30" t="n"/>
      <c r="FT360" s="30" t="n"/>
      <c r="FU360" s="30" t="n"/>
      <c r="FV360" s="30" t="n"/>
      <c r="FW360" s="30" t="n"/>
      <c r="FX360" s="30" t="n"/>
      <c r="FY360" s="30" t="n"/>
      <c r="FZ360" s="30" t="n"/>
      <c r="GA360" s="30" t="n"/>
      <c r="GB360" s="30" t="n"/>
      <c r="GC360" s="30" t="n"/>
      <c r="GD360" s="30" t="n"/>
      <c r="GE360" s="30" t="n"/>
      <c r="GF360" s="30" t="n"/>
      <c r="GG360" s="30" t="n"/>
      <c r="GH360" s="30" t="n"/>
      <c r="GI360" s="30" t="n"/>
      <c r="GJ360" s="30" t="n"/>
      <c r="GK360" s="30" t="n"/>
      <c r="GL360" s="30" t="n"/>
      <c r="GM360" s="30" t="n"/>
      <c r="GN360" s="30" t="n"/>
      <c r="GO360" s="30" t="n"/>
      <c r="GP360" s="30" t="n"/>
      <c r="GQ360" s="30" t="n"/>
      <c r="GR360" s="30" t="n"/>
      <c r="GS360" s="30" t="n"/>
      <c r="GT360" s="30" t="n"/>
      <c r="GU360" s="30" t="n"/>
      <c r="GV360" s="30" t="n"/>
      <c r="GW360" s="30" t="n"/>
      <c r="GX360" s="30" t="n"/>
      <c r="GY360" s="30" t="n"/>
      <c r="GZ360" s="30" t="n"/>
      <c r="HA360" s="30" t="n"/>
      <c r="HB360" s="30" t="n"/>
      <c r="HC360" s="30" t="n"/>
      <c r="HD360" s="30" t="n"/>
      <c r="HE360" s="30" t="n"/>
      <c r="HF360" s="30" t="n"/>
      <c r="HG360" s="30" t="n"/>
      <c r="HH360" s="30" t="n"/>
      <c r="HI360" s="30" t="n"/>
      <c r="HJ360" s="30" t="n"/>
      <c r="HK360" s="30" t="n"/>
      <c r="HL360" s="30" t="n"/>
      <c r="HM360" s="30" t="n"/>
      <c r="HN360" s="30" t="n"/>
      <c r="HO360" s="30" t="n"/>
      <c r="HP360" s="30" t="n"/>
      <c r="HQ360" s="30" t="n"/>
      <c r="HR360" s="30" t="n"/>
      <c r="HS360" s="30" t="n"/>
      <c r="HT360" s="30" t="n"/>
      <c r="HU360" s="30" t="n"/>
      <c r="HV360" s="30" t="n"/>
      <c r="HW360" s="30" t="n"/>
      <c r="HX360" s="30" t="n"/>
      <c r="HY360" s="30" t="n"/>
      <c r="HZ360" s="30" t="n"/>
      <c r="IA360" s="30" t="n"/>
      <c r="IB360" s="30" t="n"/>
      <c r="IC360" s="30" t="n"/>
      <c r="ID360" s="30" t="n"/>
      <c r="IE360" s="30" t="n"/>
      <c r="IF360" s="30" t="n"/>
      <c r="IG360" s="30" t="n"/>
      <c r="IH360" s="30" t="n"/>
      <c r="II360" s="30" t="n"/>
      <c r="IJ360" s="30" t="n"/>
      <c r="IK360" s="30" t="n"/>
      <c r="IL360" s="30" t="n"/>
      <c r="IM360" s="30" t="n"/>
      <c r="IN360" s="77" t="inlineStr">
        <is>
          <t>SUSPICIOUS n=0 for stocks_short — keep, needs S1 fills (backtest-expert: &lt;30 trades, seek plateaus, punish)</t>
        </is>
      </c>
    </row>
    <row r="361" ht="15.75" customHeight="1" s="67">
      <c r="A361" s="37" t="inlineStr">
        <is>
          <t>HA_WICK_QUALITY_TF</t>
        </is>
      </c>
      <c r="B361" s="73" t="inlineStr">
        <is>
          <t>15m</t>
        </is>
      </c>
      <c r="C361" s="38" t="n"/>
      <c r="D361" s="38" t="inlineStr">
        <is>
          <t>ENTRY, GLOBAL_CHECK, STOCKS_EXIT</t>
        </is>
      </c>
      <c r="E361" s="38" t="n"/>
      <c r="F361" s="30" t="n"/>
      <c r="G361" s="38">
        <f>IFERROR(VLOOKUP($A389&amp;"_"&amp;$B389,Results_Deltas!$A$2:$P$15000,5,FALSE),"")</f>
        <v/>
      </c>
      <c r="H361" s="38" t="inlineStr">
        <is>
          <t>Blanket (page end)</t>
        </is>
      </c>
      <c r="I361" s="30" t="n"/>
      <c r="J361" s="30" t="n"/>
      <c r="K361" s="30" t="n"/>
      <c r="L361" s="30" t="inlineStr">
        <is>
          <t>NO</t>
        </is>
      </c>
      <c r="M361" s="30" t="n">
        <v>-1.20069502012219</v>
      </c>
      <c r="N361" s="30" t="n"/>
      <c r="O361" s="30" t="n"/>
      <c r="P361" s="30" t="n"/>
      <c r="Q361" s="30" t="n"/>
      <c r="R361" s="30" t="n"/>
      <c r="S361" s="30" t="n"/>
      <c r="T361" s="30" t="n"/>
      <c r="U361" s="30" t="n"/>
      <c r="V361" s="30" t="n"/>
      <c r="W361" s="30" t="n"/>
      <c r="X361" s="30" t="n"/>
      <c r="Y361" s="30" t="n"/>
      <c r="Z361" s="30" t="n"/>
      <c r="AA361" s="30" t="n"/>
      <c r="AB361" s="30" t="n"/>
      <c r="AC361" s="30" t="n"/>
      <c r="AD361" s="30" t="n"/>
      <c r="AE361" s="30" t="n"/>
      <c r="AF361" s="30" t="n"/>
      <c r="AG361" s="30" t="n"/>
      <c r="AH361" s="30" t="n"/>
      <c r="AI361" s="30" t="n"/>
      <c r="AJ361" s="30" t="n"/>
      <c r="AK361" s="30" t="n"/>
      <c r="AL361" s="30" t="n"/>
      <c r="AM361" s="30" t="n"/>
      <c r="AN361" s="30" t="n"/>
      <c r="AO361" s="30" t="n"/>
      <c r="AP361" s="30" t="n"/>
      <c r="AQ361" s="30" t="n"/>
      <c r="AR361" s="30" t="n"/>
      <c r="AS361" s="30" t="n"/>
      <c r="AT361" s="30" t="n"/>
      <c r="AU361" s="30" t="n"/>
      <c r="AV361" s="30" t="n"/>
      <c r="AW361" s="30" t="n"/>
      <c r="AX361" s="30" t="n"/>
      <c r="AY361" s="30" t="n"/>
      <c r="AZ361" s="30" t="n"/>
      <c r="BA361" s="30" t="n"/>
      <c r="BB361" s="30" t="n"/>
      <c r="BC361" s="30" t="n"/>
      <c r="BD361" s="30" t="n"/>
      <c r="BE361" s="30" t="n"/>
      <c r="BF361" s="30" t="n"/>
      <c r="BG361" s="30" t="n"/>
      <c r="BH361" s="30" t="n"/>
      <c r="BI361" s="30" t="n"/>
      <c r="BJ361" s="30" t="n"/>
      <c r="BK361" s="30" t="n"/>
      <c r="BL361" s="30" t="n"/>
      <c r="BM361" s="30" t="n"/>
      <c r="BN361" s="30" t="n"/>
      <c r="BO361" s="30" t="n"/>
      <c r="BP361" s="30" t="n"/>
      <c r="BQ361" s="30" t="n"/>
      <c r="BR361" s="30" t="n"/>
      <c r="BS361" s="30" t="n"/>
      <c r="BT361" s="30" t="n"/>
      <c r="BU361" s="30" t="n"/>
      <c r="BV361" s="30" t="n"/>
      <c r="BW361" s="30" t="n"/>
      <c r="BX361" s="30" t="n"/>
      <c r="BY361" s="30" t="n"/>
      <c r="BZ361" s="30" t="n"/>
      <c r="CA361" s="30" t="n"/>
      <c r="CB361" s="30" t="n"/>
      <c r="CC361" s="30" t="n"/>
      <c r="CD361" s="30" t="n"/>
      <c r="CE361" s="30" t="n"/>
      <c r="CF361" s="30" t="n"/>
      <c r="CG361" s="30" t="n"/>
      <c r="CH361" s="30" t="n"/>
      <c r="CI361" s="30" t="n"/>
      <c r="CJ361" s="30" t="n"/>
      <c r="CK361" s="30" t="n"/>
      <c r="CL361" s="30" t="n"/>
      <c r="CM361" s="30" t="n"/>
      <c r="CN361" s="30" t="n"/>
      <c r="CO361" s="30" t="n"/>
      <c r="CP361" s="30" t="n"/>
      <c r="CQ361" s="30" t="n"/>
      <c r="CR361" s="30" t="n"/>
      <c r="CS361" s="30" t="n"/>
      <c r="CT361" s="30" t="n"/>
      <c r="CU361" s="30" t="n"/>
      <c r="CV361" s="30" t="n"/>
      <c r="CW361" s="30" t="n"/>
      <c r="CX361" s="30" t="n"/>
      <c r="CY361" s="30" t="n"/>
      <c r="CZ361" s="30" t="n"/>
      <c r="DA361" s="30" t="n"/>
      <c r="DB361" s="30" t="n"/>
      <c r="DC361" s="30" t="n"/>
      <c r="DD361" s="30" t="n"/>
      <c r="DE361" s="30" t="n"/>
      <c r="DF361" s="30" t="n"/>
      <c r="DG361" s="30" t="n"/>
      <c r="DH361" s="30" t="n"/>
      <c r="DI361" s="30" t="n"/>
      <c r="DJ361" s="30" t="n"/>
      <c r="DK361" s="30" t="n"/>
      <c r="DL361" s="30" t="n"/>
      <c r="DM361" s="30" t="n"/>
      <c r="DN361" s="30" t="n"/>
      <c r="DO361" s="30" t="n"/>
      <c r="DP361" s="30" t="n"/>
      <c r="DQ361" s="30" t="n"/>
      <c r="DR361" s="30" t="n"/>
      <c r="DS361" s="30" t="n"/>
      <c r="DT361" s="30" t="n"/>
      <c r="DU361" s="30" t="n"/>
      <c r="DV361" s="30" t="n"/>
      <c r="DW361" s="30" t="n"/>
      <c r="DX361" s="30" t="n"/>
      <c r="DY361" s="30" t="n"/>
      <c r="DZ361" s="30" t="n"/>
      <c r="EA361" s="30" t="n"/>
      <c r="EB361" s="30" t="n"/>
      <c r="EC361" s="30" t="n"/>
      <c r="ED361" s="30" t="n"/>
      <c r="EE361" s="30" t="n"/>
      <c r="EF361" s="30" t="n"/>
      <c r="EG361" s="30" t="n"/>
      <c r="EH361" s="30" t="n"/>
      <c r="EI361" s="30" t="n"/>
      <c r="EJ361" s="30" t="n"/>
      <c r="EK361" s="30" t="n"/>
      <c r="EL361" s="30" t="n"/>
      <c r="EM361" s="30" t="n"/>
      <c r="EN361" s="30" t="n"/>
      <c r="EO361" s="30" t="n"/>
      <c r="EP361" s="30" t="n"/>
      <c r="EQ361" s="30" t="n"/>
      <c r="ER361" s="30" t="n"/>
      <c r="ES361" s="30" t="n"/>
      <c r="ET361" s="30" t="n"/>
      <c r="EU361" s="30" t="n"/>
      <c r="EV361" s="30" t="n"/>
      <c r="EW361" s="30" t="n"/>
      <c r="EX361" s="30" t="n"/>
      <c r="EY361" s="30" t="n"/>
      <c r="EZ361" s="30" t="n"/>
      <c r="FA361" s="30" t="n"/>
      <c r="FB361" s="30" t="n"/>
      <c r="FC361" s="30" t="n"/>
      <c r="FD361" s="30" t="n"/>
      <c r="FE361" s="30" t="n"/>
      <c r="FF361" s="30" t="n"/>
      <c r="FG361" s="30" t="n"/>
      <c r="FH361" s="30" t="n"/>
      <c r="FI361" s="30" t="n"/>
      <c r="FJ361" s="30" t="n"/>
      <c r="FK361" s="30" t="n"/>
      <c r="FL361" s="30" t="n"/>
      <c r="FM361" s="30" t="n"/>
      <c r="FN361" s="30" t="n"/>
      <c r="FO361" s="30" t="n"/>
      <c r="FP361" s="30" t="n"/>
      <c r="FQ361" s="30" t="n"/>
      <c r="FR361" s="30" t="n"/>
      <c r="FS361" s="30" t="n"/>
      <c r="FT361" s="30" t="n"/>
      <c r="FU361" s="30" t="n"/>
      <c r="FV361" s="30" t="n"/>
      <c r="FW361" s="30" t="n"/>
      <c r="FX361" s="30" t="n"/>
      <c r="FY361" s="30" t="n"/>
      <c r="FZ361" s="30" t="n"/>
      <c r="GA361" s="30" t="n"/>
      <c r="GB361" s="30" t="n"/>
      <c r="GC361" s="30" t="n"/>
      <c r="GD361" s="30" t="n"/>
      <c r="GE361" s="30" t="n"/>
      <c r="GF361" s="30" t="n"/>
      <c r="GG361" s="30" t="n"/>
      <c r="GH361" s="30" t="n"/>
      <c r="GI361" s="30" t="n"/>
      <c r="GJ361" s="30" t="n"/>
      <c r="GK361" s="30" t="n"/>
      <c r="GL361" s="30" t="n"/>
      <c r="GM361" s="30" t="n"/>
      <c r="GN361" s="30" t="n"/>
      <c r="GO361" s="30" t="n"/>
      <c r="GP361" s="30" t="n"/>
      <c r="GQ361" s="30" t="n"/>
      <c r="GR361" s="30" t="n"/>
      <c r="GS361" s="30" t="n"/>
      <c r="GT361" s="30" t="n"/>
      <c r="GU361" s="30" t="n"/>
      <c r="GV361" s="30" t="n"/>
      <c r="GW361" s="30" t="n"/>
      <c r="GX361" s="30" t="n"/>
      <c r="GY361" s="30" t="n"/>
      <c r="GZ361" s="30" t="n"/>
      <c r="HA361" s="30" t="n"/>
      <c r="HB361" s="30" t="n"/>
      <c r="HC361" s="30" t="n"/>
      <c r="HD361" s="30" t="n"/>
      <c r="HE361" s="30" t="n"/>
      <c r="HF361" s="30" t="n"/>
      <c r="HG361" s="30" t="n"/>
      <c r="HH361" s="30" t="n"/>
      <c r="HI361" s="30" t="n"/>
      <c r="HJ361" s="30" t="n"/>
      <c r="HK361" s="30" t="n"/>
      <c r="HL361" s="30" t="n"/>
      <c r="HM361" s="30" t="n"/>
      <c r="HN361" s="30" t="n"/>
      <c r="HO361" s="30" t="n"/>
      <c r="HP361" s="30" t="n"/>
      <c r="HQ361" s="30" t="n"/>
      <c r="HR361" s="30" t="n"/>
      <c r="HS361" s="30" t="n"/>
      <c r="HT361" s="30" t="n"/>
      <c r="HU361" s="30" t="n"/>
      <c r="HV361" s="30" t="n"/>
      <c r="HW361" s="30" t="n"/>
      <c r="HX361" s="30" t="n"/>
      <c r="HY361" s="30" t="n"/>
      <c r="HZ361" s="30" t="n"/>
      <c r="IA361" s="30" t="n"/>
      <c r="IB361" s="30" t="n"/>
      <c r="IC361" s="30" t="n"/>
      <c r="ID361" s="30" t="n"/>
      <c r="IE361" s="30" t="n"/>
      <c r="IF361" s="30" t="n"/>
      <c r="IG361" s="30" t="n"/>
      <c r="IH361" s="30" t="n"/>
      <c r="II361" s="30" t="n"/>
      <c r="IJ361" s="30" t="n"/>
      <c r="IK361" s="30" t="n"/>
      <c r="IL361" s="30" t="n"/>
      <c r="IM361" s="30" t="n"/>
      <c r="IN361" s="77" t="inlineStr">
        <is>
          <t>SUSPICIOUS n=0 for stocks_short — keep, needs S1 fills (backtest-expert: &lt;30 trades, seek plateaus, punish)</t>
        </is>
      </c>
    </row>
    <row r="362" ht="15.75" customHeight="1" s="67">
      <c r="A362" s="39" t="inlineStr">
        <is>
          <t>HTF_DIRECTION_GATE_ENABLED</t>
        </is>
      </c>
      <c r="B362" s="73" t="inlineStr">
        <is>
          <t>False</t>
        </is>
      </c>
      <c r="C362" s="38" t="n"/>
      <c r="D362" s="38" t="inlineStr">
        <is>
          <t>ENTRY, GLOBAL_CHECK, STOCKS_EXIT</t>
        </is>
      </c>
      <c r="E362" s="38" t="n"/>
      <c r="F362" s="30" t="n"/>
      <c r="G362" s="38">
        <f>IFERROR(VLOOKUP($A390&amp;"_"&amp;$B390,Results_Deltas!$A$2:$P$15000,5,FALSE),"")</f>
        <v/>
      </c>
      <c r="H362" s="38" t="inlineStr">
        <is>
          <t>Blanket (page end)</t>
        </is>
      </c>
      <c r="I362" s="30" t="n"/>
      <c r="J362" s="30" t="n"/>
      <c r="K362" s="30" t="n"/>
      <c r="L362" s="30" t="inlineStr">
        <is>
          <t>NO</t>
        </is>
      </c>
      <c r="M362" s="30" t="n">
        <v>-1.20069502012219</v>
      </c>
      <c r="N362" s="30" t="n"/>
      <c r="O362" s="30" t="n"/>
      <c r="P362" s="30" t="n"/>
      <c r="Q362" s="30" t="n"/>
      <c r="R362" s="30" t="n"/>
      <c r="S362" s="30" t="n"/>
      <c r="T362" s="30" t="n"/>
      <c r="U362" s="30" t="n"/>
      <c r="V362" s="30" t="n"/>
      <c r="W362" s="30" t="n"/>
      <c r="X362" s="30" t="n"/>
      <c r="Y362" s="30" t="n"/>
      <c r="Z362" s="30" t="n"/>
      <c r="AA362" s="30" t="n"/>
      <c r="AB362" s="30" t="n"/>
      <c r="AC362" s="30" t="n"/>
      <c r="AD362" s="30" t="n"/>
      <c r="AE362" s="30" t="n"/>
      <c r="AF362" s="30" t="n"/>
      <c r="AG362" s="30" t="n"/>
      <c r="AH362" s="30" t="n"/>
      <c r="AI362" s="30" t="n"/>
      <c r="AJ362" s="30" t="n"/>
      <c r="AK362" s="30" t="n"/>
      <c r="AL362" s="30" t="n"/>
      <c r="AM362" s="30" t="n"/>
      <c r="AN362" s="30" t="n"/>
      <c r="AO362" s="30" t="n"/>
      <c r="AP362" s="30" t="n"/>
      <c r="AQ362" s="30" t="n"/>
      <c r="AR362" s="30" t="n"/>
      <c r="AS362" s="30" t="n"/>
      <c r="AT362" s="30" t="n"/>
      <c r="AU362" s="30" t="n"/>
      <c r="AV362" s="30" t="n"/>
      <c r="AW362" s="30" t="n"/>
      <c r="AX362" s="30" t="n"/>
      <c r="AY362" s="30" t="n"/>
      <c r="AZ362" s="30" t="n"/>
      <c r="BA362" s="30" t="n"/>
      <c r="BB362" s="30" t="n"/>
      <c r="BC362" s="30" t="n"/>
      <c r="BD362" s="30" t="n"/>
      <c r="BE362" s="30" t="n"/>
      <c r="BF362" s="30" t="n"/>
      <c r="BG362" s="30" t="n"/>
      <c r="BH362" s="30" t="n"/>
      <c r="BI362" s="30" t="n"/>
      <c r="BJ362" s="30" t="n"/>
      <c r="BK362" s="30" t="n"/>
      <c r="BL362" s="30" t="n"/>
      <c r="BM362" s="30" t="n"/>
      <c r="BN362" s="30" t="n"/>
      <c r="BO362" s="30" t="n"/>
      <c r="BP362" s="30" t="n"/>
      <c r="BQ362" s="30" t="n"/>
      <c r="BR362" s="30" t="n"/>
      <c r="BS362" s="30" t="n"/>
      <c r="BT362" s="30" t="n"/>
      <c r="BU362" s="30" t="n"/>
      <c r="BV362" s="30" t="n"/>
      <c r="BW362" s="30" t="n"/>
      <c r="BX362" s="30" t="n"/>
      <c r="BY362" s="30" t="n"/>
      <c r="BZ362" s="30" t="n"/>
      <c r="CA362" s="30" t="n"/>
      <c r="CB362" s="30" t="n"/>
      <c r="CC362" s="30" t="n"/>
      <c r="CD362" s="30" t="n"/>
      <c r="CE362" s="30" t="n"/>
      <c r="CF362" s="30" t="n"/>
      <c r="CG362" s="30" t="n"/>
      <c r="CH362" s="30" t="n"/>
      <c r="CI362" s="30" t="n"/>
      <c r="CJ362" s="30" t="n"/>
      <c r="CK362" s="30" t="n"/>
      <c r="CL362" s="30" t="n"/>
      <c r="CM362" s="30" t="n"/>
      <c r="CN362" s="30" t="n"/>
      <c r="CO362" s="30" t="n"/>
      <c r="CP362" s="30" t="n"/>
      <c r="CQ362" s="30" t="n"/>
      <c r="CR362" s="30" t="n"/>
      <c r="CS362" s="30" t="n"/>
      <c r="CT362" s="30" t="n"/>
      <c r="CU362" s="30" t="n"/>
      <c r="CV362" s="30" t="n"/>
      <c r="CW362" s="30" t="n"/>
      <c r="CX362" s="30" t="n"/>
      <c r="CY362" s="30" t="n"/>
      <c r="CZ362" s="30" t="n"/>
      <c r="DA362" s="30" t="n"/>
      <c r="DB362" s="30" t="n"/>
      <c r="DC362" s="30" t="n"/>
      <c r="DD362" s="30" t="n"/>
      <c r="DE362" s="30" t="n"/>
      <c r="DF362" s="30" t="n"/>
      <c r="DG362" s="30" t="n"/>
      <c r="DH362" s="30" t="n"/>
      <c r="DI362" s="30" t="n"/>
      <c r="DJ362" s="30" t="n"/>
      <c r="DK362" s="30" t="n"/>
      <c r="DL362" s="30" t="n"/>
      <c r="DM362" s="30" t="n"/>
      <c r="DN362" s="30" t="n"/>
      <c r="DO362" s="30" t="n"/>
      <c r="DP362" s="30" t="n"/>
      <c r="DQ362" s="30" t="n"/>
      <c r="DR362" s="30" t="n"/>
      <c r="DS362" s="30" t="n"/>
      <c r="DT362" s="30" t="n"/>
      <c r="DU362" s="30" t="n"/>
      <c r="DV362" s="30" t="n"/>
      <c r="DW362" s="30" t="n"/>
      <c r="DX362" s="30" t="n"/>
      <c r="DY362" s="30" t="n"/>
      <c r="DZ362" s="30" t="n"/>
      <c r="EA362" s="30" t="n"/>
      <c r="EB362" s="30" t="n"/>
      <c r="EC362" s="30" t="n"/>
      <c r="ED362" s="30" t="n"/>
      <c r="EE362" s="30" t="n"/>
      <c r="EF362" s="30" t="n"/>
      <c r="EG362" s="30" t="n"/>
      <c r="EH362" s="30" t="n"/>
      <c r="EI362" s="30" t="n"/>
      <c r="EJ362" s="30" t="n"/>
      <c r="EK362" s="30" t="n"/>
      <c r="EL362" s="30" t="n"/>
      <c r="EM362" s="30" t="n"/>
      <c r="EN362" s="30" t="n"/>
      <c r="EO362" s="30" t="n"/>
      <c r="EP362" s="30" t="n"/>
      <c r="EQ362" s="30" t="n"/>
      <c r="ER362" s="30" t="n"/>
      <c r="ES362" s="30" t="n"/>
      <c r="ET362" s="30" t="n"/>
      <c r="EU362" s="30" t="n"/>
      <c r="EV362" s="30" t="n"/>
      <c r="EW362" s="30" t="n"/>
      <c r="EX362" s="30" t="n"/>
      <c r="EY362" s="30" t="n"/>
      <c r="EZ362" s="30" t="n"/>
      <c r="FA362" s="30" t="n"/>
      <c r="FB362" s="30" t="n"/>
      <c r="FC362" s="30" t="n"/>
      <c r="FD362" s="30" t="n"/>
      <c r="FE362" s="30" t="n"/>
      <c r="FF362" s="30" t="n"/>
      <c r="FG362" s="30" t="n"/>
      <c r="FH362" s="30" t="n"/>
      <c r="FI362" s="30" t="n"/>
      <c r="FJ362" s="30" t="n"/>
      <c r="FK362" s="30" t="n"/>
      <c r="FL362" s="30" t="n"/>
      <c r="FM362" s="30" t="n"/>
      <c r="FN362" s="30" t="n"/>
      <c r="FO362" s="30" t="n"/>
      <c r="FP362" s="30" t="n"/>
      <c r="FQ362" s="30" t="n"/>
      <c r="FR362" s="30" t="n"/>
      <c r="FS362" s="30" t="n"/>
      <c r="FT362" s="30" t="n"/>
      <c r="FU362" s="30" t="n"/>
      <c r="FV362" s="30" t="n"/>
      <c r="FW362" s="30" t="n"/>
      <c r="FX362" s="30" t="n"/>
      <c r="FY362" s="30" t="n"/>
      <c r="FZ362" s="30" t="n"/>
      <c r="GA362" s="30" t="n"/>
      <c r="GB362" s="30" t="n"/>
      <c r="GC362" s="30" t="n"/>
      <c r="GD362" s="30" t="n"/>
      <c r="GE362" s="30" t="n"/>
      <c r="GF362" s="30" t="n"/>
      <c r="GG362" s="30" t="n"/>
      <c r="GH362" s="30" t="n"/>
      <c r="GI362" s="30" t="n"/>
      <c r="GJ362" s="30" t="n"/>
      <c r="GK362" s="30" t="n"/>
      <c r="GL362" s="30" t="n"/>
      <c r="GM362" s="30" t="n"/>
      <c r="GN362" s="30" t="n"/>
      <c r="GO362" s="30" t="n"/>
      <c r="GP362" s="30" t="n"/>
      <c r="GQ362" s="30" t="n"/>
      <c r="GR362" s="30" t="n"/>
      <c r="GS362" s="30" t="n"/>
      <c r="GT362" s="30" t="n"/>
      <c r="GU362" s="30" t="n"/>
      <c r="GV362" s="30" t="n"/>
      <c r="GW362" s="30" t="n"/>
      <c r="GX362" s="30" t="n"/>
      <c r="GY362" s="30" t="n"/>
      <c r="GZ362" s="30" t="n"/>
      <c r="HA362" s="30" t="n"/>
      <c r="HB362" s="30" t="n"/>
      <c r="HC362" s="30" t="n"/>
      <c r="HD362" s="30" t="n"/>
      <c r="HE362" s="30" t="n"/>
      <c r="HF362" s="30" t="n"/>
      <c r="HG362" s="30" t="n"/>
      <c r="HH362" s="30" t="n"/>
      <c r="HI362" s="30" t="n"/>
      <c r="HJ362" s="30" t="n"/>
      <c r="HK362" s="30" t="n"/>
      <c r="HL362" s="30" t="n"/>
      <c r="HM362" s="30" t="n"/>
      <c r="HN362" s="30" t="n"/>
      <c r="HO362" s="30" t="n"/>
      <c r="HP362" s="30" t="n"/>
      <c r="HQ362" s="30" t="n"/>
      <c r="HR362" s="30" t="n"/>
      <c r="HS362" s="30" t="n"/>
      <c r="HT362" s="30" t="n"/>
      <c r="HU362" s="30" t="n"/>
      <c r="HV362" s="30" t="n"/>
      <c r="HW362" s="30" t="n"/>
      <c r="HX362" s="30" t="n"/>
      <c r="HY362" s="30" t="n"/>
      <c r="HZ362" s="30" t="n"/>
      <c r="IA362" s="30" t="n"/>
      <c r="IB362" s="30" t="n"/>
      <c r="IC362" s="30" t="n"/>
      <c r="ID362" s="30" t="n"/>
      <c r="IE362" s="30" t="n"/>
      <c r="IF362" s="30" t="n"/>
      <c r="IG362" s="30" t="n"/>
      <c r="IH362" s="30" t="n"/>
      <c r="II362" s="30" t="n"/>
      <c r="IJ362" s="30" t="n"/>
      <c r="IK362" s="30" t="n"/>
      <c r="IL362" s="30" t="n"/>
      <c r="IM362" s="30" t="n"/>
      <c r="IN362" s="77" t="inlineStr">
        <is>
          <t>SUSPICIOUS n=0 for stocks_short — keep, needs S1 fills (backtest-expert: &lt;30 trades, seek plateaus, punish)</t>
        </is>
      </c>
    </row>
    <row r="363" ht="15.75" customHeight="1" s="67">
      <c r="A363" s="37" t="inlineStr">
        <is>
          <t>LEADERBOARD_FILTER</t>
        </is>
      </c>
      <c r="B363" s="73" t="inlineStr">
        <is>
          <t>False</t>
        </is>
      </c>
      <c r="C363" s="38" t="n"/>
      <c r="D363" s="38" t="inlineStr">
        <is>
          <t>AUGMENT, ENTRY, EXIT, GLOBAL_CHECK, REDUCE, STOCKS_EXIT</t>
        </is>
      </c>
      <c r="E363" s="38" t="n"/>
      <c r="F363" s="30" t="n"/>
      <c r="G363" s="38">
        <f>IFERROR(VLOOKUP($A391&amp;"_"&amp;$B391,Results_Deltas!$A$2:$P$15000,5,FALSE),"")</f>
        <v/>
      </c>
      <c r="H363" s="38" t="inlineStr">
        <is>
          <t>Blanket (page end)</t>
        </is>
      </c>
      <c r="I363" s="30" t="n"/>
      <c r="J363" s="30" t="n"/>
      <c r="K363" s="30" t="n"/>
      <c r="L363" s="30" t="inlineStr">
        <is>
          <t>NO</t>
        </is>
      </c>
      <c r="M363" s="30" t="n">
        <v>-1.20069502012219</v>
      </c>
      <c r="N363" s="30" t="n"/>
      <c r="O363" s="30" t="n"/>
      <c r="P363" s="30" t="n"/>
      <c r="Q363" s="30" t="n"/>
      <c r="R363" s="30" t="n"/>
      <c r="S363" s="30" t="n"/>
      <c r="T363" s="30" t="n"/>
      <c r="U363" s="30" t="n"/>
      <c r="V363" s="30" t="n"/>
      <c r="W363" s="30" t="n"/>
      <c r="X363" s="30" t="n"/>
      <c r="Y363" s="30" t="n"/>
      <c r="Z363" s="30" t="n"/>
      <c r="AA363" s="30" t="n"/>
      <c r="AB363" s="30" t="n"/>
      <c r="AC363" s="30" t="n"/>
      <c r="AD363" s="30" t="n"/>
      <c r="AE363" s="30" t="n"/>
      <c r="AF363" s="30" t="n"/>
      <c r="AG363" s="30" t="n"/>
      <c r="AH363" s="30" t="n"/>
      <c r="AI363" s="30" t="n"/>
      <c r="AJ363" s="30" t="n"/>
      <c r="AK363" s="30" t="n"/>
      <c r="AL363" s="30" t="n"/>
      <c r="AM363" s="30" t="n"/>
      <c r="AN363" s="30" t="n"/>
      <c r="AO363" s="30" t="n"/>
      <c r="AP363" s="30" t="n"/>
      <c r="AQ363" s="30" t="n"/>
      <c r="AR363" s="30" t="n"/>
      <c r="AS363" s="30" t="n"/>
      <c r="AT363" s="30" t="n"/>
      <c r="AU363" s="30" t="n"/>
      <c r="AV363" s="30" t="n"/>
      <c r="AW363" s="30" t="n"/>
      <c r="AX363" s="30" t="n"/>
      <c r="AY363" s="30" t="n"/>
      <c r="AZ363" s="30" t="n"/>
      <c r="BA363" s="30" t="n"/>
      <c r="BB363" s="30" t="n"/>
      <c r="BC363" s="30" t="n"/>
      <c r="BD363" s="30" t="n"/>
      <c r="BE363" s="30" t="n"/>
      <c r="BF363" s="30" t="n"/>
      <c r="BG363" s="30" t="n"/>
      <c r="BH363" s="30" t="n"/>
      <c r="BI363" s="30" t="n"/>
      <c r="BJ363" s="30" t="n"/>
      <c r="BK363" s="30" t="n"/>
      <c r="BL363" s="30" t="n"/>
      <c r="BM363" s="30" t="n"/>
      <c r="BN363" s="30" t="n"/>
      <c r="BO363" s="30" t="n"/>
      <c r="BP363" s="30" t="n"/>
      <c r="BQ363" s="30" t="n"/>
      <c r="BR363" s="30" t="n"/>
      <c r="BS363" s="30" t="n"/>
      <c r="BT363" s="30" t="n"/>
      <c r="BU363" s="30" t="n"/>
      <c r="BV363" s="30" t="n"/>
      <c r="BW363" s="30" t="n"/>
      <c r="BX363" s="30" t="n"/>
      <c r="BY363" s="30" t="n"/>
      <c r="BZ363" s="30" t="n"/>
      <c r="CA363" s="30" t="n"/>
      <c r="CB363" s="30" t="n"/>
      <c r="CC363" s="30" t="n"/>
      <c r="CD363" s="30" t="n"/>
      <c r="CE363" s="30" t="n"/>
      <c r="CF363" s="30" t="n"/>
      <c r="CG363" s="30" t="n"/>
      <c r="CH363" s="30" t="n"/>
      <c r="CI363" s="30" t="n"/>
      <c r="CJ363" s="30" t="n"/>
      <c r="CK363" s="30" t="n"/>
      <c r="CL363" s="30" t="n"/>
      <c r="CM363" s="30" t="n"/>
      <c r="CN363" s="30" t="n"/>
      <c r="CO363" s="30" t="n"/>
      <c r="CP363" s="30" t="n"/>
      <c r="CQ363" s="30" t="n"/>
      <c r="CR363" s="30" t="n"/>
      <c r="CS363" s="30" t="n"/>
      <c r="CT363" s="30" t="n"/>
      <c r="CU363" s="30" t="n"/>
      <c r="CV363" s="30" t="n"/>
      <c r="CW363" s="30" t="n"/>
      <c r="CX363" s="30" t="n"/>
      <c r="CY363" s="30" t="n"/>
      <c r="CZ363" s="30" t="n"/>
      <c r="DA363" s="30" t="n"/>
      <c r="DB363" s="30" t="n"/>
      <c r="DC363" s="30" t="n"/>
      <c r="DD363" s="30" t="n"/>
      <c r="DE363" s="30" t="n"/>
      <c r="DF363" s="30" t="n"/>
      <c r="DG363" s="30" t="n"/>
      <c r="DH363" s="30" t="n"/>
      <c r="DI363" s="30" t="n"/>
      <c r="DJ363" s="30" t="n"/>
      <c r="DK363" s="30" t="n"/>
      <c r="DL363" s="30" t="n"/>
      <c r="DM363" s="30" t="n"/>
      <c r="DN363" s="30" t="n"/>
      <c r="DO363" s="30" t="n"/>
      <c r="DP363" s="30" t="n"/>
      <c r="DQ363" s="30" t="n"/>
      <c r="DR363" s="30" t="n"/>
      <c r="DS363" s="30" t="n"/>
      <c r="DT363" s="30" t="n"/>
      <c r="DU363" s="30" t="n"/>
      <c r="DV363" s="30" t="n"/>
      <c r="DW363" s="30" t="n"/>
      <c r="DX363" s="30" t="n"/>
      <c r="DY363" s="30" t="n"/>
      <c r="DZ363" s="30" t="n"/>
      <c r="EA363" s="30" t="n"/>
      <c r="EB363" s="30" t="n"/>
      <c r="EC363" s="30" t="n"/>
      <c r="ED363" s="30" t="n"/>
      <c r="EE363" s="30" t="n"/>
      <c r="EF363" s="30" t="n"/>
      <c r="EG363" s="30" t="n"/>
      <c r="EH363" s="30" t="n"/>
      <c r="EI363" s="30" t="n"/>
      <c r="EJ363" s="30" t="n"/>
      <c r="EK363" s="30" t="n"/>
      <c r="EL363" s="30" t="n"/>
      <c r="EM363" s="30" t="n"/>
      <c r="EN363" s="30" t="n"/>
      <c r="EO363" s="30" t="n"/>
      <c r="EP363" s="30" t="n"/>
      <c r="EQ363" s="30" t="n"/>
      <c r="ER363" s="30" t="n"/>
      <c r="ES363" s="30" t="n"/>
      <c r="ET363" s="30" t="n"/>
      <c r="EU363" s="30" t="n"/>
      <c r="EV363" s="30" t="n"/>
      <c r="EW363" s="30" t="n"/>
      <c r="EX363" s="30" t="n"/>
      <c r="EY363" s="30" t="n"/>
      <c r="EZ363" s="30" t="n"/>
      <c r="FA363" s="30" t="n"/>
      <c r="FB363" s="30" t="n"/>
      <c r="FC363" s="30" t="n"/>
      <c r="FD363" s="30" t="n"/>
      <c r="FE363" s="30" t="n"/>
      <c r="FF363" s="30" t="n"/>
      <c r="FG363" s="30" t="n"/>
      <c r="FH363" s="30" t="n"/>
      <c r="FI363" s="30" t="n"/>
      <c r="FJ363" s="30" t="n"/>
      <c r="FK363" s="30" t="n"/>
      <c r="FL363" s="30" t="n"/>
      <c r="FM363" s="30" t="n"/>
      <c r="FN363" s="30" t="n"/>
      <c r="FO363" s="30" t="n"/>
      <c r="FP363" s="30" t="n"/>
      <c r="FQ363" s="30" t="n"/>
      <c r="FR363" s="30" t="n"/>
      <c r="FS363" s="30" t="n"/>
      <c r="FT363" s="30" t="n"/>
      <c r="FU363" s="30" t="n"/>
      <c r="FV363" s="30" t="n"/>
      <c r="FW363" s="30" t="n"/>
      <c r="FX363" s="30" t="n"/>
      <c r="FY363" s="30" t="n"/>
      <c r="FZ363" s="30" t="n"/>
      <c r="GA363" s="30" t="n"/>
      <c r="GB363" s="30" t="n"/>
      <c r="GC363" s="30" t="n"/>
      <c r="GD363" s="30" t="n"/>
      <c r="GE363" s="30" t="n"/>
      <c r="GF363" s="30" t="n"/>
      <c r="GG363" s="30" t="n"/>
      <c r="GH363" s="30" t="n"/>
      <c r="GI363" s="30" t="n"/>
      <c r="GJ363" s="30" t="n"/>
      <c r="GK363" s="30" t="n"/>
      <c r="GL363" s="30" t="n"/>
      <c r="GM363" s="30" t="n"/>
      <c r="GN363" s="30" t="n"/>
      <c r="GO363" s="30" t="n"/>
      <c r="GP363" s="30" t="n"/>
      <c r="GQ363" s="30" t="n"/>
      <c r="GR363" s="30" t="n"/>
      <c r="GS363" s="30" t="n"/>
      <c r="GT363" s="30" t="n"/>
      <c r="GU363" s="30" t="n"/>
      <c r="GV363" s="30" t="n"/>
      <c r="GW363" s="30" t="n"/>
      <c r="GX363" s="30" t="n"/>
      <c r="GY363" s="30" t="n"/>
      <c r="GZ363" s="30" t="n"/>
      <c r="HA363" s="30" t="n"/>
      <c r="HB363" s="30" t="n"/>
      <c r="HC363" s="30" t="n"/>
      <c r="HD363" s="30" t="n"/>
      <c r="HE363" s="30" t="n"/>
      <c r="HF363" s="30" t="n"/>
      <c r="HG363" s="30" t="n"/>
      <c r="HH363" s="30" t="n"/>
      <c r="HI363" s="30" t="n"/>
      <c r="HJ363" s="30" t="n"/>
      <c r="HK363" s="30" t="n"/>
      <c r="HL363" s="30" t="n"/>
      <c r="HM363" s="30" t="n"/>
      <c r="HN363" s="30" t="n"/>
      <c r="HO363" s="30" t="n"/>
      <c r="HP363" s="30" t="n"/>
      <c r="HQ363" s="30" t="n"/>
      <c r="HR363" s="30" t="n"/>
      <c r="HS363" s="30" t="n"/>
      <c r="HT363" s="30" t="n"/>
      <c r="HU363" s="30" t="n"/>
      <c r="HV363" s="30" t="n"/>
      <c r="HW363" s="30" t="n"/>
      <c r="HX363" s="30" t="n"/>
      <c r="HY363" s="30" t="n"/>
      <c r="HZ363" s="30" t="n"/>
      <c r="IA363" s="30" t="n"/>
      <c r="IB363" s="30" t="n"/>
      <c r="IC363" s="30" t="n"/>
      <c r="ID363" s="30" t="n"/>
      <c r="IE363" s="30" t="n"/>
      <c r="IF363" s="30" t="n"/>
      <c r="IG363" s="30" t="n"/>
      <c r="IH363" s="30" t="n"/>
      <c r="II363" s="30" t="n"/>
      <c r="IJ363" s="30" t="n"/>
      <c r="IK363" s="30" t="n"/>
      <c r="IL363" s="30" t="n"/>
      <c r="IM363" s="30" t="n"/>
      <c r="IN363" s="77" t="inlineStr">
        <is>
          <t>SUSPICIOUS n=0 for stocks_short — keep, needs S1 fills (backtest-expert: &lt;30 trades, seek plateaus, punish)</t>
        </is>
      </c>
    </row>
    <row r="364" ht="15.75" customHeight="1" s="67">
      <c r="A364" s="39" t="inlineStr">
        <is>
          <t>LH_HL_FILTER_REQUIRE_BOTH</t>
        </is>
      </c>
      <c r="B364" s="73" t="inlineStr">
        <is>
          <t>False</t>
        </is>
      </c>
      <c r="C364" s="38" t="n"/>
      <c r="D364" s="38" t="inlineStr">
        <is>
          <t>ENTRY, GLOBAL_CHECK, STOCKS_EXIT</t>
        </is>
      </c>
      <c r="E364" s="38" t="n"/>
      <c r="F364" s="30" t="n"/>
      <c r="G364" s="38">
        <f>IFERROR(VLOOKUP($A392&amp;"_"&amp;$B392,Results_Deltas!$A$2:$P$15000,5,FALSE),"")</f>
        <v/>
      </c>
      <c r="H364" s="38" t="inlineStr">
        <is>
          <t>Blanket (page end)</t>
        </is>
      </c>
      <c r="I364" s="30" t="n"/>
      <c r="J364" s="30" t="n"/>
      <c r="K364" s="30" t="n"/>
      <c r="L364" s="30" t="inlineStr">
        <is>
          <t>NO</t>
        </is>
      </c>
      <c r="M364" s="30" t="n">
        <v>-1.20069502012219</v>
      </c>
      <c r="N364" s="30" t="n"/>
      <c r="O364" s="30" t="n"/>
      <c r="P364" s="30" t="n"/>
      <c r="Q364" s="30" t="n"/>
      <c r="R364" s="30" t="n"/>
      <c r="S364" s="30" t="n"/>
      <c r="T364" s="30" t="n"/>
      <c r="U364" s="30" t="n"/>
      <c r="V364" s="30" t="n"/>
      <c r="W364" s="30" t="n"/>
      <c r="X364" s="30" t="n"/>
      <c r="Y364" s="30" t="n"/>
      <c r="Z364" s="30" t="n"/>
      <c r="AA364" s="30" t="n"/>
      <c r="AB364" s="30" t="n"/>
      <c r="AC364" s="30" t="n"/>
      <c r="AD364" s="30" t="n"/>
      <c r="AE364" s="30" t="n"/>
      <c r="AF364" s="30" t="n"/>
      <c r="AG364" s="30" t="n"/>
      <c r="AH364" s="30" t="n"/>
      <c r="AI364" s="30" t="n"/>
      <c r="AJ364" s="30" t="n"/>
      <c r="AK364" s="30" t="n"/>
      <c r="AL364" s="30" t="n"/>
      <c r="AM364" s="30" t="n"/>
      <c r="AN364" s="30" t="n"/>
      <c r="AO364" s="30" t="n"/>
      <c r="AP364" s="30" t="n"/>
      <c r="AQ364" s="30" t="n"/>
      <c r="AR364" s="30" t="n"/>
      <c r="AS364" s="30" t="n"/>
      <c r="AT364" s="30" t="n"/>
      <c r="AU364" s="30" t="n"/>
      <c r="AV364" s="30" t="n"/>
      <c r="AW364" s="30" t="n"/>
      <c r="AX364" s="30" t="n"/>
      <c r="AY364" s="30" t="n"/>
      <c r="AZ364" s="30" t="n"/>
      <c r="BA364" s="30" t="n"/>
      <c r="BB364" s="30" t="n"/>
      <c r="BC364" s="30" t="n"/>
      <c r="BD364" s="30" t="n"/>
      <c r="BE364" s="30" t="n"/>
      <c r="BF364" s="30" t="n"/>
      <c r="BG364" s="30" t="n"/>
      <c r="BH364" s="30" t="n"/>
      <c r="BI364" s="30" t="n"/>
      <c r="BJ364" s="30" t="n"/>
      <c r="BK364" s="30" t="n"/>
      <c r="BL364" s="30" t="n"/>
      <c r="BM364" s="30" t="n"/>
      <c r="BN364" s="30" t="n"/>
      <c r="BO364" s="30" t="n"/>
      <c r="BP364" s="30" t="n"/>
      <c r="BQ364" s="30" t="n"/>
      <c r="BR364" s="30" t="n"/>
      <c r="BS364" s="30" t="n"/>
      <c r="BT364" s="30" t="n"/>
      <c r="BU364" s="30" t="n"/>
      <c r="BV364" s="30" t="n"/>
      <c r="BW364" s="30" t="n"/>
      <c r="BX364" s="30" t="n"/>
      <c r="BY364" s="30" t="n"/>
      <c r="BZ364" s="30" t="n"/>
      <c r="CA364" s="30" t="n"/>
      <c r="CB364" s="30" t="n"/>
      <c r="CC364" s="30" t="n"/>
      <c r="CD364" s="30" t="n"/>
      <c r="CE364" s="30" t="n"/>
      <c r="CF364" s="30" t="n"/>
      <c r="CG364" s="30" t="n"/>
      <c r="CH364" s="30" t="n"/>
      <c r="CI364" s="30" t="n"/>
      <c r="CJ364" s="30" t="n"/>
      <c r="CK364" s="30" t="n"/>
      <c r="CL364" s="30" t="n"/>
      <c r="CM364" s="30" t="n"/>
      <c r="CN364" s="30" t="n"/>
      <c r="CO364" s="30" t="n"/>
      <c r="CP364" s="30" t="n"/>
      <c r="CQ364" s="30" t="n"/>
      <c r="CR364" s="30" t="n"/>
      <c r="CS364" s="30" t="n"/>
      <c r="CT364" s="30" t="n"/>
      <c r="CU364" s="30" t="n"/>
      <c r="CV364" s="30" t="n"/>
      <c r="CW364" s="30" t="n"/>
      <c r="CX364" s="30" t="n"/>
      <c r="CY364" s="30" t="n"/>
      <c r="CZ364" s="30" t="n"/>
      <c r="DA364" s="30" t="n"/>
      <c r="DB364" s="30" t="n"/>
      <c r="DC364" s="30" t="n"/>
      <c r="DD364" s="30" t="n"/>
      <c r="DE364" s="30" t="n"/>
      <c r="DF364" s="30" t="n"/>
      <c r="DG364" s="30" t="n"/>
      <c r="DH364" s="30" t="n"/>
      <c r="DI364" s="30" t="n"/>
      <c r="DJ364" s="30" t="n"/>
      <c r="DK364" s="30" t="n"/>
      <c r="DL364" s="30" t="n"/>
      <c r="DM364" s="30" t="n"/>
      <c r="DN364" s="30" t="n"/>
      <c r="DO364" s="30" t="n"/>
      <c r="DP364" s="30" t="n"/>
      <c r="DQ364" s="30" t="n"/>
      <c r="DR364" s="30" t="n"/>
      <c r="DS364" s="30" t="n"/>
      <c r="DT364" s="30" t="n"/>
      <c r="DU364" s="30" t="n"/>
      <c r="DV364" s="30" t="n"/>
      <c r="DW364" s="30" t="n"/>
      <c r="DX364" s="30" t="n"/>
      <c r="DY364" s="30" t="n"/>
      <c r="DZ364" s="30" t="n"/>
      <c r="EA364" s="30" t="n"/>
      <c r="EB364" s="30" t="n"/>
      <c r="EC364" s="30" t="n"/>
      <c r="ED364" s="30" t="n"/>
      <c r="EE364" s="30" t="n"/>
      <c r="EF364" s="30" t="n"/>
      <c r="EG364" s="30" t="n"/>
      <c r="EH364" s="30" t="n"/>
      <c r="EI364" s="30" t="n"/>
      <c r="EJ364" s="30" t="n"/>
      <c r="EK364" s="30" t="n"/>
      <c r="EL364" s="30" t="n"/>
      <c r="EM364" s="30" t="n"/>
      <c r="EN364" s="30" t="n"/>
      <c r="EO364" s="30" t="n"/>
      <c r="EP364" s="30" t="n"/>
      <c r="EQ364" s="30" t="n"/>
      <c r="ER364" s="30" t="n"/>
      <c r="ES364" s="30" t="n"/>
      <c r="ET364" s="30" t="n"/>
      <c r="EU364" s="30" t="n"/>
      <c r="EV364" s="30" t="n"/>
      <c r="EW364" s="30" t="n"/>
      <c r="EX364" s="30" t="n"/>
      <c r="EY364" s="30" t="n"/>
      <c r="EZ364" s="30" t="n"/>
      <c r="FA364" s="30" t="n"/>
      <c r="FB364" s="30" t="n"/>
      <c r="FC364" s="30" t="n"/>
      <c r="FD364" s="30" t="n"/>
      <c r="FE364" s="30" t="n"/>
      <c r="FF364" s="30" t="n"/>
      <c r="FG364" s="30" t="n"/>
      <c r="FH364" s="30" t="n"/>
      <c r="FI364" s="30" t="n"/>
      <c r="FJ364" s="30" t="n"/>
      <c r="FK364" s="30" t="n"/>
      <c r="FL364" s="30" t="n"/>
      <c r="FM364" s="30" t="n"/>
      <c r="FN364" s="30" t="n"/>
      <c r="FO364" s="30" t="n"/>
      <c r="FP364" s="30" t="n"/>
      <c r="FQ364" s="30" t="n"/>
      <c r="FR364" s="30" t="n"/>
      <c r="FS364" s="30" t="n"/>
      <c r="FT364" s="30" t="n"/>
      <c r="FU364" s="30" t="n"/>
      <c r="FV364" s="30" t="n"/>
      <c r="FW364" s="30" t="n"/>
      <c r="FX364" s="30" t="n"/>
      <c r="FY364" s="30" t="n"/>
      <c r="FZ364" s="30" t="n"/>
      <c r="GA364" s="30" t="n"/>
      <c r="GB364" s="30" t="n"/>
      <c r="GC364" s="30" t="n"/>
      <c r="GD364" s="30" t="n"/>
      <c r="GE364" s="30" t="n"/>
      <c r="GF364" s="30" t="n"/>
      <c r="GG364" s="30" t="n"/>
      <c r="GH364" s="30" t="n"/>
      <c r="GI364" s="30" t="n"/>
      <c r="GJ364" s="30" t="n"/>
      <c r="GK364" s="30" t="n"/>
      <c r="GL364" s="30" t="n"/>
      <c r="GM364" s="30" t="n"/>
      <c r="GN364" s="30" t="n"/>
      <c r="GO364" s="30" t="n"/>
      <c r="GP364" s="30" t="n"/>
      <c r="GQ364" s="30" t="n"/>
      <c r="GR364" s="30" t="n"/>
      <c r="GS364" s="30" t="n"/>
      <c r="GT364" s="30" t="n"/>
      <c r="GU364" s="30" t="n"/>
      <c r="GV364" s="30" t="n"/>
      <c r="GW364" s="30" t="n"/>
      <c r="GX364" s="30" t="n"/>
      <c r="GY364" s="30" t="n"/>
      <c r="GZ364" s="30" t="n"/>
      <c r="HA364" s="30" t="n"/>
      <c r="HB364" s="30" t="n"/>
      <c r="HC364" s="30" t="n"/>
      <c r="HD364" s="30" t="n"/>
      <c r="HE364" s="30" t="n"/>
      <c r="HF364" s="30" t="n"/>
      <c r="HG364" s="30" t="n"/>
      <c r="HH364" s="30" t="n"/>
      <c r="HI364" s="30" t="n"/>
      <c r="HJ364" s="30" t="n"/>
      <c r="HK364" s="30" t="n"/>
      <c r="HL364" s="30" t="n"/>
      <c r="HM364" s="30" t="n"/>
      <c r="HN364" s="30" t="n"/>
      <c r="HO364" s="30" t="n"/>
      <c r="HP364" s="30" t="n"/>
      <c r="HQ364" s="30" t="n"/>
      <c r="HR364" s="30" t="n"/>
      <c r="HS364" s="30" t="n"/>
      <c r="HT364" s="30" t="n"/>
      <c r="HU364" s="30" t="n"/>
      <c r="HV364" s="30" t="n"/>
      <c r="HW364" s="30" t="n"/>
      <c r="HX364" s="30" t="n"/>
      <c r="HY364" s="30" t="n"/>
      <c r="HZ364" s="30" t="n"/>
      <c r="IA364" s="30" t="n"/>
      <c r="IB364" s="30" t="n"/>
      <c r="IC364" s="30" t="n"/>
      <c r="ID364" s="30" t="n"/>
      <c r="IE364" s="30" t="n"/>
      <c r="IF364" s="30" t="n"/>
      <c r="IG364" s="30" t="n"/>
      <c r="IH364" s="30" t="n"/>
      <c r="II364" s="30" t="n"/>
      <c r="IJ364" s="30" t="n"/>
      <c r="IK364" s="30" t="n"/>
      <c r="IL364" s="30" t="n"/>
      <c r="IM364" s="30" t="n"/>
      <c r="IN364" s="77" t="inlineStr">
        <is>
          <t>SUSPICIOUS n=0 for stocks_short — keep, needs S1 fills (backtest-expert: &lt;30 trades, seek plateaus, punish)</t>
        </is>
      </c>
    </row>
    <row r="365" ht="15.75" customHeight="1" s="67">
      <c r="A365" s="39" t="inlineStr">
        <is>
          <t>MARKET_QUALITY_SCORE_ENABLED</t>
        </is>
      </c>
      <c r="B365" s="73" t="inlineStr">
        <is>
          <t>False</t>
        </is>
      </c>
      <c r="C365" s="38" t="n"/>
      <c r="D365" s="38" t="inlineStr">
        <is>
          <t>ENTRY, GLOBAL_CHECK, STOCKS_EXIT</t>
        </is>
      </c>
      <c r="E365" s="38" t="n"/>
      <c r="F365" s="30" t="n"/>
      <c r="G365" s="38">
        <f>IFERROR(VLOOKUP($A393&amp;"_"&amp;$B393,Results_Deltas!$A$2:$P$15000,5,FALSE),"")</f>
        <v/>
      </c>
      <c r="H365" s="38" t="inlineStr">
        <is>
          <t>Blanket (page end)</t>
        </is>
      </c>
      <c r="I365" s="30" t="n"/>
      <c r="J365" s="30" t="n"/>
      <c r="K365" s="30" t="n"/>
      <c r="L365" s="30" t="inlineStr">
        <is>
          <t>NO</t>
        </is>
      </c>
      <c r="M365" s="30" t="n">
        <v>-1.20069502012219</v>
      </c>
      <c r="N365" s="30" t="n"/>
      <c r="O365" s="30" t="n"/>
      <c r="P365" s="30" t="n"/>
      <c r="Q365" s="30" t="n"/>
      <c r="R365" s="30" t="n"/>
      <c r="S365" s="30" t="n"/>
      <c r="T365" s="30" t="n"/>
      <c r="U365" s="30" t="n"/>
      <c r="V365" s="30" t="n"/>
      <c r="W365" s="30" t="n"/>
      <c r="X365" s="30" t="n"/>
      <c r="Y365" s="30" t="n"/>
      <c r="Z365" s="30" t="n"/>
      <c r="AA365" s="30" t="n"/>
      <c r="AB365" s="30" t="n"/>
      <c r="AC365" s="30" t="n"/>
      <c r="AD365" s="30" t="n"/>
      <c r="AE365" s="30" t="n"/>
      <c r="AF365" s="30" t="n"/>
      <c r="AG365" s="30" t="n"/>
      <c r="AH365" s="30" t="n"/>
      <c r="AI365" s="30" t="n"/>
      <c r="AJ365" s="30" t="n"/>
      <c r="AK365" s="30" t="n"/>
      <c r="AL365" s="30" t="n"/>
      <c r="AM365" s="30" t="n"/>
      <c r="AN365" s="30" t="n"/>
      <c r="AO365" s="30" t="n"/>
      <c r="AP365" s="30" t="n"/>
      <c r="AQ365" s="30" t="n"/>
      <c r="AR365" s="30" t="n"/>
      <c r="AS365" s="30" t="n"/>
      <c r="AT365" s="30" t="n"/>
      <c r="AU365" s="30" t="n"/>
      <c r="AV365" s="30" t="n"/>
      <c r="AW365" s="30" t="n"/>
      <c r="AX365" s="30" t="n"/>
      <c r="AY365" s="30" t="n"/>
      <c r="AZ365" s="30" t="n"/>
      <c r="BA365" s="30" t="n"/>
      <c r="BB365" s="30" t="n"/>
      <c r="BC365" s="30" t="n"/>
      <c r="BD365" s="30" t="n"/>
      <c r="BE365" s="30" t="n"/>
      <c r="BF365" s="30" t="n"/>
      <c r="BG365" s="30" t="n"/>
      <c r="BH365" s="30" t="n"/>
      <c r="BI365" s="30" t="n"/>
      <c r="BJ365" s="30" t="n"/>
      <c r="BK365" s="30" t="n"/>
      <c r="BL365" s="30" t="n"/>
      <c r="BM365" s="30" t="n"/>
      <c r="BN365" s="30" t="n"/>
      <c r="BO365" s="30" t="n"/>
      <c r="BP365" s="30" t="n"/>
      <c r="BQ365" s="30" t="n"/>
      <c r="BR365" s="30" t="n"/>
      <c r="BS365" s="30" t="n"/>
      <c r="BT365" s="30" t="n"/>
      <c r="BU365" s="30" t="n"/>
      <c r="BV365" s="30" t="n"/>
      <c r="BW365" s="30" t="n"/>
      <c r="BX365" s="30" t="n"/>
      <c r="BY365" s="30" t="n"/>
      <c r="BZ365" s="30" t="n"/>
      <c r="CA365" s="30" t="n"/>
      <c r="CB365" s="30" t="n"/>
      <c r="CC365" s="30" t="n"/>
      <c r="CD365" s="30" t="n"/>
      <c r="CE365" s="30" t="n"/>
      <c r="CF365" s="30" t="n"/>
      <c r="CG365" s="30" t="n"/>
      <c r="CH365" s="30" t="n"/>
      <c r="CI365" s="30" t="n"/>
      <c r="CJ365" s="30" t="n"/>
      <c r="CK365" s="30" t="n"/>
      <c r="CL365" s="30" t="n"/>
      <c r="CM365" s="30" t="n"/>
      <c r="CN365" s="30" t="n"/>
      <c r="CO365" s="30" t="n"/>
      <c r="CP365" s="30" t="n"/>
      <c r="CQ365" s="30" t="n"/>
      <c r="CR365" s="30" t="n"/>
      <c r="CS365" s="30" t="n"/>
      <c r="CT365" s="30" t="n"/>
      <c r="CU365" s="30" t="n"/>
      <c r="CV365" s="30" t="n"/>
      <c r="CW365" s="30" t="n"/>
      <c r="CX365" s="30" t="n"/>
      <c r="CY365" s="30" t="n"/>
      <c r="CZ365" s="30" t="n"/>
      <c r="DA365" s="30" t="n"/>
      <c r="DB365" s="30" t="n"/>
      <c r="DC365" s="30" t="n"/>
      <c r="DD365" s="30" t="n"/>
      <c r="DE365" s="30" t="n"/>
      <c r="DF365" s="30" t="n"/>
      <c r="DG365" s="30" t="n"/>
      <c r="DH365" s="30" t="n"/>
      <c r="DI365" s="30" t="n"/>
      <c r="DJ365" s="30" t="n"/>
      <c r="DK365" s="30" t="n"/>
      <c r="DL365" s="30" t="n"/>
      <c r="DM365" s="30" t="n"/>
      <c r="DN365" s="30" t="n"/>
      <c r="DO365" s="30" t="n"/>
      <c r="DP365" s="30" t="n"/>
      <c r="DQ365" s="30" t="n"/>
      <c r="DR365" s="30" t="n"/>
      <c r="DS365" s="30" t="n"/>
      <c r="DT365" s="30" t="n"/>
      <c r="DU365" s="30" t="n"/>
      <c r="DV365" s="30" t="n"/>
      <c r="DW365" s="30" t="n"/>
      <c r="DX365" s="30" t="n"/>
      <c r="DY365" s="30" t="n"/>
      <c r="DZ365" s="30" t="n"/>
      <c r="EA365" s="30" t="n"/>
      <c r="EB365" s="30" t="n"/>
      <c r="EC365" s="30" t="n"/>
      <c r="ED365" s="30" t="n"/>
      <c r="EE365" s="30" t="n"/>
      <c r="EF365" s="30" t="n"/>
      <c r="EG365" s="30" t="n"/>
      <c r="EH365" s="30" t="n"/>
      <c r="EI365" s="30" t="n"/>
      <c r="EJ365" s="30" t="n"/>
      <c r="EK365" s="30" t="n"/>
      <c r="EL365" s="30" t="n"/>
      <c r="EM365" s="30" t="n"/>
      <c r="EN365" s="30" t="n"/>
      <c r="EO365" s="30" t="n"/>
      <c r="EP365" s="30" t="n"/>
      <c r="EQ365" s="30" t="n"/>
      <c r="ER365" s="30" t="n"/>
      <c r="ES365" s="30" t="n"/>
      <c r="ET365" s="30" t="n"/>
      <c r="EU365" s="30" t="n"/>
      <c r="EV365" s="30" t="n"/>
      <c r="EW365" s="30" t="n"/>
      <c r="EX365" s="30" t="n"/>
      <c r="EY365" s="30" t="n"/>
      <c r="EZ365" s="30" t="n"/>
      <c r="FA365" s="30" t="n"/>
      <c r="FB365" s="30" t="n"/>
      <c r="FC365" s="30" t="n"/>
      <c r="FD365" s="30" t="n"/>
      <c r="FE365" s="30" t="n"/>
      <c r="FF365" s="30" t="n"/>
      <c r="FG365" s="30" t="n"/>
      <c r="FH365" s="30" t="n"/>
      <c r="FI365" s="30" t="n"/>
      <c r="FJ365" s="30" t="n"/>
      <c r="FK365" s="30" t="n"/>
      <c r="FL365" s="30" t="n"/>
      <c r="FM365" s="30" t="n"/>
      <c r="FN365" s="30" t="n"/>
      <c r="FO365" s="30" t="n"/>
      <c r="FP365" s="30" t="n"/>
      <c r="FQ365" s="30" t="n"/>
      <c r="FR365" s="30" t="n"/>
      <c r="FS365" s="30" t="n"/>
      <c r="FT365" s="30" t="n"/>
      <c r="FU365" s="30" t="n"/>
      <c r="FV365" s="30" t="n"/>
      <c r="FW365" s="30" t="n"/>
      <c r="FX365" s="30" t="n"/>
      <c r="FY365" s="30" t="n"/>
      <c r="FZ365" s="30" t="n"/>
      <c r="GA365" s="30" t="n"/>
      <c r="GB365" s="30" t="n"/>
      <c r="GC365" s="30" t="n"/>
      <c r="GD365" s="30" t="n"/>
      <c r="GE365" s="30" t="n"/>
      <c r="GF365" s="30" t="n"/>
      <c r="GG365" s="30" t="n"/>
      <c r="GH365" s="30" t="n"/>
      <c r="GI365" s="30" t="n"/>
      <c r="GJ365" s="30" t="n"/>
      <c r="GK365" s="30" t="n"/>
      <c r="GL365" s="30" t="n"/>
      <c r="GM365" s="30" t="n"/>
      <c r="GN365" s="30" t="n"/>
      <c r="GO365" s="30" t="n"/>
      <c r="GP365" s="30" t="n"/>
      <c r="GQ365" s="30" t="n"/>
      <c r="GR365" s="30" t="n"/>
      <c r="GS365" s="30" t="n"/>
      <c r="GT365" s="30" t="n"/>
      <c r="GU365" s="30" t="n"/>
      <c r="GV365" s="30" t="n"/>
      <c r="GW365" s="30" t="n"/>
      <c r="GX365" s="30" t="n"/>
      <c r="GY365" s="30" t="n"/>
      <c r="GZ365" s="30" t="n"/>
      <c r="HA365" s="30" t="n"/>
      <c r="HB365" s="30" t="n"/>
      <c r="HC365" s="30" t="n"/>
      <c r="HD365" s="30" t="n"/>
      <c r="HE365" s="30" t="n"/>
      <c r="HF365" s="30" t="n"/>
      <c r="HG365" s="30" t="n"/>
      <c r="HH365" s="30" t="n"/>
      <c r="HI365" s="30" t="n"/>
      <c r="HJ365" s="30" t="n"/>
      <c r="HK365" s="30" t="n"/>
      <c r="HL365" s="30" t="n"/>
      <c r="HM365" s="30" t="n"/>
      <c r="HN365" s="30" t="n"/>
      <c r="HO365" s="30" t="n"/>
      <c r="HP365" s="30" t="n"/>
      <c r="HQ365" s="30" t="n"/>
      <c r="HR365" s="30" t="n"/>
      <c r="HS365" s="30" t="n"/>
      <c r="HT365" s="30" t="n"/>
      <c r="HU365" s="30" t="n"/>
      <c r="HV365" s="30" t="n"/>
      <c r="HW365" s="30" t="n"/>
      <c r="HX365" s="30" t="n"/>
      <c r="HY365" s="30" t="n"/>
      <c r="HZ365" s="30" t="n"/>
      <c r="IA365" s="30" t="n"/>
      <c r="IB365" s="30" t="n"/>
      <c r="IC365" s="30" t="n"/>
      <c r="ID365" s="30" t="n"/>
      <c r="IE365" s="30" t="n"/>
      <c r="IF365" s="30" t="n"/>
      <c r="IG365" s="30" t="n"/>
      <c r="IH365" s="30" t="n"/>
      <c r="II365" s="30" t="n"/>
      <c r="IJ365" s="30" t="n"/>
      <c r="IK365" s="30" t="n"/>
      <c r="IL365" s="30" t="n"/>
      <c r="IM365" s="30" t="n"/>
      <c r="IN365" s="77" t="inlineStr">
        <is>
          <t>SUSPICIOUS n=0 for stocks_short — keep, needs S1 fills (backtest-expert: &lt;30 trades, seek plateaus, punish)</t>
        </is>
      </c>
    </row>
    <row r="366" ht="15.75" customHeight="1" s="67">
      <c r="A366" s="37" t="inlineStr">
        <is>
          <t>MTS_GATE_ENABLED</t>
        </is>
      </c>
      <c r="B366" s="73" t="inlineStr">
        <is>
          <t>False</t>
        </is>
      </c>
      <c r="C366" s="38" t="n"/>
      <c r="D366" s="38" t="inlineStr">
        <is>
          <t>ENTRY, GLOBAL_CHECK, STOCKS_EXIT</t>
        </is>
      </c>
      <c r="E366" s="38" t="n"/>
      <c r="F366" s="30" t="n"/>
      <c r="G366" s="38">
        <f>IFERROR(VLOOKUP($A394&amp;"_"&amp;$B394,Results_Deltas!$A$2:$P$15000,5,FALSE),"")</f>
        <v/>
      </c>
      <c r="H366" s="38" t="inlineStr">
        <is>
          <t>Blanket (page end)</t>
        </is>
      </c>
      <c r="I366" s="30" t="n"/>
      <c r="J366" s="30" t="n"/>
      <c r="K366" s="30" t="n"/>
      <c r="L366" s="30" t="inlineStr">
        <is>
          <t>NO</t>
        </is>
      </c>
      <c r="M366" s="30" t="n">
        <v>-1.20069502012219</v>
      </c>
      <c r="N366" s="30" t="n"/>
      <c r="O366" s="30" t="n"/>
      <c r="P366" s="30" t="n"/>
      <c r="Q366" s="30" t="n"/>
      <c r="R366" s="30" t="n"/>
      <c r="S366" s="30" t="n"/>
      <c r="T366" s="30" t="n"/>
      <c r="U366" s="30" t="n"/>
      <c r="V366" s="30" t="n"/>
      <c r="W366" s="30" t="n"/>
      <c r="X366" s="30" t="n"/>
      <c r="Y366" s="30" t="n"/>
      <c r="Z366" s="30" t="n"/>
      <c r="AA366" s="30" t="n"/>
      <c r="AB366" s="30" t="n"/>
      <c r="AC366" s="30" t="n"/>
      <c r="AD366" s="30" t="n"/>
      <c r="AE366" s="30" t="n"/>
      <c r="AF366" s="30" t="n"/>
      <c r="AG366" s="30" t="n"/>
      <c r="AH366" s="30" t="n"/>
      <c r="AI366" s="30" t="n"/>
      <c r="AJ366" s="30" t="n"/>
      <c r="AK366" s="30" t="n"/>
      <c r="AL366" s="30" t="n"/>
      <c r="AM366" s="30" t="n"/>
      <c r="AN366" s="30" t="n"/>
      <c r="AO366" s="30" t="n"/>
      <c r="AP366" s="30" t="n"/>
      <c r="AQ366" s="30" t="n"/>
      <c r="AR366" s="30" t="n"/>
      <c r="AS366" s="30" t="n"/>
      <c r="AT366" s="30" t="n"/>
      <c r="AU366" s="30" t="n"/>
      <c r="AV366" s="30" t="n"/>
      <c r="AW366" s="30" t="n"/>
      <c r="AX366" s="30" t="n"/>
      <c r="AY366" s="30" t="n"/>
      <c r="AZ366" s="30" t="n"/>
      <c r="BA366" s="30" t="n"/>
      <c r="BB366" s="30" t="n"/>
      <c r="BC366" s="30" t="n"/>
      <c r="BD366" s="30" t="n"/>
      <c r="BE366" s="30" t="n"/>
      <c r="BF366" s="30" t="n"/>
      <c r="BG366" s="30" t="n"/>
      <c r="BH366" s="30" t="n"/>
      <c r="BI366" s="30" t="n"/>
      <c r="BJ366" s="30" t="n"/>
      <c r="BK366" s="30" t="n"/>
      <c r="BL366" s="30" t="n"/>
      <c r="BM366" s="30" t="n"/>
      <c r="BN366" s="30" t="n"/>
      <c r="BO366" s="30" t="n"/>
      <c r="BP366" s="30" t="n"/>
      <c r="BQ366" s="30" t="n"/>
      <c r="BR366" s="30" t="n"/>
      <c r="BS366" s="30" t="n"/>
      <c r="BT366" s="30" t="n"/>
      <c r="BU366" s="30" t="n"/>
      <c r="BV366" s="30" t="n"/>
      <c r="BW366" s="30" t="n"/>
      <c r="BX366" s="30" t="n"/>
      <c r="BY366" s="30" t="n"/>
      <c r="BZ366" s="30" t="n"/>
      <c r="CA366" s="30" t="n"/>
      <c r="CB366" s="30" t="n"/>
      <c r="CC366" s="30" t="n"/>
      <c r="CD366" s="30" t="n"/>
      <c r="CE366" s="30" t="n"/>
      <c r="CF366" s="30" t="n"/>
      <c r="CG366" s="30" t="n"/>
      <c r="CH366" s="30" t="n"/>
      <c r="CI366" s="30" t="n"/>
      <c r="CJ366" s="30" t="n"/>
      <c r="CK366" s="30" t="n"/>
      <c r="CL366" s="30" t="n"/>
      <c r="CM366" s="30" t="n"/>
      <c r="CN366" s="30" t="n"/>
      <c r="CO366" s="30" t="n"/>
      <c r="CP366" s="30" t="n"/>
      <c r="CQ366" s="30" t="n"/>
      <c r="CR366" s="30" t="n"/>
      <c r="CS366" s="30" t="n"/>
      <c r="CT366" s="30" t="n"/>
      <c r="CU366" s="30" t="n"/>
      <c r="CV366" s="30" t="n"/>
      <c r="CW366" s="30" t="n"/>
      <c r="CX366" s="30" t="n"/>
      <c r="CY366" s="30" t="n"/>
      <c r="CZ366" s="30" t="n"/>
      <c r="DA366" s="30" t="n"/>
      <c r="DB366" s="30" t="n"/>
      <c r="DC366" s="30" t="n"/>
      <c r="DD366" s="30" t="n"/>
      <c r="DE366" s="30" t="n"/>
      <c r="DF366" s="30" t="n"/>
      <c r="DG366" s="30" t="n"/>
      <c r="DH366" s="30" t="n"/>
      <c r="DI366" s="30" t="n"/>
      <c r="DJ366" s="30" t="n"/>
      <c r="DK366" s="30" t="n"/>
      <c r="DL366" s="30" t="n"/>
      <c r="DM366" s="30" t="n"/>
      <c r="DN366" s="30" t="n"/>
      <c r="DO366" s="30" t="n"/>
      <c r="DP366" s="30" t="n"/>
      <c r="DQ366" s="30" t="n"/>
      <c r="DR366" s="30" t="n"/>
      <c r="DS366" s="30" t="n"/>
      <c r="DT366" s="30" t="n"/>
      <c r="DU366" s="30" t="n"/>
      <c r="DV366" s="30" t="n"/>
      <c r="DW366" s="30" t="n"/>
      <c r="DX366" s="30" t="n"/>
      <c r="DY366" s="30" t="n"/>
      <c r="DZ366" s="30" t="n"/>
      <c r="EA366" s="30" t="n"/>
      <c r="EB366" s="30" t="n"/>
      <c r="EC366" s="30" t="n"/>
      <c r="ED366" s="30" t="n"/>
      <c r="EE366" s="30" t="n"/>
      <c r="EF366" s="30" t="n"/>
      <c r="EG366" s="30" t="n"/>
      <c r="EH366" s="30" t="n"/>
      <c r="EI366" s="30" t="n"/>
      <c r="EJ366" s="30" t="n"/>
      <c r="EK366" s="30" t="n"/>
      <c r="EL366" s="30" t="n"/>
      <c r="EM366" s="30" t="n"/>
      <c r="EN366" s="30" t="n"/>
      <c r="EO366" s="30" t="n"/>
      <c r="EP366" s="30" t="n"/>
      <c r="EQ366" s="30" t="n"/>
      <c r="ER366" s="30" t="n"/>
      <c r="ES366" s="30" t="n"/>
      <c r="ET366" s="30" t="n"/>
      <c r="EU366" s="30" t="n"/>
      <c r="EV366" s="30" t="n"/>
      <c r="EW366" s="30" t="n"/>
      <c r="EX366" s="30" t="n"/>
      <c r="EY366" s="30" t="n"/>
      <c r="EZ366" s="30" t="n"/>
      <c r="FA366" s="30" t="n"/>
      <c r="FB366" s="30" t="n"/>
      <c r="FC366" s="30" t="n"/>
      <c r="FD366" s="30" t="n"/>
      <c r="FE366" s="30" t="n"/>
      <c r="FF366" s="30" t="n"/>
      <c r="FG366" s="30" t="n"/>
      <c r="FH366" s="30" t="n"/>
      <c r="FI366" s="30" t="n"/>
      <c r="FJ366" s="30" t="n"/>
      <c r="FK366" s="30" t="n"/>
      <c r="FL366" s="30" t="n"/>
      <c r="FM366" s="30" t="n"/>
      <c r="FN366" s="30" t="n"/>
      <c r="FO366" s="30" t="n"/>
      <c r="FP366" s="30" t="n"/>
      <c r="FQ366" s="30" t="n"/>
      <c r="FR366" s="30" t="n"/>
      <c r="FS366" s="30" t="n"/>
      <c r="FT366" s="30" t="n"/>
      <c r="FU366" s="30" t="n"/>
      <c r="FV366" s="30" t="n"/>
      <c r="FW366" s="30" t="n"/>
      <c r="FX366" s="30" t="n"/>
      <c r="FY366" s="30" t="n"/>
      <c r="FZ366" s="30" t="n"/>
      <c r="GA366" s="30" t="n"/>
      <c r="GB366" s="30" t="n"/>
      <c r="GC366" s="30" t="n"/>
      <c r="GD366" s="30" t="n"/>
      <c r="GE366" s="30" t="n"/>
      <c r="GF366" s="30" t="n"/>
      <c r="GG366" s="30" t="n"/>
      <c r="GH366" s="30" t="n"/>
      <c r="GI366" s="30" t="n"/>
      <c r="GJ366" s="30" t="n"/>
      <c r="GK366" s="30" t="n"/>
      <c r="GL366" s="30" t="n"/>
      <c r="GM366" s="30" t="n"/>
      <c r="GN366" s="30" t="n"/>
      <c r="GO366" s="30" t="n"/>
      <c r="GP366" s="30" t="n"/>
      <c r="GQ366" s="30" t="n"/>
      <c r="GR366" s="30" t="n"/>
      <c r="GS366" s="30" t="n"/>
      <c r="GT366" s="30" t="n"/>
      <c r="GU366" s="30" t="n"/>
      <c r="GV366" s="30" t="n"/>
      <c r="GW366" s="30" t="n"/>
      <c r="GX366" s="30" t="n"/>
      <c r="GY366" s="30" t="n"/>
      <c r="GZ366" s="30" t="n"/>
      <c r="HA366" s="30" t="n"/>
      <c r="HB366" s="30" t="n"/>
      <c r="HC366" s="30" t="n"/>
      <c r="HD366" s="30" t="n"/>
      <c r="HE366" s="30" t="n"/>
      <c r="HF366" s="30" t="n"/>
      <c r="HG366" s="30" t="n"/>
      <c r="HH366" s="30" t="n"/>
      <c r="HI366" s="30" t="n"/>
      <c r="HJ366" s="30" t="n"/>
      <c r="HK366" s="30" t="n"/>
      <c r="HL366" s="30" t="n"/>
      <c r="HM366" s="30" t="n"/>
      <c r="HN366" s="30" t="n"/>
      <c r="HO366" s="30" t="n"/>
      <c r="HP366" s="30" t="n"/>
      <c r="HQ366" s="30" t="n"/>
      <c r="HR366" s="30" t="n"/>
      <c r="HS366" s="30" t="n"/>
      <c r="HT366" s="30" t="n"/>
      <c r="HU366" s="30" t="n"/>
      <c r="HV366" s="30" t="n"/>
      <c r="HW366" s="30" t="n"/>
      <c r="HX366" s="30" t="n"/>
      <c r="HY366" s="30" t="n"/>
      <c r="HZ366" s="30" t="n"/>
      <c r="IA366" s="30" t="n"/>
      <c r="IB366" s="30" t="n"/>
      <c r="IC366" s="30" t="n"/>
      <c r="ID366" s="30" t="n"/>
      <c r="IE366" s="30" t="n"/>
      <c r="IF366" s="30" t="n"/>
      <c r="IG366" s="30" t="n"/>
      <c r="IH366" s="30" t="n"/>
      <c r="II366" s="30" t="n"/>
      <c r="IJ366" s="30" t="n"/>
      <c r="IK366" s="30" t="n"/>
      <c r="IL366" s="30" t="n"/>
      <c r="IM366" s="30" t="n"/>
      <c r="IN366" s="77" t="inlineStr">
        <is>
          <t>SUSPICIOUS n=0 for stocks_short — keep, needs S1 fills (backtest-expert: &lt;30 trades, seek plateaus, punish)</t>
        </is>
      </c>
    </row>
    <row r="367" ht="15.75" customHeight="1" s="67">
      <c r="A367" s="37" t="inlineStr">
        <is>
          <t>OI_CONFIRM_ENABLED</t>
        </is>
      </c>
      <c r="B367" s="73" t="inlineStr">
        <is>
          <t>False</t>
        </is>
      </c>
      <c r="C367" s="38" t="n"/>
      <c r="D367" s="38" t="inlineStr">
        <is>
          <t>ENTRY, GLOBAL_CHECK, STOCKS_EXIT</t>
        </is>
      </c>
      <c r="E367" s="38" t="n"/>
      <c r="F367" s="30" t="n"/>
      <c r="G367" s="38">
        <f>IFERROR(VLOOKUP($A395&amp;"_"&amp;$B395,Results_Deltas!$A$2:$P$15000,5,FALSE),"")</f>
        <v/>
      </c>
      <c r="H367" s="38" t="inlineStr">
        <is>
          <t>Blanket (page end)</t>
        </is>
      </c>
      <c r="I367" s="30" t="n"/>
      <c r="J367" s="30" t="n"/>
      <c r="K367" s="30" t="n"/>
      <c r="L367" s="30" t="inlineStr">
        <is>
          <t>NO</t>
        </is>
      </c>
      <c r="M367" s="30" t="n">
        <v>-1.20069502012219</v>
      </c>
      <c r="N367" s="30" t="n"/>
      <c r="O367" s="30" t="n"/>
      <c r="P367" s="30" t="n"/>
      <c r="Q367" s="30" t="n"/>
      <c r="R367" s="30" t="n"/>
      <c r="S367" s="30" t="n"/>
      <c r="T367" s="30" t="n"/>
      <c r="U367" s="30" t="n"/>
      <c r="V367" s="30" t="n"/>
      <c r="W367" s="30" t="n"/>
      <c r="X367" s="30" t="n"/>
      <c r="Y367" s="30" t="n"/>
      <c r="Z367" s="30" t="n"/>
      <c r="AA367" s="30" t="n"/>
      <c r="AB367" s="30" t="n"/>
      <c r="AC367" s="30" t="n"/>
      <c r="AD367" s="30" t="n"/>
      <c r="AE367" s="30" t="n"/>
      <c r="AF367" s="30" t="n"/>
      <c r="AG367" s="30" t="n"/>
      <c r="AH367" s="30" t="n"/>
      <c r="AI367" s="30" t="n"/>
      <c r="AJ367" s="30" t="n"/>
      <c r="AK367" s="30" t="n"/>
      <c r="AL367" s="30" t="n"/>
      <c r="AM367" s="30" t="n"/>
      <c r="AN367" s="30" t="n"/>
      <c r="AO367" s="30" t="n"/>
      <c r="AP367" s="30" t="n"/>
      <c r="AQ367" s="30" t="n"/>
      <c r="AR367" s="30" t="n"/>
      <c r="AS367" s="30" t="n"/>
      <c r="AT367" s="30" t="n"/>
      <c r="AU367" s="30" t="n"/>
      <c r="AV367" s="30" t="n"/>
      <c r="AW367" s="30" t="n"/>
      <c r="AX367" s="30" t="n"/>
      <c r="AY367" s="30" t="n"/>
      <c r="AZ367" s="30" t="n"/>
      <c r="BA367" s="30" t="n"/>
      <c r="BB367" s="30" t="n"/>
      <c r="BC367" s="30" t="n"/>
      <c r="BD367" s="30" t="n"/>
      <c r="BE367" s="30" t="n"/>
      <c r="BF367" s="30" t="n"/>
      <c r="BG367" s="30" t="n"/>
      <c r="BH367" s="30" t="n"/>
      <c r="BI367" s="30" t="n"/>
      <c r="BJ367" s="30" t="n"/>
      <c r="BK367" s="30" t="n"/>
      <c r="BL367" s="30" t="n"/>
      <c r="BM367" s="30" t="n"/>
      <c r="BN367" s="30" t="n"/>
      <c r="BO367" s="30" t="n"/>
      <c r="BP367" s="30" t="n"/>
      <c r="BQ367" s="30" t="n"/>
      <c r="BR367" s="30" t="n"/>
      <c r="BS367" s="30" t="n"/>
      <c r="BT367" s="30" t="n"/>
      <c r="BU367" s="30" t="n"/>
      <c r="BV367" s="30" t="n"/>
      <c r="BW367" s="30" t="n"/>
      <c r="BX367" s="30" t="n"/>
      <c r="BY367" s="30" t="n"/>
      <c r="BZ367" s="30" t="n"/>
      <c r="CA367" s="30" t="n"/>
      <c r="CB367" s="30" t="n"/>
      <c r="CC367" s="30" t="n"/>
      <c r="CD367" s="30" t="n"/>
      <c r="CE367" s="30" t="n"/>
      <c r="CF367" s="30" t="n"/>
      <c r="CG367" s="30" t="n"/>
      <c r="CH367" s="30" t="n"/>
      <c r="CI367" s="30" t="n"/>
      <c r="CJ367" s="30" t="n"/>
      <c r="CK367" s="30" t="n"/>
      <c r="CL367" s="30" t="n"/>
      <c r="CM367" s="30" t="n"/>
      <c r="CN367" s="30" t="n"/>
      <c r="CO367" s="30" t="n"/>
      <c r="CP367" s="30" t="n"/>
      <c r="CQ367" s="30" t="n"/>
      <c r="CR367" s="30" t="n"/>
      <c r="CS367" s="30" t="n"/>
      <c r="CT367" s="30" t="n"/>
      <c r="CU367" s="30" t="n"/>
      <c r="CV367" s="30" t="n"/>
      <c r="CW367" s="30" t="n"/>
      <c r="CX367" s="30" t="n"/>
      <c r="CY367" s="30" t="n"/>
      <c r="CZ367" s="30" t="n"/>
      <c r="DA367" s="30" t="n"/>
      <c r="DB367" s="30" t="n"/>
      <c r="DC367" s="30" t="n"/>
      <c r="DD367" s="30" t="n"/>
      <c r="DE367" s="30" t="n"/>
      <c r="DF367" s="30" t="n"/>
      <c r="DG367" s="30" t="n"/>
      <c r="DH367" s="30" t="n"/>
      <c r="DI367" s="30" t="n"/>
      <c r="DJ367" s="30" t="n"/>
      <c r="DK367" s="30" t="n"/>
      <c r="DL367" s="30" t="n"/>
      <c r="DM367" s="30" t="n"/>
      <c r="DN367" s="30" t="n"/>
      <c r="DO367" s="30" t="n"/>
      <c r="DP367" s="30" t="n"/>
      <c r="DQ367" s="30" t="n"/>
      <c r="DR367" s="30" t="n"/>
      <c r="DS367" s="30" t="n"/>
      <c r="DT367" s="30" t="n"/>
      <c r="DU367" s="30" t="n"/>
      <c r="DV367" s="30" t="n"/>
      <c r="DW367" s="30" t="n"/>
      <c r="DX367" s="30" t="n"/>
      <c r="DY367" s="30" t="n"/>
      <c r="DZ367" s="30" t="n"/>
      <c r="EA367" s="30" t="n"/>
      <c r="EB367" s="30" t="n"/>
      <c r="EC367" s="30" t="n"/>
      <c r="ED367" s="30" t="n"/>
      <c r="EE367" s="30" t="n"/>
      <c r="EF367" s="30" t="n"/>
      <c r="EG367" s="30" t="n"/>
      <c r="EH367" s="30" t="n"/>
      <c r="EI367" s="30" t="n"/>
      <c r="EJ367" s="30" t="n"/>
      <c r="EK367" s="30" t="n"/>
      <c r="EL367" s="30" t="n"/>
      <c r="EM367" s="30" t="n"/>
      <c r="EN367" s="30" t="n"/>
      <c r="EO367" s="30" t="n"/>
      <c r="EP367" s="30" t="n"/>
      <c r="EQ367" s="30" t="n"/>
      <c r="ER367" s="30" t="n"/>
      <c r="ES367" s="30" t="n"/>
      <c r="ET367" s="30" t="n"/>
      <c r="EU367" s="30" t="n"/>
      <c r="EV367" s="30" t="n"/>
      <c r="EW367" s="30" t="n"/>
      <c r="EX367" s="30" t="n"/>
      <c r="EY367" s="30" t="n"/>
      <c r="EZ367" s="30" t="n"/>
      <c r="FA367" s="30" t="n"/>
      <c r="FB367" s="30" t="n"/>
      <c r="FC367" s="30" t="n"/>
      <c r="FD367" s="30" t="n"/>
      <c r="FE367" s="30" t="n"/>
      <c r="FF367" s="30" t="n"/>
      <c r="FG367" s="30" t="n"/>
      <c r="FH367" s="30" t="n"/>
      <c r="FI367" s="30" t="n"/>
      <c r="FJ367" s="30" t="n"/>
      <c r="FK367" s="30" t="n"/>
      <c r="FL367" s="30" t="n"/>
      <c r="FM367" s="30" t="n"/>
      <c r="FN367" s="30" t="n"/>
      <c r="FO367" s="30" t="n"/>
      <c r="FP367" s="30" t="n"/>
      <c r="FQ367" s="30" t="n"/>
      <c r="FR367" s="30" t="n"/>
      <c r="FS367" s="30" t="n"/>
      <c r="FT367" s="30" t="n"/>
      <c r="FU367" s="30" t="n"/>
      <c r="FV367" s="30" t="n"/>
      <c r="FW367" s="30" t="n"/>
      <c r="FX367" s="30" t="n"/>
      <c r="FY367" s="30" t="n"/>
      <c r="FZ367" s="30" t="n"/>
      <c r="GA367" s="30" t="n"/>
      <c r="GB367" s="30" t="n"/>
      <c r="GC367" s="30" t="n"/>
      <c r="GD367" s="30" t="n"/>
      <c r="GE367" s="30" t="n"/>
      <c r="GF367" s="30" t="n"/>
      <c r="GG367" s="30" t="n"/>
      <c r="GH367" s="30" t="n"/>
      <c r="GI367" s="30" t="n"/>
      <c r="GJ367" s="30" t="n"/>
      <c r="GK367" s="30" t="n"/>
      <c r="GL367" s="30" t="n"/>
      <c r="GM367" s="30" t="n"/>
      <c r="GN367" s="30" t="n"/>
      <c r="GO367" s="30" t="n"/>
      <c r="GP367" s="30" t="n"/>
      <c r="GQ367" s="30" t="n"/>
      <c r="GR367" s="30" t="n"/>
      <c r="GS367" s="30" t="n"/>
      <c r="GT367" s="30" t="n"/>
      <c r="GU367" s="30" t="n"/>
      <c r="GV367" s="30" t="n"/>
      <c r="GW367" s="30" t="n"/>
      <c r="GX367" s="30" t="n"/>
      <c r="GY367" s="30" t="n"/>
      <c r="GZ367" s="30" t="n"/>
      <c r="HA367" s="30" t="n"/>
      <c r="HB367" s="30" t="n"/>
      <c r="HC367" s="30" t="n"/>
      <c r="HD367" s="30" t="n"/>
      <c r="HE367" s="30" t="n"/>
      <c r="HF367" s="30" t="n"/>
      <c r="HG367" s="30" t="n"/>
      <c r="HH367" s="30" t="n"/>
      <c r="HI367" s="30" t="n"/>
      <c r="HJ367" s="30" t="n"/>
      <c r="HK367" s="30" t="n"/>
      <c r="HL367" s="30" t="n"/>
      <c r="HM367" s="30" t="n"/>
      <c r="HN367" s="30" t="n"/>
      <c r="HO367" s="30" t="n"/>
      <c r="HP367" s="30" t="n"/>
      <c r="HQ367" s="30" t="n"/>
      <c r="HR367" s="30" t="n"/>
      <c r="HS367" s="30" t="n"/>
      <c r="HT367" s="30" t="n"/>
      <c r="HU367" s="30" t="n"/>
      <c r="HV367" s="30" t="n"/>
      <c r="HW367" s="30" t="n"/>
      <c r="HX367" s="30" t="n"/>
      <c r="HY367" s="30" t="n"/>
      <c r="HZ367" s="30" t="n"/>
      <c r="IA367" s="30" t="n"/>
      <c r="IB367" s="30" t="n"/>
      <c r="IC367" s="30" t="n"/>
      <c r="ID367" s="30" t="n"/>
      <c r="IE367" s="30" t="n"/>
      <c r="IF367" s="30" t="n"/>
      <c r="IG367" s="30" t="n"/>
      <c r="IH367" s="30" t="n"/>
      <c r="II367" s="30" t="n"/>
      <c r="IJ367" s="30" t="n"/>
      <c r="IK367" s="30" t="n"/>
      <c r="IL367" s="30" t="n"/>
      <c r="IM367" s="30" t="n"/>
      <c r="IN367" s="77" t="inlineStr">
        <is>
          <t>SUSPICIOUS n=0 for stocks_short — keep, needs S1 fills (backtest-expert: &lt;30 trades, seek plateaus, punish)</t>
        </is>
      </c>
    </row>
    <row r="368" ht="15.75" customHeight="1" s="67">
      <c r="A368" s="37" t="inlineStr">
        <is>
          <t>HTF_GATE_D_MANDATORY</t>
        </is>
      </c>
      <c r="B368" s="73" t="inlineStr">
        <is>
          <t>0.0</t>
        </is>
      </c>
      <c r="C368" s="38" t="n"/>
      <c r="D368" s="38" t="inlineStr">
        <is>
          <t>ENTRY, GLOBAL_CHECK, STOCKS_EXIT</t>
        </is>
      </c>
      <c r="E368" s="38" t="n"/>
      <c r="F368" s="30" t="n"/>
      <c r="G368" s="38">
        <f>IFERROR(VLOOKUP($A396&amp;"_"&amp;$B396,Results_Deltas!$A$2:$P$15000,5,FALSE),"")</f>
        <v/>
      </c>
      <c r="H368" s="38" t="inlineStr">
        <is>
          <t>Blanket (page end)</t>
        </is>
      </c>
      <c r="I368" s="30" t="n"/>
      <c r="J368" s="30" t="n"/>
      <c r="K368" s="30" t="n"/>
      <c r="L368" s="30" t="inlineStr">
        <is>
          <t>NO</t>
        </is>
      </c>
      <c r="M368" s="30" t="n">
        <v>-1.197006483874176</v>
      </c>
      <c r="N368" s="30" t="n"/>
      <c r="O368" s="30" t="n"/>
      <c r="P368" s="30" t="n"/>
      <c r="Q368" s="30" t="n"/>
      <c r="R368" s="30" t="n"/>
      <c r="S368" s="30" t="n"/>
      <c r="T368" s="30" t="n"/>
      <c r="U368" s="30" t="n"/>
      <c r="V368" s="30" t="n"/>
      <c r="W368" s="30" t="n"/>
      <c r="X368" s="30" t="n"/>
      <c r="Y368" s="30" t="n"/>
      <c r="Z368" s="30" t="n"/>
      <c r="AA368" s="30" t="n"/>
      <c r="AB368" s="30" t="n"/>
      <c r="AC368" s="30" t="n"/>
      <c r="AD368" s="30" t="n"/>
      <c r="AE368" s="30" t="n"/>
      <c r="AF368" s="30" t="n"/>
      <c r="AG368" s="30" t="n"/>
      <c r="AH368" s="30" t="n"/>
      <c r="AI368" s="30" t="n"/>
      <c r="AJ368" s="30" t="n"/>
      <c r="AK368" s="30" t="n"/>
      <c r="AL368" s="30" t="n"/>
      <c r="AM368" s="30" t="n"/>
      <c r="AN368" s="30" t="n"/>
      <c r="AO368" s="30" t="n"/>
      <c r="AP368" s="30" t="n"/>
      <c r="AQ368" s="30" t="n"/>
      <c r="AR368" s="30" t="n"/>
      <c r="AS368" s="30" t="n"/>
      <c r="AT368" s="30" t="n"/>
      <c r="AU368" s="30" t="n"/>
      <c r="AV368" s="30" t="n"/>
      <c r="AW368" s="30" t="n"/>
      <c r="AX368" s="30" t="n"/>
      <c r="AY368" s="30" t="n"/>
      <c r="AZ368" s="30" t="n"/>
      <c r="BA368" s="30" t="n"/>
      <c r="BB368" s="30" t="n"/>
      <c r="BC368" s="30" t="n"/>
      <c r="BD368" s="30" t="n"/>
      <c r="BE368" s="30" t="n"/>
      <c r="BF368" s="30" t="n"/>
      <c r="BG368" s="30" t="n"/>
      <c r="BH368" s="30" t="n"/>
      <c r="BI368" s="30" t="n"/>
      <c r="BJ368" s="30" t="n"/>
      <c r="BK368" s="30" t="n"/>
      <c r="BL368" s="30" t="n"/>
      <c r="BM368" s="30" t="n"/>
      <c r="BN368" s="30" t="n"/>
      <c r="BO368" s="30" t="n"/>
      <c r="BP368" s="30" t="n"/>
      <c r="BQ368" s="30" t="n"/>
      <c r="BR368" s="30" t="n"/>
      <c r="BS368" s="30" t="n"/>
      <c r="BT368" s="30" t="n"/>
      <c r="BU368" s="30" t="n"/>
      <c r="BV368" s="30" t="n"/>
      <c r="BW368" s="30" t="n"/>
      <c r="BX368" s="30" t="n"/>
      <c r="BY368" s="30" t="n"/>
      <c r="BZ368" s="30" t="n"/>
      <c r="CA368" s="30" t="n"/>
      <c r="CB368" s="30" t="n"/>
      <c r="CC368" s="30" t="n"/>
      <c r="CD368" s="30" t="n"/>
      <c r="CE368" s="30" t="n"/>
      <c r="CF368" s="30" t="n"/>
      <c r="CG368" s="30" t="n"/>
      <c r="CH368" s="30" t="n"/>
      <c r="CI368" s="30" t="n"/>
      <c r="CJ368" s="30" t="n"/>
      <c r="CK368" s="30" t="n"/>
      <c r="CL368" s="30" t="n"/>
      <c r="CM368" s="30" t="n"/>
      <c r="CN368" s="30" t="n"/>
      <c r="CO368" s="30" t="n"/>
      <c r="CP368" s="30" t="n"/>
      <c r="CQ368" s="30" t="n"/>
      <c r="CR368" s="30" t="n"/>
      <c r="CS368" s="30" t="n"/>
      <c r="CT368" s="30" t="n"/>
      <c r="CU368" s="30" t="n"/>
      <c r="CV368" s="30" t="n"/>
      <c r="CW368" s="30" t="n"/>
      <c r="CX368" s="30" t="n"/>
      <c r="CY368" s="30" t="n"/>
      <c r="CZ368" s="30" t="n"/>
      <c r="DA368" s="30" t="n"/>
      <c r="DB368" s="30" t="n"/>
      <c r="DC368" s="30" t="n"/>
      <c r="DD368" s="30" t="n"/>
      <c r="DE368" s="30" t="n"/>
      <c r="DF368" s="30" t="n"/>
      <c r="DG368" s="30" t="n"/>
      <c r="DH368" s="30" t="n"/>
      <c r="DI368" s="30" t="n"/>
      <c r="DJ368" s="30" t="n"/>
      <c r="DK368" s="30" t="n"/>
      <c r="DL368" s="30" t="n"/>
      <c r="DM368" s="30" t="n"/>
      <c r="DN368" s="30" t="n"/>
      <c r="DO368" s="30" t="n"/>
      <c r="DP368" s="30" t="n"/>
      <c r="DQ368" s="30" t="n"/>
      <c r="DR368" s="30" t="n"/>
      <c r="DS368" s="30" t="n"/>
      <c r="DT368" s="30" t="n"/>
      <c r="DU368" s="30" t="n"/>
      <c r="DV368" s="30" t="n"/>
      <c r="DW368" s="30" t="n"/>
      <c r="DX368" s="30" t="n"/>
      <c r="DY368" s="30" t="n"/>
      <c r="DZ368" s="30" t="n"/>
      <c r="EA368" s="30" t="n"/>
      <c r="EB368" s="30" t="n"/>
      <c r="EC368" s="30" t="n"/>
      <c r="ED368" s="30" t="n"/>
      <c r="EE368" s="30" t="n"/>
      <c r="EF368" s="30" t="n"/>
      <c r="EG368" s="30" t="n"/>
      <c r="EH368" s="30" t="n"/>
      <c r="EI368" s="30" t="n"/>
      <c r="EJ368" s="30" t="n"/>
      <c r="EK368" s="30" t="n"/>
      <c r="EL368" s="30" t="n"/>
      <c r="EM368" s="30" t="n"/>
      <c r="EN368" s="30" t="n"/>
      <c r="EO368" s="30" t="n"/>
      <c r="EP368" s="30" t="n"/>
      <c r="EQ368" s="30" t="n"/>
      <c r="ER368" s="30" t="n"/>
      <c r="ES368" s="30" t="n"/>
      <c r="ET368" s="30" t="n"/>
      <c r="EU368" s="30" t="n"/>
      <c r="EV368" s="30" t="n"/>
      <c r="EW368" s="30" t="n"/>
      <c r="EX368" s="30" t="n"/>
      <c r="EY368" s="30" t="n"/>
      <c r="EZ368" s="30" t="n"/>
      <c r="FA368" s="30" t="n"/>
      <c r="FB368" s="30" t="n"/>
      <c r="FC368" s="30" t="n"/>
      <c r="FD368" s="30" t="n"/>
      <c r="FE368" s="30" t="n"/>
      <c r="FF368" s="30" t="n"/>
      <c r="FG368" s="30" t="n"/>
      <c r="FH368" s="30" t="n"/>
      <c r="FI368" s="30" t="n"/>
      <c r="FJ368" s="30" t="n"/>
      <c r="FK368" s="30" t="n"/>
      <c r="FL368" s="30" t="n"/>
      <c r="FM368" s="30" t="n"/>
      <c r="FN368" s="30" t="n"/>
      <c r="FO368" s="30" t="n"/>
      <c r="FP368" s="30" t="n"/>
      <c r="FQ368" s="30" t="n"/>
      <c r="FR368" s="30" t="n"/>
      <c r="FS368" s="30" t="n"/>
      <c r="FT368" s="30" t="n"/>
      <c r="FU368" s="30" t="n"/>
      <c r="FV368" s="30" t="n"/>
      <c r="FW368" s="30" t="n"/>
      <c r="FX368" s="30" t="n"/>
      <c r="FY368" s="30" t="n"/>
      <c r="FZ368" s="30" t="n"/>
      <c r="GA368" s="30" t="n"/>
      <c r="GB368" s="30" t="n"/>
      <c r="GC368" s="30" t="n"/>
      <c r="GD368" s="30" t="n"/>
      <c r="GE368" s="30" t="n"/>
      <c r="GF368" s="30" t="n"/>
      <c r="GG368" s="30" t="n"/>
      <c r="GH368" s="30" t="n"/>
      <c r="GI368" s="30" t="n"/>
      <c r="GJ368" s="30" t="n"/>
      <c r="GK368" s="30" t="n"/>
      <c r="GL368" s="30" t="n"/>
      <c r="GM368" s="30" t="n"/>
      <c r="GN368" s="30" t="n"/>
      <c r="GO368" s="30" t="n"/>
      <c r="GP368" s="30" t="n"/>
      <c r="GQ368" s="30" t="n"/>
      <c r="GR368" s="30" t="n"/>
      <c r="GS368" s="30" t="n"/>
      <c r="GT368" s="30" t="n"/>
      <c r="GU368" s="30" t="n"/>
      <c r="GV368" s="30" t="n"/>
      <c r="GW368" s="30" t="n"/>
      <c r="GX368" s="30" t="n"/>
      <c r="GY368" s="30" t="n"/>
      <c r="GZ368" s="30" t="n"/>
      <c r="HA368" s="30" t="n"/>
      <c r="HB368" s="30" t="n"/>
      <c r="HC368" s="30" t="n"/>
      <c r="HD368" s="30" t="n"/>
      <c r="HE368" s="30" t="n"/>
      <c r="HF368" s="30" t="n"/>
      <c r="HG368" s="30" t="n"/>
      <c r="HH368" s="30" t="n"/>
      <c r="HI368" s="30" t="n"/>
      <c r="HJ368" s="30" t="n"/>
      <c r="HK368" s="30" t="n"/>
      <c r="HL368" s="30" t="n"/>
      <c r="HM368" s="30" t="n"/>
      <c r="HN368" s="30" t="n"/>
      <c r="HO368" s="30" t="n"/>
      <c r="HP368" s="30" t="n"/>
      <c r="HQ368" s="30" t="n"/>
      <c r="HR368" s="30" t="n"/>
      <c r="HS368" s="30" t="n"/>
      <c r="HT368" s="30" t="n"/>
      <c r="HU368" s="30" t="n"/>
      <c r="HV368" s="30" t="n"/>
      <c r="HW368" s="30" t="n"/>
      <c r="HX368" s="30" t="n"/>
      <c r="HY368" s="30" t="n"/>
      <c r="HZ368" s="30" t="n"/>
      <c r="IA368" s="30" t="n"/>
      <c r="IB368" s="30" t="n"/>
      <c r="IC368" s="30" t="n"/>
      <c r="ID368" s="30" t="n"/>
      <c r="IE368" s="30" t="n"/>
      <c r="IF368" s="30" t="n"/>
      <c r="IG368" s="30" t="n"/>
      <c r="IH368" s="30" t="n"/>
      <c r="II368" s="30" t="n"/>
      <c r="IJ368" s="30" t="n"/>
      <c r="IK368" s="30" t="n"/>
      <c r="IL368" s="30" t="n"/>
      <c r="IM368" s="30" t="n"/>
      <c r="IN368" s="77" t="inlineStr">
        <is>
          <t>SUSPICIOUS n=0 for stocks_short — keep, needs S1 fills (backtest-expert: &lt;30 trades, seek plateaus, punish)</t>
        </is>
      </c>
    </row>
    <row r="369" ht="15.75" customHeight="1" s="67">
      <c r="A369" s="37" t="inlineStr">
        <is>
          <t>HTF_GATE_D_MANDATORY</t>
        </is>
      </c>
      <c r="B369" s="73" t="inlineStr">
        <is>
          <t>0.0_ALT</t>
        </is>
      </c>
      <c r="C369" s="38" t="n"/>
      <c r="D369" s="38" t="inlineStr">
        <is>
          <t>ENTRY, GLOBAL_CHECK, STOCKS_EXIT</t>
        </is>
      </c>
      <c r="E369" s="38" t="n"/>
      <c r="F369" s="30" t="n"/>
      <c r="G369" s="38">
        <f>IFERROR(VLOOKUP($A397&amp;"_"&amp;$B397,Results_Deltas!$A$2:$P$15000,5,FALSE),"")</f>
        <v/>
      </c>
      <c r="H369" s="38" t="inlineStr">
        <is>
          <t>Blanket (page end)</t>
        </is>
      </c>
      <c r="I369" s="30" t="n"/>
      <c r="J369" s="30" t="n"/>
      <c r="K369" s="30" t="n"/>
      <c r="L369" s="30" t="inlineStr">
        <is>
          <t>YES</t>
        </is>
      </c>
      <c r="M369" s="30" t="n">
        <v>-1.197006483874176</v>
      </c>
      <c r="N369" s="30" t="n"/>
      <c r="O369" s="30" t="n"/>
      <c r="P369" s="30" t="n"/>
      <c r="Q369" s="30" t="n"/>
      <c r="R369" s="30" t="n"/>
      <c r="S369" s="30" t="n"/>
      <c r="T369" s="30" t="n"/>
      <c r="U369" s="30" t="n"/>
      <c r="V369" s="30" t="n"/>
      <c r="W369" s="30" t="n"/>
      <c r="X369" s="30" t="n"/>
      <c r="Y369" s="30" t="n"/>
      <c r="Z369" s="30" t="n"/>
      <c r="AA369" s="30" t="n"/>
      <c r="AB369" s="30" t="n"/>
      <c r="AC369" s="30" t="n"/>
      <c r="AD369" s="30" t="n"/>
      <c r="AE369" s="30" t="n"/>
      <c r="AF369" s="30" t="n"/>
      <c r="AG369" s="30" t="n"/>
      <c r="AH369" s="30" t="n"/>
      <c r="AI369" s="30" t="n"/>
      <c r="AJ369" s="30" t="n"/>
      <c r="AK369" s="30" t="n"/>
      <c r="AL369" s="30" t="n"/>
      <c r="AM369" s="30" t="n"/>
      <c r="AN369" s="30" t="n"/>
      <c r="AO369" s="30" t="n"/>
      <c r="AP369" s="30" t="n"/>
      <c r="AQ369" s="30" t="n"/>
      <c r="AR369" s="30" t="n"/>
      <c r="AS369" s="30" t="n"/>
      <c r="AT369" s="30" t="n"/>
      <c r="AU369" s="30" t="n"/>
      <c r="AV369" s="30" t="n"/>
      <c r="AW369" s="30" t="n"/>
      <c r="AX369" s="30" t="n"/>
      <c r="AY369" s="30" t="n"/>
      <c r="AZ369" s="30" t="n"/>
      <c r="BA369" s="30" t="n"/>
      <c r="BB369" s="30" t="n"/>
      <c r="BC369" s="30" t="n"/>
      <c r="BD369" s="30" t="n"/>
      <c r="BE369" s="30" t="n"/>
      <c r="BF369" s="30" t="n"/>
      <c r="BG369" s="30" t="n"/>
      <c r="BH369" s="30" t="n"/>
      <c r="BI369" s="30" t="n"/>
      <c r="BJ369" s="30" t="n"/>
      <c r="BK369" s="30" t="n"/>
      <c r="BL369" s="30" t="n"/>
      <c r="BM369" s="30" t="n"/>
      <c r="BN369" s="30" t="n"/>
      <c r="BO369" s="30" t="n"/>
      <c r="BP369" s="30" t="n"/>
      <c r="BQ369" s="30" t="n"/>
      <c r="BR369" s="30" t="n"/>
      <c r="BS369" s="30" t="n"/>
      <c r="BT369" s="30" t="n"/>
      <c r="BU369" s="30" t="n"/>
      <c r="BV369" s="30" t="n"/>
      <c r="BW369" s="30" t="n"/>
      <c r="BX369" s="30" t="n"/>
      <c r="BY369" s="30" t="n"/>
      <c r="BZ369" s="30" t="n"/>
      <c r="CA369" s="30" t="n"/>
      <c r="CB369" s="30" t="n"/>
      <c r="CC369" s="30" t="n"/>
      <c r="CD369" s="30" t="n"/>
      <c r="CE369" s="30" t="n"/>
      <c r="CF369" s="30" t="n"/>
      <c r="CG369" s="30" t="n"/>
      <c r="CH369" s="30" t="n"/>
      <c r="CI369" s="30" t="n"/>
      <c r="CJ369" s="30" t="n"/>
      <c r="CK369" s="30" t="n"/>
      <c r="CL369" s="30" t="n"/>
      <c r="CM369" s="30" t="n"/>
      <c r="CN369" s="30" t="n"/>
      <c r="CO369" s="30" t="n"/>
      <c r="CP369" s="30" t="n"/>
      <c r="CQ369" s="30" t="n"/>
      <c r="CR369" s="30" t="n"/>
      <c r="CS369" s="30" t="n"/>
      <c r="CT369" s="30" t="n"/>
      <c r="CU369" s="30" t="n"/>
      <c r="CV369" s="30" t="n"/>
      <c r="CW369" s="30" t="n"/>
      <c r="CX369" s="30" t="n"/>
      <c r="CY369" s="30" t="n"/>
      <c r="CZ369" s="30" t="n"/>
      <c r="DA369" s="30" t="n"/>
      <c r="DB369" s="30" t="n"/>
      <c r="DC369" s="30" t="n"/>
      <c r="DD369" s="30" t="n"/>
      <c r="DE369" s="30" t="n"/>
      <c r="DF369" s="30" t="n"/>
      <c r="DG369" s="30" t="n"/>
      <c r="DH369" s="30" t="n"/>
      <c r="DI369" s="30" t="n"/>
      <c r="DJ369" s="30" t="n"/>
      <c r="DK369" s="30" t="n"/>
      <c r="DL369" s="30" t="n"/>
      <c r="DM369" s="30" t="n"/>
      <c r="DN369" s="30" t="n"/>
      <c r="DO369" s="30" t="n"/>
      <c r="DP369" s="30" t="n"/>
      <c r="DQ369" s="30" t="n"/>
      <c r="DR369" s="30" t="n"/>
      <c r="DS369" s="30" t="n"/>
      <c r="DT369" s="30" t="n"/>
      <c r="DU369" s="30" t="n"/>
      <c r="DV369" s="30" t="n"/>
      <c r="DW369" s="30" t="n"/>
      <c r="DX369" s="30" t="n"/>
      <c r="DY369" s="30" t="n"/>
      <c r="DZ369" s="30" t="n"/>
      <c r="EA369" s="30" t="n"/>
      <c r="EB369" s="30" t="n"/>
      <c r="EC369" s="30" t="n"/>
      <c r="ED369" s="30" t="n"/>
      <c r="EE369" s="30" t="n"/>
      <c r="EF369" s="30" t="n"/>
      <c r="EG369" s="30" t="n"/>
      <c r="EH369" s="30" t="n"/>
      <c r="EI369" s="30" t="n"/>
      <c r="EJ369" s="30" t="n"/>
      <c r="EK369" s="30" t="n"/>
      <c r="EL369" s="30" t="n"/>
      <c r="EM369" s="30" t="n"/>
      <c r="EN369" s="30" t="n"/>
      <c r="EO369" s="30" t="n"/>
      <c r="EP369" s="30" t="n"/>
      <c r="EQ369" s="30" t="n"/>
      <c r="ER369" s="30" t="n"/>
      <c r="ES369" s="30" t="n"/>
      <c r="ET369" s="30" t="n"/>
      <c r="EU369" s="30" t="n"/>
      <c r="EV369" s="30" t="n"/>
      <c r="EW369" s="30" t="n"/>
      <c r="EX369" s="30" t="n"/>
      <c r="EY369" s="30" t="n"/>
      <c r="EZ369" s="30" t="n"/>
      <c r="FA369" s="30" t="n"/>
      <c r="FB369" s="30" t="n"/>
      <c r="FC369" s="30" t="n"/>
      <c r="FD369" s="30" t="n"/>
      <c r="FE369" s="30" t="n"/>
      <c r="FF369" s="30" t="n"/>
      <c r="FG369" s="30" t="n"/>
      <c r="FH369" s="30" t="n"/>
      <c r="FI369" s="30" t="n"/>
      <c r="FJ369" s="30" t="n"/>
      <c r="FK369" s="30" t="n"/>
      <c r="FL369" s="30" t="n"/>
      <c r="FM369" s="30" t="n"/>
      <c r="FN369" s="30" t="n"/>
      <c r="FO369" s="30" t="n"/>
      <c r="FP369" s="30" t="n"/>
      <c r="FQ369" s="30" t="n"/>
      <c r="FR369" s="30" t="n"/>
      <c r="FS369" s="30" t="n"/>
      <c r="FT369" s="30" t="n"/>
      <c r="FU369" s="30" t="n"/>
      <c r="FV369" s="30" t="n"/>
      <c r="FW369" s="30" t="n"/>
      <c r="FX369" s="30" t="n"/>
      <c r="FY369" s="30" t="n"/>
      <c r="FZ369" s="30" t="n"/>
      <c r="GA369" s="30" t="n"/>
      <c r="GB369" s="30" t="n"/>
      <c r="GC369" s="30" t="n"/>
      <c r="GD369" s="30" t="n"/>
      <c r="GE369" s="30" t="n"/>
      <c r="GF369" s="30" t="n"/>
      <c r="GG369" s="30" t="n"/>
      <c r="GH369" s="30" t="n"/>
      <c r="GI369" s="30" t="n"/>
      <c r="GJ369" s="30" t="n"/>
      <c r="GK369" s="30" t="n"/>
      <c r="GL369" s="30" t="n"/>
      <c r="GM369" s="30" t="n"/>
      <c r="GN369" s="30" t="n"/>
      <c r="GO369" s="30" t="n"/>
      <c r="GP369" s="30" t="n"/>
      <c r="GQ369" s="30" t="n"/>
      <c r="GR369" s="30" t="n"/>
      <c r="GS369" s="30" t="n"/>
      <c r="GT369" s="30" t="n"/>
      <c r="GU369" s="30" t="n"/>
      <c r="GV369" s="30" t="n"/>
      <c r="GW369" s="30" t="n"/>
      <c r="GX369" s="30" t="n"/>
      <c r="GY369" s="30" t="n"/>
      <c r="GZ369" s="30" t="n"/>
      <c r="HA369" s="30" t="n"/>
      <c r="HB369" s="30" t="n"/>
      <c r="HC369" s="30" t="n"/>
      <c r="HD369" s="30" t="n"/>
      <c r="HE369" s="30" t="n"/>
      <c r="HF369" s="30" t="n"/>
      <c r="HG369" s="30" t="n"/>
      <c r="HH369" s="30" t="n"/>
      <c r="HI369" s="30" t="n"/>
      <c r="HJ369" s="30" t="n"/>
      <c r="HK369" s="30" t="n"/>
      <c r="HL369" s="30" t="n"/>
      <c r="HM369" s="30" t="n"/>
      <c r="HN369" s="30" t="n"/>
      <c r="HO369" s="30" t="n"/>
      <c r="HP369" s="30" t="n"/>
      <c r="HQ369" s="30" t="n"/>
      <c r="HR369" s="30" t="n"/>
      <c r="HS369" s="30" t="n"/>
      <c r="HT369" s="30" t="n"/>
      <c r="HU369" s="30" t="n"/>
      <c r="HV369" s="30" t="n"/>
      <c r="HW369" s="30" t="n"/>
      <c r="HX369" s="30" t="n"/>
      <c r="HY369" s="30" t="n"/>
      <c r="HZ369" s="30" t="n"/>
      <c r="IA369" s="30" t="n"/>
      <c r="IB369" s="30" t="n"/>
      <c r="IC369" s="30" t="n"/>
      <c r="ID369" s="30" t="n"/>
      <c r="IE369" s="30" t="n"/>
      <c r="IF369" s="30" t="n"/>
      <c r="IG369" s="30" t="n"/>
      <c r="IH369" s="30" t="n"/>
      <c r="II369" s="30" t="n"/>
      <c r="IJ369" s="30" t="n"/>
      <c r="IK369" s="30" t="n"/>
      <c r="IL369" s="30" t="n"/>
      <c r="IM369" s="30" t="n"/>
      <c r="IN369" s="77" t="inlineStr">
        <is>
          <t>SUSPICIOUS n=0 for stocks_short — keep, needs S1 fills (backtest-expert: &lt;30 trades, seek plateaus, punish)</t>
        </is>
      </c>
    </row>
    <row r="370" ht="15.75" customHeight="1" s="67">
      <c r="A370" s="39" t="inlineStr">
        <is>
          <t>MANDATORY_REENTRY_WT_FILTER_MIN_VELOCITY</t>
        </is>
      </c>
      <c r="B370" s="73" t="inlineStr">
        <is>
          <t>0.0</t>
        </is>
      </c>
      <c r="C370" s="38" t="n"/>
      <c r="D370" s="38" t="inlineStr">
        <is>
          <t>GLOBAL_CHECK, STOCKS_EXIT</t>
        </is>
      </c>
      <c r="E370" s="38" t="n"/>
      <c r="F370" s="30" t="n"/>
      <c r="G370" s="38">
        <f>IFERROR(VLOOKUP($A398&amp;"_"&amp;$B398,Results_Deltas!$A$2:$P$15000,5,FALSE),"")</f>
        <v/>
      </c>
      <c r="H370" s="38" t="inlineStr">
        <is>
          <t>Blanket (page end)</t>
        </is>
      </c>
      <c r="I370" s="30" t="n"/>
      <c r="J370" s="30" t="n"/>
      <c r="K370" s="30" t="n"/>
      <c r="L370" s="30" t="inlineStr">
        <is>
          <t>NO</t>
        </is>
      </c>
      <c r="M370" s="30" t="n">
        <v>-1.197006483874176</v>
      </c>
      <c r="N370" s="30" t="n"/>
      <c r="O370" s="30" t="n"/>
      <c r="P370" s="30" t="n"/>
      <c r="Q370" s="30" t="n"/>
      <c r="R370" s="30" t="n"/>
      <c r="S370" s="30" t="n"/>
      <c r="T370" s="30" t="n"/>
      <c r="U370" s="30" t="n"/>
      <c r="V370" s="30" t="n"/>
      <c r="W370" s="30" t="n"/>
      <c r="X370" s="30" t="n"/>
      <c r="Y370" s="30" t="n"/>
      <c r="Z370" s="30" t="n"/>
      <c r="AA370" s="30" t="n"/>
      <c r="AB370" s="30" t="n"/>
      <c r="AC370" s="30" t="n"/>
      <c r="AD370" s="30" t="n"/>
      <c r="AE370" s="30" t="n"/>
      <c r="AF370" s="30" t="n"/>
      <c r="AG370" s="30" t="n"/>
      <c r="AH370" s="30" t="n"/>
      <c r="AI370" s="30" t="n"/>
      <c r="AJ370" s="30" t="n"/>
      <c r="AK370" s="30" t="n"/>
      <c r="AL370" s="30" t="n"/>
      <c r="AM370" s="30" t="n"/>
      <c r="AN370" s="30" t="n"/>
      <c r="AO370" s="30" t="n"/>
      <c r="AP370" s="30" t="n"/>
      <c r="AQ370" s="30" t="n"/>
      <c r="AR370" s="30" t="n"/>
      <c r="AS370" s="30" t="n"/>
      <c r="AT370" s="30" t="n"/>
      <c r="AU370" s="30" t="n"/>
      <c r="AV370" s="30" t="n"/>
      <c r="AW370" s="30" t="n"/>
      <c r="AX370" s="30" t="n"/>
      <c r="AY370" s="30" t="n"/>
      <c r="AZ370" s="30" t="n"/>
      <c r="BA370" s="30" t="n"/>
      <c r="BB370" s="30" t="n"/>
      <c r="BC370" s="30" t="n"/>
      <c r="BD370" s="30" t="n"/>
      <c r="BE370" s="30" t="n"/>
      <c r="BF370" s="30" t="n"/>
      <c r="BG370" s="30" t="n"/>
      <c r="BH370" s="30" t="n"/>
      <c r="BI370" s="30" t="n"/>
      <c r="BJ370" s="30" t="n"/>
      <c r="BK370" s="30" t="n"/>
      <c r="BL370" s="30" t="n"/>
      <c r="BM370" s="30" t="n"/>
      <c r="BN370" s="30" t="n"/>
      <c r="BO370" s="30" t="n"/>
      <c r="BP370" s="30" t="n"/>
      <c r="BQ370" s="30" t="n"/>
      <c r="BR370" s="30" t="n"/>
      <c r="BS370" s="30" t="n"/>
      <c r="BT370" s="30" t="n"/>
      <c r="BU370" s="30" t="n"/>
      <c r="BV370" s="30" t="n"/>
      <c r="BW370" s="30" t="n"/>
      <c r="BX370" s="30" t="n"/>
      <c r="BY370" s="30" t="n"/>
      <c r="BZ370" s="30" t="n"/>
      <c r="CA370" s="30" t="n"/>
      <c r="CB370" s="30" t="n"/>
      <c r="CC370" s="30" t="n"/>
      <c r="CD370" s="30" t="n"/>
      <c r="CE370" s="30" t="n"/>
      <c r="CF370" s="30" t="n"/>
      <c r="CG370" s="30" t="n"/>
      <c r="CH370" s="30" t="n"/>
      <c r="CI370" s="30" t="n"/>
      <c r="CJ370" s="30" t="n"/>
      <c r="CK370" s="30" t="n"/>
      <c r="CL370" s="30" t="n"/>
      <c r="CM370" s="30" t="n"/>
      <c r="CN370" s="30" t="n"/>
      <c r="CO370" s="30" t="n"/>
      <c r="CP370" s="30" t="n"/>
      <c r="CQ370" s="30" t="n"/>
      <c r="CR370" s="30" t="n"/>
      <c r="CS370" s="30" t="n"/>
      <c r="CT370" s="30" t="n"/>
      <c r="CU370" s="30" t="n"/>
      <c r="CV370" s="30" t="n"/>
      <c r="CW370" s="30" t="n"/>
      <c r="CX370" s="30" t="n"/>
      <c r="CY370" s="30" t="n"/>
      <c r="CZ370" s="30" t="n"/>
      <c r="DA370" s="30" t="n"/>
      <c r="DB370" s="30" t="n"/>
      <c r="DC370" s="30" t="n"/>
      <c r="DD370" s="30" t="n"/>
      <c r="DE370" s="30" t="n"/>
      <c r="DF370" s="30" t="n"/>
      <c r="DG370" s="30" t="n"/>
      <c r="DH370" s="30" t="n"/>
      <c r="DI370" s="30" t="n"/>
      <c r="DJ370" s="30" t="n"/>
      <c r="DK370" s="30" t="n"/>
      <c r="DL370" s="30" t="n"/>
      <c r="DM370" s="30" t="n"/>
      <c r="DN370" s="30" t="n"/>
      <c r="DO370" s="30" t="n"/>
      <c r="DP370" s="30" t="n"/>
      <c r="DQ370" s="30" t="n"/>
      <c r="DR370" s="30" t="n"/>
      <c r="DS370" s="30" t="n"/>
      <c r="DT370" s="30" t="n"/>
      <c r="DU370" s="30" t="n"/>
      <c r="DV370" s="30" t="n"/>
      <c r="DW370" s="30" t="n"/>
      <c r="DX370" s="30" t="n"/>
      <c r="DY370" s="30" t="n"/>
      <c r="DZ370" s="30" t="n"/>
      <c r="EA370" s="30" t="n"/>
      <c r="EB370" s="30" t="n"/>
      <c r="EC370" s="30" t="n"/>
      <c r="ED370" s="30" t="n"/>
      <c r="EE370" s="30" t="n"/>
      <c r="EF370" s="30" t="n"/>
      <c r="EG370" s="30" t="n"/>
      <c r="EH370" s="30" t="n"/>
      <c r="EI370" s="30" t="n"/>
      <c r="EJ370" s="30" t="n"/>
      <c r="EK370" s="30" t="n"/>
      <c r="EL370" s="30" t="n"/>
      <c r="EM370" s="30" t="n"/>
      <c r="EN370" s="30" t="n"/>
      <c r="EO370" s="30" t="n"/>
      <c r="EP370" s="30" t="n"/>
      <c r="EQ370" s="30" t="n"/>
      <c r="ER370" s="30" t="n"/>
      <c r="ES370" s="30" t="n"/>
      <c r="ET370" s="30" t="n"/>
      <c r="EU370" s="30" t="n"/>
      <c r="EV370" s="30" t="n"/>
      <c r="EW370" s="30" t="n"/>
      <c r="EX370" s="30" t="n"/>
      <c r="EY370" s="30" t="n"/>
      <c r="EZ370" s="30" t="n"/>
      <c r="FA370" s="30" t="n"/>
      <c r="FB370" s="30" t="n"/>
      <c r="FC370" s="30" t="n"/>
      <c r="FD370" s="30" t="n"/>
      <c r="FE370" s="30" t="n"/>
      <c r="FF370" s="30" t="n"/>
      <c r="FG370" s="30" t="n"/>
      <c r="FH370" s="30" t="n"/>
      <c r="FI370" s="30" t="n"/>
      <c r="FJ370" s="30" t="n"/>
      <c r="FK370" s="30" t="n"/>
      <c r="FL370" s="30" t="n"/>
      <c r="FM370" s="30" t="n"/>
      <c r="FN370" s="30" t="n"/>
      <c r="FO370" s="30" t="n"/>
      <c r="FP370" s="30" t="n"/>
      <c r="FQ370" s="30" t="n"/>
      <c r="FR370" s="30" t="n"/>
      <c r="FS370" s="30" t="n"/>
      <c r="FT370" s="30" t="n"/>
      <c r="FU370" s="30" t="n"/>
      <c r="FV370" s="30" t="n"/>
      <c r="FW370" s="30" t="n"/>
      <c r="FX370" s="30" t="n"/>
      <c r="FY370" s="30" t="n"/>
      <c r="FZ370" s="30" t="n"/>
      <c r="GA370" s="30" t="n"/>
      <c r="GB370" s="30" t="n"/>
      <c r="GC370" s="30" t="n"/>
      <c r="GD370" s="30" t="n"/>
      <c r="GE370" s="30" t="n"/>
      <c r="GF370" s="30" t="n"/>
      <c r="GG370" s="30" t="n"/>
      <c r="GH370" s="30" t="n"/>
      <c r="GI370" s="30" t="n"/>
      <c r="GJ370" s="30" t="n"/>
      <c r="GK370" s="30" t="n"/>
      <c r="GL370" s="30" t="n"/>
      <c r="GM370" s="30" t="n"/>
      <c r="GN370" s="30" t="n"/>
      <c r="GO370" s="30" t="n"/>
      <c r="GP370" s="30" t="n"/>
      <c r="GQ370" s="30" t="n"/>
      <c r="GR370" s="30" t="n"/>
      <c r="GS370" s="30" t="n"/>
      <c r="GT370" s="30" t="n"/>
      <c r="GU370" s="30" t="n"/>
      <c r="GV370" s="30" t="n"/>
      <c r="GW370" s="30" t="n"/>
      <c r="GX370" s="30" t="n"/>
      <c r="GY370" s="30" t="n"/>
      <c r="GZ370" s="30" t="n"/>
      <c r="HA370" s="30" t="n"/>
      <c r="HB370" s="30" t="n"/>
      <c r="HC370" s="30" t="n"/>
      <c r="HD370" s="30" t="n"/>
      <c r="HE370" s="30" t="n"/>
      <c r="HF370" s="30" t="n"/>
      <c r="HG370" s="30" t="n"/>
      <c r="HH370" s="30" t="n"/>
      <c r="HI370" s="30" t="n"/>
      <c r="HJ370" s="30" t="n"/>
      <c r="HK370" s="30" t="n"/>
      <c r="HL370" s="30" t="n"/>
      <c r="HM370" s="30" t="n"/>
      <c r="HN370" s="30" t="n"/>
      <c r="HO370" s="30" t="n"/>
      <c r="HP370" s="30" t="n"/>
      <c r="HQ370" s="30" t="n"/>
      <c r="HR370" s="30" t="n"/>
      <c r="HS370" s="30" t="n"/>
      <c r="HT370" s="30" t="n"/>
      <c r="HU370" s="30" t="n"/>
      <c r="HV370" s="30" t="n"/>
      <c r="HW370" s="30" t="n"/>
      <c r="HX370" s="30" t="n"/>
      <c r="HY370" s="30" t="n"/>
      <c r="HZ370" s="30" t="n"/>
      <c r="IA370" s="30" t="n"/>
      <c r="IB370" s="30" t="n"/>
      <c r="IC370" s="30" t="n"/>
      <c r="ID370" s="30" t="n"/>
      <c r="IE370" s="30" t="n"/>
      <c r="IF370" s="30" t="n"/>
      <c r="IG370" s="30" t="n"/>
      <c r="IH370" s="30" t="n"/>
      <c r="II370" s="30" t="n"/>
      <c r="IJ370" s="30" t="n"/>
      <c r="IK370" s="30" t="n"/>
      <c r="IL370" s="30" t="n"/>
      <c r="IM370" s="30" t="n"/>
      <c r="IN370" s="77" t="inlineStr">
        <is>
          <t>SUSPICIOUS n=0 for stocks_short — keep, needs S1 fills (backtest-expert: &lt;30 trades, seek plateaus, punish)</t>
        </is>
      </c>
    </row>
    <row r="371" ht="15.75" customHeight="1" s="67">
      <c r="A371" s="37" t="inlineStr">
        <is>
          <t>MANDATORY_REENTRY_WT_FILTER_MIN_VELOCITY</t>
        </is>
      </c>
      <c r="B371" s="73" t="inlineStr">
        <is>
          <t>0.0_ALT</t>
        </is>
      </c>
      <c r="C371" s="38" t="n"/>
      <c r="D371" s="38" t="inlineStr">
        <is>
          <t>GLOBAL_CHECK, STOCKS_EXIT</t>
        </is>
      </c>
      <c r="E371" s="38" t="n"/>
      <c r="F371" s="30" t="n"/>
      <c r="G371" s="38">
        <f>IFERROR(VLOOKUP($A399&amp;"_"&amp;$B399,Results_Deltas!$A$2:$P$15000,5,FALSE),"")</f>
        <v/>
      </c>
      <c r="H371" s="38" t="inlineStr">
        <is>
          <t>Blanket (page end)</t>
        </is>
      </c>
      <c r="I371" s="30" t="n"/>
      <c r="J371" s="30" t="n"/>
      <c r="K371" s="30" t="n"/>
      <c r="L371" s="30" t="inlineStr">
        <is>
          <t>NO</t>
        </is>
      </c>
      <c r="M371" s="30" t="n">
        <v>-1.197006483874176</v>
      </c>
      <c r="N371" s="30" t="n"/>
      <c r="O371" s="30" t="n"/>
      <c r="P371" s="30" t="n"/>
      <c r="Q371" s="30" t="n"/>
      <c r="R371" s="30" t="n"/>
      <c r="S371" s="30" t="n"/>
      <c r="T371" s="30" t="n"/>
      <c r="U371" s="30" t="n"/>
      <c r="V371" s="30" t="n"/>
      <c r="W371" s="30" t="n"/>
      <c r="X371" s="30" t="n"/>
      <c r="Y371" s="30" t="n"/>
      <c r="Z371" s="30" t="n"/>
      <c r="AA371" s="30" t="n"/>
      <c r="AB371" s="30" t="n"/>
      <c r="AC371" s="30" t="n"/>
      <c r="AD371" s="30" t="n"/>
      <c r="AE371" s="30" t="n"/>
      <c r="AF371" s="30" t="n"/>
      <c r="AG371" s="30" t="n"/>
      <c r="AH371" s="30" t="n"/>
      <c r="AI371" s="30" t="n"/>
      <c r="AJ371" s="30" t="n"/>
      <c r="AK371" s="30" t="n"/>
      <c r="AL371" s="30" t="n"/>
      <c r="AM371" s="30" t="n"/>
      <c r="AN371" s="30" t="n"/>
      <c r="AO371" s="30" t="n"/>
      <c r="AP371" s="30" t="n"/>
      <c r="AQ371" s="30" t="n"/>
      <c r="AR371" s="30" t="n"/>
      <c r="AS371" s="30" t="n"/>
      <c r="AT371" s="30" t="n"/>
      <c r="AU371" s="30" t="n"/>
      <c r="AV371" s="30" t="n"/>
      <c r="AW371" s="30" t="n"/>
      <c r="AX371" s="30" t="n"/>
      <c r="AY371" s="30" t="n"/>
      <c r="AZ371" s="30" t="n"/>
      <c r="BA371" s="30" t="n"/>
      <c r="BB371" s="30" t="n"/>
      <c r="BC371" s="30" t="n"/>
      <c r="BD371" s="30" t="n"/>
      <c r="BE371" s="30" t="n"/>
      <c r="BF371" s="30" t="n"/>
      <c r="BG371" s="30" t="n"/>
      <c r="BH371" s="30" t="n"/>
      <c r="BI371" s="30" t="n"/>
      <c r="BJ371" s="30" t="n"/>
      <c r="BK371" s="30" t="n"/>
      <c r="BL371" s="30" t="n"/>
      <c r="BM371" s="30" t="n"/>
      <c r="BN371" s="30" t="n"/>
      <c r="BO371" s="30" t="n"/>
      <c r="BP371" s="30" t="n"/>
      <c r="BQ371" s="30" t="n"/>
      <c r="BR371" s="30" t="n"/>
      <c r="BS371" s="30" t="n"/>
      <c r="BT371" s="30" t="n"/>
      <c r="BU371" s="30" t="n"/>
      <c r="BV371" s="30" t="n"/>
      <c r="BW371" s="30" t="n"/>
      <c r="BX371" s="30" t="n"/>
      <c r="BY371" s="30" t="n"/>
      <c r="BZ371" s="30" t="n"/>
      <c r="CA371" s="30" t="n"/>
      <c r="CB371" s="30" t="n"/>
      <c r="CC371" s="30" t="n"/>
      <c r="CD371" s="30" t="n"/>
      <c r="CE371" s="30" t="n"/>
      <c r="CF371" s="30" t="n"/>
      <c r="CG371" s="30" t="n"/>
      <c r="CH371" s="30" t="n"/>
      <c r="CI371" s="30" t="n"/>
      <c r="CJ371" s="30" t="n"/>
      <c r="CK371" s="30" t="n"/>
      <c r="CL371" s="30" t="n"/>
      <c r="CM371" s="30" t="n"/>
      <c r="CN371" s="30" t="n"/>
      <c r="CO371" s="30" t="n"/>
      <c r="CP371" s="30" t="n"/>
      <c r="CQ371" s="30" t="n"/>
      <c r="CR371" s="30" t="n"/>
      <c r="CS371" s="30" t="n"/>
      <c r="CT371" s="30" t="n"/>
      <c r="CU371" s="30" t="n"/>
      <c r="CV371" s="30" t="n"/>
      <c r="CW371" s="30" t="n"/>
      <c r="CX371" s="30" t="n"/>
      <c r="CY371" s="30" t="n"/>
      <c r="CZ371" s="30" t="n"/>
      <c r="DA371" s="30" t="n"/>
      <c r="DB371" s="30" t="n"/>
      <c r="DC371" s="30" t="n"/>
      <c r="DD371" s="30" t="n"/>
      <c r="DE371" s="30" t="n"/>
      <c r="DF371" s="30" t="n"/>
      <c r="DG371" s="30" t="n"/>
      <c r="DH371" s="30" t="n"/>
      <c r="DI371" s="30" t="n"/>
      <c r="DJ371" s="30" t="n"/>
      <c r="DK371" s="30" t="n"/>
      <c r="DL371" s="30" t="n"/>
      <c r="DM371" s="30" t="n"/>
      <c r="DN371" s="30" t="n"/>
      <c r="DO371" s="30" t="n"/>
      <c r="DP371" s="30" t="n"/>
      <c r="DQ371" s="30" t="n"/>
      <c r="DR371" s="30" t="n"/>
      <c r="DS371" s="30" t="n"/>
      <c r="DT371" s="30" t="n"/>
      <c r="DU371" s="30" t="n"/>
      <c r="DV371" s="30" t="n"/>
      <c r="DW371" s="30" t="n"/>
      <c r="DX371" s="30" t="n"/>
      <c r="DY371" s="30" t="n"/>
      <c r="DZ371" s="30" t="n"/>
      <c r="EA371" s="30" t="n"/>
      <c r="EB371" s="30" t="n"/>
      <c r="EC371" s="30" t="n"/>
      <c r="ED371" s="30" t="n"/>
      <c r="EE371" s="30" t="n"/>
      <c r="EF371" s="30" t="n"/>
      <c r="EG371" s="30" t="n"/>
      <c r="EH371" s="30" t="n"/>
      <c r="EI371" s="30" t="n"/>
      <c r="EJ371" s="30" t="n"/>
      <c r="EK371" s="30" t="n"/>
      <c r="EL371" s="30" t="n"/>
      <c r="EM371" s="30" t="n"/>
      <c r="EN371" s="30" t="n"/>
      <c r="EO371" s="30" t="n"/>
      <c r="EP371" s="30" t="n"/>
      <c r="EQ371" s="30" t="n"/>
      <c r="ER371" s="30" t="n"/>
      <c r="ES371" s="30" t="n"/>
      <c r="ET371" s="30" t="n"/>
      <c r="EU371" s="30" t="n"/>
      <c r="EV371" s="30" t="n"/>
      <c r="EW371" s="30" t="n"/>
      <c r="EX371" s="30" t="n"/>
      <c r="EY371" s="30" t="n"/>
      <c r="EZ371" s="30" t="n"/>
      <c r="FA371" s="30" t="n"/>
      <c r="FB371" s="30" t="n"/>
      <c r="FC371" s="30" t="n"/>
      <c r="FD371" s="30" t="n"/>
      <c r="FE371" s="30" t="n"/>
      <c r="FF371" s="30" t="n"/>
      <c r="FG371" s="30" t="n"/>
      <c r="FH371" s="30" t="n"/>
      <c r="FI371" s="30" t="n"/>
      <c r="FJ371" s="30" t="n"/>
      <c r="FK371" s="30" t="n"/>
      <c r="FL371" s="30" t="n"/>
      <c r="FM371" s="30" t="n"/>
      <c r="FN371" s="30" t="n"/>
      <c r="FO371" s="30" t="n"/>
      <c r="FP371" s="30" t="n"/>
      <c r="FQ371" s="30" t="n"/>
      <c r="FR371" s="30" t="n"/>
      <c r="FS371" s="30" t="n"/>
      <c r="FT371" s="30" t="n"/>
      <c r="FU371" s="30" t="n"/>
      <c r="FV371" s="30" t="n"/>
      <c r="FW371" s="30" t="n"/>
      <c r="FX371" s="30" t="n"/>
      <c r="FY371" s="30" t="n"/>
      <c r="FZ371" s="30" t="n"/>
      <c r="GA371" s="30" t="n"/>
      <c r="GB371" s="30" t="n"/>
      <c r="GC371" s="30" t="n"/>
      <c r="GD371" s="30" t="n"/>
      <c r="GE371" s="30" t="n"/>
      <c r="GF371" s="30" t="n"/>
      <c r="GG371" s="30" t="n"/>
      <c r="GH371" s="30" t="n"/>
      <c r="GI371" s="30" t="n"/>
      <c r="GJ371" s="30" t="n"/>
      <c r="GK371" s="30" t="n"/>
      <c r="GL371" s="30" t="n"/>
      <c r="GM371" s="30" t="n"/>
      <c r="GN371" s="30" t="n"/>
      <c r="GO371" s="30" t="n"/>
      <c r="GP371" s="30" t="n"/>
      <c r="GQ371" s="30" t="n"/>
      <c r="GR371" s="30" t="n"/>
      <c r="GS371" s="30" t="n"/>
      <c r="GT371" s="30" t="n"/>
      <c r="GU371" s="30" t="n"/>
      <c r="GV371" s="30" t="n"/>
      <c r="GW371" s="30" t="n"/>
      <c r="GX371" s="30" t="n"/>
      <c r="GY371" s="30" t="n"/>
      <c r="GZ371" s="30" t="n"/>
      <c r="HA371" s="30" t="n"/>
      <c r="HB371" s="30" t="n"/>
      <c r="HC371" s="30" t="n"/>
      <c r="HD371" s="30" t="n"/>
      <c r="HE371" s="30" t="n"/>
      <c r="HF371" s="30" t="n"/>
      <c r="HG371" s="30" t="n"/>
      <c r="HH371" s="30" t="n"/>
      <c r="HI371" s="30" t="n"/>
      <c r="HJ371" s="30" t="n"/>
      <c r="HK371" s="30" t="n"/>
      <c r="HL371" s="30" t="n"/>
      <c r="HM371" s="30" t="n"/>
      <c r="HN371" s="30" t="n"/>
      <c r="HO371" s="30" t="n"/>
      <c r="HP371" s="30" t="n"/>
      <c r="HQ371" s="30" t="n"/>
      <c r="HR371" s="30" t="n"/>
      <c r="HS371" s="30" t="n"/>
      <c r="HT371" s="30" t="n"/>
      <c r="HU371" s="30" t="n"/>
      <c r="HV371" s="30" t="n"/>
      <c r="HW371" s="30" t="n"/>
      <c r="HX371" s="30" t="n"/>
      <c r="HY371" s="30" t="n"/>
      <c r="HZ371" s="30" t="n"/>
      <c r="IA371" s="30" t="n"/>
      <c r="IB371" s="30" t="n"/>
      <c r="IC371" s="30" t="n"/>
      <c r="ID371" s="30" t="n"/>
      <c r="IE371" s="30" t="n"/>
      <c r="IF371" s="30" t="n"/>
      <c r="IG371" s="30" t="n"/>
      <c r="IH371" s="30" t="n"/>
      <c r="II371" s="30" t="n"/>
      <c r="IJ371" s="30" t="n"/>
      <c r="IK371" s="30" t="n"/>
      <c r="IL371" s="30" t="n"/>
      <c r="IM371" s="30" t="n"/>
      <c r="IN371" s="77" t="inlineStr">
        <is>
          <t>SUSPICIOUS n=0 for stocks_short — keep, needs S1 fills (backtest-expert: &lt;30 trades, seek plateaus, punish)</t>
        </is>
      </c>
    </row>
    <row r="372" ht="15.75" customHeight="1" s="67">
      <c r="A372" s="37" t="inlineStr">
        <is>
          <t>MANDATORY_REENTRY_WT_FILTER_REQUIRE_FLIP</t>
        </is>
      </c>
      <c r="B372" s="73" t="inlineStr">
        <is>
          <t>False_ALT</t>
        </is>
      </c>
      <c r="C372" s="38" t="n"/>
      <c r="D372" s="38" t="inlineStr">
        <is>
          <t>GLOBAL_CHECK, STOCKS_EXIT</t>
        </is>
      </c>
      <c r="E372" s="38" t="n"/>
      <c r="F372" s="30" t="n"/>
      <c r="G372" s="38">
        <f>IFERROR(VLOOKUP($A400&amp;"_"&amp;$B400,Results_Deltas!$A$2:$P$15000,5,FALSE),"")</f>
        <v/>
      </c>
      <c r="H372" s="38" t="inlineStr">
        <is>
          <t>Blanket (page end)</t>
        </is>
      </c>
      <c r="I372" s="30" t="n"/>
      <c r="J372" s="30" t="n"/>
      <c r="K372" s="30" t="n"/>
      <c r="L372" s="30" t="inlineStr">
        <is>
          <t>NO</t>
        </is>
      </c>
      <c r="M372" s="30" t="n">
        <v>-1.197006483874176</v>
      </c>
      <c r="N372" s="30" t="n"/>
      <c r="O372" s="30" t="n"/>
      <c r="P372" s="30" t="n"/>
      <c r="Q372" s="30" t="n"/>
      <c r="R372" s="30" t="n"/>
      <c r="S372" s="30" t="n"/>
      <c r="T372" s="30" t="n"/>
      <c r="U372" s="30" t="n"/>
      <c r="V372" s="30" t="n"/>
      <c r="W372" s="30" t="n"/>
      <c r="X372" s="30" t="n"/>
      <c r="Y372" s="30" t="n"/>
      <c r="Z372" s="30" t="n"/>
      <c r="AA372" s="30" t="n"/>
      <c r="AB372" s="30" t="n"/>
      <c r="AC372" s="30" t="n"/>
      <c r="AD372" s="30" t="n"/>
      <c r="AE372" s="30" t="n"/>
      <c r="AF372" s="30" t="n"/>
      <c r="AG372" s="30" t="n"/>
      <c r="AH372" s="30" t="n"/>
      <c r="AI372" s="30" t="n"/>
      <c r="AJ372" s="30" t="n"/>
      <c r="AK372" s="30" t="n"/>
      <c r="AL372" s="30" t="n"/>
      <c r="AM372" s="30" t="n"/>
      <c r="AN372" s="30" t="n"/>
      <c r="AO372" s="30" t="n"/>
      <c r="AP372" s="30" t="n"/>
      <c r="AQ372" s="30" t="n"/>
      <c r="AR372" s="30" t="n"/>
      <c r="AS372" s="30" t="n"/>
      <c r="AT372" s="30" t="n"/>
      <c r="AU372" s="30" t="n"/>
      <c r="AV372" s="30" t="n"/>
      <c r="AW372" s="30" t="n"/>
      <c r="AX372" s="30" t="n"/>
      <c r="AY372" s="30" t="n"/>
      <c r="AZ372" s="30" t="n"/>
      <c r="BA372" s="30" t="n"/>
      <c r="BB372" s="30" t="n"/>
      <c r="BC372" s="30" t="n"/>
      <c r="BD372" s="30" t="n"/>
      <c r="BE372" s="30" t="n"/>
      <c r="BF372" s="30" t="n"/>
      <c r="BG372" s="30" t="n"/>
      <c r="BH372" s="30" t="n"/>
      <c r="BI372" s="30" t="n"/>
      <c r="BJ372" s="30" t="n"/>
      <c r="BK372" s="30" t="n"/>
      <c r="BL372" s="30" t="n"/>
      <c r="BM372" s="30" t="n"/>
      <c r="BN372" s="30" t="n"/>
      <c r="BO372" s="30" t="n"/>
      <c r="BP372" s="30" t="n"/>
      <c r="BQ372" s="30" t="n"/>
      <c r="BR372" s="30" t="n"/>
      <c r="BS372" s="30" t="n"/>
      <c r="BT372" s="30" t="n"/>
      <c r="BU372" s="30" t="n"/>
      <c r="BV372" s="30" t="n"/>
      <c r="BW372" s="30" t="n"/>
      <c r="BX372" s="30" t="n"/>
      <c r="BY372" s="30" t="n"/>
      <c r="BZ372" s="30" t="n"/>
      <c r="CA372" s="30" t="n"/>
      <c r="CB372" s="30" t="n"/>
      <c r="CC372" s="30" t="n"/>
      <c r="CD372" s="30" t="n"/>
      <c r="CE372" s="30" t="n"/>
      <c r="CF372" s="30" t="n"/>
      <c r="CG372" s="30" t="n"/>
      <c r="CH372" s="30" t="n"/>
      <c r="CI372" s="30" t="n"/>
      <c r="CJ372" s="30" t="n"/>
      <c r="CK372" s="30" t="n"/>
      <c r="CL372" s="30" t="n"/>
      <c r="CM372" s="30" t="n"/>
      <c r="CN372" s="30" t="n"/>
      <c r="CO372" s="30" t="n"/>
      <c r="CP372" s="30" t="n"/>
      <c r="CQ372" s="30" t="n"/>
      <c r="CR372" s="30" t="n"/>
      <c r="CS372" s="30" t="n"/>
      <c r="CT372" s="30" t="n"/>
      <c r="CU372" s="30" t="n"/>
      <c r="CV372" s="30" t="n"/>
      <c r="CW372" s="30" t="n"/>
      <c r="CX372" s="30" t="n"/>
      <c r="CY372" s="30" t="n"/>
      <c r="CZ372" s="30" t="n"/>
      <c r="DA372" s="30" t="n"/>
      <c r="DB372" s="30" t="n"/>
      <c r="DC372" s="30" t="n"/>
      <c r="DD372" s="30" t="n"/>
      <c r="DE372" s="30" t="n"/>
      <c r="DF372" s="30" t="n"/>
      <c r="DG372" s="30" t="n"/>
      <c r="DH372" s="30" t="n"/>
      <c r="DI372" s="30" t="n"/>
      <c r="DJ372" s="30" t="n"/>
      <c r="DK372" s="30" t="n"/>
      <c r="DL372" s="30" t="n"/>
      <c r="DM372" s="30" t="n"/>
      <c r="DN372" s="30" t="n"/>
      <c r="DO372" s="30" t="n"/>
      <c r="DP372" s="30" t="n"/>
      <c r="DQ372" s="30" t="n"/>
      <c r="DR372" s="30" t="n"/>
      <c r="DS372" s="30" t="n"/>
      <c r="DT372" s="30" t="n"/>
      <c r="DU372" s="30" t="n"/>
      <c r="DV372" s="30" t="n"/>
      <c r="DW372" s="30" t="n"/>
      <c r="DX372" s="30" t="n"/>
      <c r="DY372" s="30" t="n"/>
      <c r="DZ372" s="30" t="n"/>
      <c r="EA372" s="30" t="n"/>
      <c r="EB372" s="30" t="n"/>
      <c r="EC372" s="30" t="n"/>
      <c r="ED372" s="30" t="n"/>
      <c r="EE372" s="30" t="n"/>
      <c r="EF372" s="30" t="n"/>
      <c r="EG372" s="30" t="n"/>
      <c r="EH372" s="30" t="n"/>
      <c r="EI372" s="30" t="n"/>
      <c r="EJ372" s="30" t="n"/>
      <c r="EK372" s="30" t="n"/>
      <c r="EL372" s="30" t="n"/>
      <c r="EM372" s="30" t="n"/>
      <c r="EN372" s="30" t="n"/>
      <c r="EO372" s="30" t="n"/>
      <c r="EP372" s="30" t="n"/>
      <c r="EQ372" s="30" t="n"/>
      <c r="ER372" s="30" t="n"/>
      <c r="ES372" s="30" t="n"/>
      <c r="ET372" s="30" t="n"/>
      <c r="EU372" s="30" t="n"/>
      <c r="EV372" s="30" t="n"/>
      <c r="EW372" s="30" t="n"/>
      <c r="EX372" s="30" t="n"/>
      <c r="EY372" s="30" t="n"/>
      <c r="EZ372" s="30" t="n"/>
      <c r="FA372" s="30" t="n"/>
      <c r="FB372" s="30" t="n"/>
      <c r="FC372" s="30" t="n"/>
      <c r="FD372" s="30" t="n"/>
      <c r="FE372" s="30" t="n"/>
      <c r="FF372" s="30" t="n"/>
      <c r="FG372" s="30" t="n"/>
      <c r="FH372" s="30" t="n"/>
      <c r="FI372" s="30" t="n"/>
      <c r="FJ372" s="30" t="n"/>
      <c r="FK372" s="30" t="n"/>
      <c r="FL372" s="30" t="n"/>
      <c r="FM372" s="30" t="n"/>
      <c r="FN372" s="30" t="n"/>
      <c r="FO372" s="30" t="n"/>
      <c r="FP372" s="30" t="n"/>
      <c r="FQ372" s="30" t="n"/>
      <c r="FR372" s="30" t="n"/>
      <c r="FS372" s="30" t="n"/>
      <c r="FT372" s="30" t="n"/>
      <c r="FU372" s="30" t="n"/>
      <c r="FV372" s="30" t="n"/>
      <c r="FW372" s="30" t="n"/>
      <c r="FX372" s="30" t="n"/>
      <c r="FY372" s="30" t="n"/>
      <c r="FZ372" s="30" t="n"/>
      <c r="GA372" s="30" t="n"/>
      <c r="GB372" s="30" t="n"/>
      <c r="GC372" s="30" t="n"/>
      <c r="GD372" s="30" t="n"/>
      <c r="GE372" s="30" t="n"/>
      <c r="GF372" s="30" t="n"/>
      <c r="GG372" s="30" t="n"/>
      <c r="GH372" s="30" t="n"/>
      <c r="GI372" s="30" t="n"/>
      <c r="GJ372" s="30" t="n"/>
      <c r="GK372" s="30" t="n"/>
      <c r="GL372" s="30" t="n"/>
      <c r="GM372" s="30" t="n"/>
      <c r="GN372" s="30" t="n"/>
      <c r="GO372" s="30" t="n"/>
      <c r="GP372" s="30" t="n"/>
      <c r="GQ372" s="30" t="n"/>
      <c r="GR372" s="30" t="n"/>
      <c r="GS372" s="30" t="n"/>
      <c r="GT372" s="30" t="n"/>
      <c r="GU372" s="30" t="n"/>
      <c r="GV372" s="30" t="n"/>
      <c r="GW372" s="30" t="n"/>
      <c r="GX372" s="30" t="n"/>
      <c r="GY372" s="30" t="n"/>
      <c r="GZ372" s="30" t="n"/>
      <c r="HA372" s="30" t="n"/>
      <c r="HB372" s="30" t="n"/>
      <c r="HC372" s="30" t="n"/>
      <c r="HD372" s="30" t="n"/>
      <c r="HE372" s="30" t="n"/>
      <c r="HF372" s="30" t="n"/>
      <c r="HG372" s="30" t="n"/>
      <c r="HH372" s="30" t="n"/>
      <c r="HI372" s="30" t="n"/>
      <c r="HJ372" s="30" t="n"/>
      <c r="HK372" s="30" t="n"/>
      <c r="HL372" s="30" t="n"/>
      <c r="HM372" s="30" t="n"/>
      <c r="HN372" s="30" t="n"/>
      <c r="HO372" s="30" t="n"/>
      <c r="HP372" s="30" t="n"/>
      <c r="HQ372" s="30" t="n"/>
      <c r="HR372" s="30" t="n"/>
      <c r="HS372" s="30" t="n"/>
      <c r="HT372" s="30" t="n"/>
      <c r="HU372" s="30" t="n"/>
      <c r="HV372" s="30" t="n"/>
      <c r="HW372" s="30" t="n"/>
      <c r="HX372" s="30" t="n"/>
      <c r="HY372" s="30" t="n"/>
      <c r="HZ372" s="30" t="n"/>
      <c r="IA372" s="30" t="n"/>
      <c r="IB372" s="30" t="n"/>
      <c r="IC372" s="30" t="n"/>
      <c r="ID372" s="30" t="n"/>
      <c r="IE372" s="30" t="n"/>
      <c r="IF372" s="30" t="n"/>
      <c r="IG372" s="30" t="n"/>
      <c r="IH372" s="30" t="n"/>
      <c r="II372" s="30" t="n"/>
      <c r="IJ372" s="30" t="n"/>
      <c r="IK372" s="30" t="n"/>
      <c r="IL372" s="30" t="n"/>
      <c r="IM372" s="30" t="n"/>
      <c r="IN372" s="77" t="inlineStr">
        <is>
          <t>SUSPICIOUS n=0 for stocks_short — keep, needs S1 fills (backtest-expert: &lt;30 trades, seek plateaus, punish)</t>
        </is>
      </c>
    </row>
    <row r="373" ht="15.75" customHeight="1" s="67">
      <c r="A373" s="39" t="inlineStr">
        <is>
          <t>MANDATORY_REENTRY_WT_FILTER_REQUIRE_FLIP</t>
        </is>
      </c>
      <c r="B373" s="73" t="inlineStr">
        <is>
          <t>False</t>
        </is>
      </c>
      <c r="C373" s="38" t="n"/>
      <c r="D373" s="38" t="inlineStr">
        <is>
          <t>GLOBAL_CHECK, STOCKS_EXIT</t>
        </is>
      </c>
      <c r="E373" s="38" t="n"/>
      <c r="F373" s="30" t="n"/>
      <c r="G373" s="38">
        <f>IFERROR(VLOOKUP($A401&amp;"_"&amp;$B401,Results_Deltas!$A$2:$P$15000,5,FALSE),"")</f>
        <v/>
      </c>
      <c r="H373" s="38" t="inlineStr">
        <is>
          <t>Blanket (page end)</t>
        </is>
      </c>
      <c r="I373" s="30" t="n"/>
      <c r="J373" s="30" t="n"/>
      <c r="K373" s="30" t="n"/>
      <c r="L373" s="30" t="inlineStr">
        <is>
          <t>NO</t>
        </is>
      </c>
      <c r="M373" s="30" t="n">
        <v>-1.147071679013338</v>
      </c>
      <c r="N373" s="30" t="n"/>
      <c r="O373" s="30" t="n"/>
      <c r="P373" s="30" t="n"/>
      <c r="Q373" s="30" t="n"/>
      <c r="R373" s="30" t="n"/>
      <c r="S373" s="30" t="n"/>
      <c r="T373" s="30" t="n"/>
      <c r="U373" s="30" t="n"/>
      <c r="V373" s="30" t="n"/>
      <c r="W373" s="30" t="n"/>
      <c r="X373" s="30" t="n"/>
      <c r="Y373" s="30" t="n"/>
      <c r="Z373" s="30" t="n"/>
      <c r="AA373" s="30" t="n"/>
      <c r="AB373" s="30" t="n"/>
      <c r="AC373" s="30" t="n"/>
      <c r="AD373" s="30" t="n"/>
      <c r="AE373" s="30" t="n"/>
      <c r="AF373" s="30" t="n"/>
      <c r="AG373" s="30" t="n"/>
      <c r="AH373" s="30" t="n"/>
      <c r="AI373" s="30" t="n"/>
      <c r="AJ373" s="30" t="n"/>
      <c r="AK373" s="30" t="n"/>
      <c r="AL373" s="30" t="n"/>
      <c r="AM373" s="30" t="n"/>
      <c r="AN373" s="30" t="n"/>
      <c r="AO373" s="30" t="n"/>
      <c r="AP373" s="30" t="n"/>
      <c r="AQ373" s="30" t="n"/>
      <c r="AR373" s="30" t="n"/>
      <c r="AS373" s="30" t="n"/>
      <c r="AT373" s="30" t="n"/>
      <c r="AU373" s="30" t="n"/>
      <c r="AV373" s="30" t="n"/>
      <c r="AW373" s="30" t="n"/>
      <c r="AX373" s="30" t="n"/>
      <c r="AY373" s="30" t="n"/>
      <c r="AZ373" s="30" t="n"/>
      <c r="BA373" s="30" t="n"/>
      <c r="BB373" s="30" t="n"/>
      <c r="BC373" s="30" t="n"/>
      <c r="BD373" s="30" t="n"/>
      <c r="BE373" s="30" t="n"/>
      <c r="BF373" s="30" t="n"/>
      <c r="BG373" s="30" t="n"/>
      <c r="BH373" s="30" t="n"/>
      <c r="BI373" s="30" t="n"/>
      <c r="BJ373" s="30" t="n"/>
      <c r="BK373" s="30" t="n"/>
      <c r="BL373" s="30" t="n"/>
      <c r="BM373" s="30" t="n"/>
      <c r="BN373" s="30" t="n"/>
      <c r="BO373" s="30" t="n"/>
      <c r="BP373" s="30" t="n"/>
      <c r="BQ373" s="30" t="n"/>
      <c r="BR373" s="30" t="n"/>
      <c r="BS373" s="30" t="n"/>
      <c r="BT373" s="30" t="n"/>
      <c r="BU373" s="30" t="n"/>
      <c r="BV373" s="30" t="n"/>
      <c r="BW373" s="30" t="n"/>
      <c r="BX373" s="30" t="n"/>
      <c r="BY373" s="30" t="n"/>
      <c r="BZ373" s="30" t="n"/>
      <c r="CA373" s="30" t="n"/>
      <c r="CB373" s="30" t="n"/>
      <c r="CC373" s="30" t="n"/>
      <c r="CD373" s="30" t="n"/>
      <c r="CE373" s="30" t="n"/>
      <c r="CF373" s="30" t="n"/>
      <c r="CG373" s="30" t="n"/>
      <c r="CH373" s="30" t="n"/>
      <c r="CI373" s="30" t="n"/>
      <c r="CJ373" s="30" t="n"/>
      <c r="CK373" s="30" t="n"/>
      <c r="CL373" s="30" t="n"/>
      <c r="CM373" s="30" t="n"/>
      <c r="CN373" s="30" t="n"/>
      <c r="CO373" s="30" t="n"/>
      <c r="CP373" s="30" t="n"/>
      <c r="CQ373" s="30" t="n"/>
      <c r="CR373" s="30" t="n"/>
      <c r="CS373" s="30" t="n"/>
      <c r="CT373" s="30" t="n"/>
      <c r="CU373" s="30" t="n"/>
      <c r="CV373" s="30" t="n"/>
      <c r="CW373" s="30" t="n"/>
      <c r="CX373" s="30" t="n"/>
      <c r="CY373" s="30" t="n"/>
      <c r="CZ373" s="30" t="n"/>
      <c r="DA373" s="30" t="n"/>
      <c r="DB373" s="30" t="n"/>
      <c r="DC373" s="30" t="n"/>
      <c r="DD373" s="30" t="n"/>
      <c r="DE373" s="30" t="n"/>
      <c r="DF373" s="30" t="n"/>
      <c r="DG373" s="30" t="n"/>
      <c r="DH373" s="30" t="n"/>
      <c r="DI373" s="30" t="n"/>
      <c r="DJ373" s="30" t="n"/>
      <c r="DK373" s="30" t="n"/>
      <c r="DL373" s="30" t="n"/>
      <c r="DM373" s="30" t="n"/>
      <c r="DN373" s="30" t="n"/>
      <c r="DO373" s="30" t="n"/>
      <c r="DP373" s="30" t="n"/>
      <c r="DQ373" s="30" t="n"/>
      <c r="DR373" s="30" t="n"/>
      <c r="DS373" s="30" t="n"/>
      <c r="DT373" s="30" t="n"/>
      <c r="DU373" s="30" t="n"/>
      <c r="DV373" s="30" t="n"/>
      <c r="DW373" s="30" t="n"/>
      <c r="DX373" s="30" t="n"/>
      <c r="DY373" s="30" t="n"/>
      <c r="DZ373" s="30" t="n"/>
      <c r="EA373" s="30" t="n"/>
      <c r="EB373" s="30" t="n"/>
      <c r="EC373" s="30" t="n"/>
      <c r="ED373" s="30" t="n"/>
      <c r="EE373" s="30" t="n"/>
      <c r="EF373" s="30" t="n"/>
      <c r="EG373" s="30" t="n"/>
      <c r="EH373" s="30" t="n"/>
      <c r="EI373" s="30" t="n"/>
      <c r="EJ373" s="30" t="n"/>
      <c r="EK373" s="30" t="n"/>
      <c r="EL373" s="30" t="n"/>
      <c r="EM373" s="30" t="n"/>
      <c r="EN373" s="30" t="n"/>
      <c r="EO373" s="30" t="n"/>
      <c r="EP373" s="30" t="n"/>
      <c r="EQ373" s="30" t="n"/>
      <c r="ER373" s="30" t="n"/>
      <c r="ES373" s="30" t="n"/>
      <c r="ET373" s="30" t="n"/>
      <c r="EU373" s="30" t="n"/>
      <c r="EV373" s="30" t="n"/>
      <c r="EW373" s="30" t="n"/>
      <c r="EX373" s="30" t="n"/>
      <c r="EY373" s="30" t="n"/>
      <c r="EZ373" s="30" t="n"/>
      <c r="FA373" s="30" t="n"/>
      <c r="FB373" s="30" t="n"/>
      <c r="FC373" s="30" t="n"/>
      <c r="FD373" s="30" t="n"/>
      <c r="FE373" s="30" t="n"/>
      <c r="FF373" s="30" t="n"/>
      <c r="FG373" s="30" t="n"/>
      <c r="FH373" s="30" t="n"/>
      <c r="FI373" s="30" t="n"/>
      <c r="FJ373" s="30" t="n"/>
      <c r="FK373" s="30" t="n"/>
      <c r="FL373" s="30" t="n"/>
      <c r="FM373" s="30" t="n"/>
      <c r="FN373" s="30" t="n"/>
      <c r="FO373" s="30" t="n"/>
      <c r="FP373" s="30" t="n"/>
      <c r="FQ373" s="30" t="n"/>
      <c r="FR373" s="30" t="n"/>
      <c r="FS373" s="30" t="n"/>
      <c r="FT373" s="30" t="n"/>
      <c r="FU373" s="30" t="n"/>
      <c r="FV373" s="30" t="n"/>
      <c r="FW373" s="30" t="n"/>
      <c r="FX373" s="30" t="n"/>
      <c r="FY373" s="30" t="n"/>
      <c r="FZ373" s="30" t="n"/>
      <c r="GA373" s="30" t="n"/>
      <c r="GB373" s="30" t="n"/>
      <c r="GC373" s="30" t="n"/>
      <c r="GD373" s="30" t="n"/>
      <c r="GE373" s="30" t="n"/>
      <c r="GF373" s="30" t="n"/>
      <c r="GG373" s="30" t="n"/>
      <c r="GH373" s="30" t="n"/>
      <c r="GI373" s="30" t="n"/>
      <c r="GJ373" s="30" t="n"/>
      <c r="GK373" s="30" t="n"/>
      <c r="GL373" s="30" t="n"/>
      <c r="GM373" s="30" t="n"/>
      <c r="GN373" s="30" t="n"/>
      <c r="GO373" s="30" t="n"/>
      <c r="GP373" s="30" t="n"/>
      <c r="GQ373" s="30" t="n"/>
      <c r="GR373" s="30" t="n"/>
      <c r="GS373" s="30" t="n"/>
      <c r="GT373" s="30" t="n"/>
      <c r="GU373" s="30" t="n"/>
      <c r="GV373" s="30" t="n"/>
      <c r="GW373" s="30" t="n"/>
      <c r="GX373" s="30" t="n"/>
      <c r="GY373" s="30" t="n"/>
      <c r="GZ373" s="30" t="n"/>
      <c r="HA373" s="30" t="n"/>
      <c r="HB373" s="30" t="n"/>
      <c r="HC373" s="30" t="n"/>
      <c r="HD373" s="30" t="n"/>
      <c r="HE373" s="30" t="n"/>
      <c r="HF373" s="30" t="n"/>
      <c r="HG373" s="30" t="n"/>
      <c r="HH373" s="30" t="n"/>
      <c r="HI373" s="30" t="n"/>
      <c r="HJ373" s="30" t="n"/>
      <c r="HK373" s="30" t="n"/>
      <c r="HL373" s="30" t="n"/>
      <c r="HM373" s="30" t="n"/>
      <c r="HN373" s="30" t="n"/>
      <c r="HO373" s="30" t="n"/>
      <c r="HP373" s="30" t="n"/>
      <c r="HQ373" s="30" t="n"/>
      <c r="HR373" s="30" t="n"/>
      <c r="HS373" s="30" t="n"/>
      <c r="HT373" s="30" t="n"/>
      <c r="HU373" s="30" t="n"/>
      <c r="HV373" s="30" t="n"/>
      <c r="HW373" s="30" t="n"/>
      <c r="HX373" s="30" t="n"/>
      <c r="HY373" s="30" t="n"/>
      <c r="HZ373" s="30" t="n"/>
      <c r="IA373" s="30" t="n"/>
      <c r="IB373" s="30" t="n"/>
      <c r="IC373" s="30" t="n"/>
      <c r="ID373" s="30" t="n"/>
      <c r="IE373" s="30" t="n"/>
      <c r="IF373" s="30" t="n"/>
      <c r="IG373" s="30" t="n"/>
      <c r="IH373" s="30" t="n"/>
      <c r="II373" s="30" t="n"/>
      <c r="IJ373" s="30" t="n"/>
      <c r="IK373" s="30" t="n"/>
      <c r="IL373" s="30" t="n"/>
      <c r="IM373" s="30" t="n"/>
      <c r="IN373" s="77" t="inlineStr">
        <is>
          <t>SUSPICIOUS n=0 for stocks_short — keep, needs S1 fills (backtest-expert: &lt;30 trades, seek plateaus, punish)</t>
        </is>
      </c>
    </row>
    <row r="374" ht="15.75" customHeight="1" s="67">
      <c r="A374" s="39" t="inlineStr">
        <is>
          <t>HTF_TREND_VETO_BYPASS_ENABLED</t>
        </is>
      </c>
      <c r="B374" s="73" t="inlineStr">
        <is>
          <t>True</t>
        </is>
      </c>
      <c r="C374" s="38" t="n"/>
      <c r="D374" s="38" t="inlineStr">
        <is>
          <t>GLOBAL_CHECK, STOCKS_EXIT</t>
        </is>
      </c>
      <c r="E374" s="38" t="n"/>
      <c r="F374" s="30" t="n"/>
      <c r="G374" s="38">
        <f>IFERROR(VLOOKUP($A402&amp;"_"&amp;$B402,Results_Deltas!$A$2:$P$15000,5,FALSE),"")</f>
        <v/>
      </c>
      <c r="H374" s="38" t="inlineStr">
        <is>
          <t>Blanket (page end)</t>
        </is>
      </c>
      <c r="I374" s="30" t="n"/>
      <c r="J374" s="30" t="n"/>
      <c r="K374" s="30" t="n"/>
      <c r="L374" s="30" t="inlineStr">
        <is>
          <t>YES</t>
        </is>
      </c>
      <c r="M374" s="30" t="n">
        <v>-1.10987325123889</v>
      </c>
      <c r="N374" s="30" t="n"/>
      <c r="O374" s="30" t="n"/>
      <c r="P374" s="30" t="n"/>
      <c r="Q374" s="30" t="n"/>
      <c r="R374" s="30" t="n"/>
      <c r="S374" s="30" t="n"/>
      <c r="T374" s="30" t="n"/>
      <c r="U374" s="30" t="n"/>
      <c r="V374" s="30" t="n"/>
      <c r="W374" s="30" t="n"/>
      <c r="X374" s="30" t="n"/>
      <c r="Y374" s="30" t="n"/>
      <c r="Z374" s="30" t="n"/>
      <c r="AA374" s="30" t="n"/>
      <c r="AB374" s="30" t="n"/>
      <c r="AC374" s="30" t="n"/>
      <c r="AD374" s="30" t="n"/>
      <c r="AE374" s="30" t="n"/>
      <c r="AF374" s="30" t="n"/>
      <c r="AG374" s="30" t="n"/>
      <c r="AH374" s="30" t="n"/>
      <c r="AI374" s="30" t="n"/>
      <c r="AJ374" s="30" t="n"/>
      <c r="AK374" s="30" t="n"/>
      <c r="AL374" s="30" t="n"/>
      <c r="AM374" s="30" t="n"/>
      <c r="AN374" s="30" t="n"/>
      <c r="AO374" s="30" t="n"/>
      <c r="AP374" s="30" t="n"/>
      <c r="AQ374" s="30" t="n"/>
      <c r="AR374" s="30" t="n"/>
      <c r="AS374" s="30" t="n"/>
      <c r="AT374" s="30" t="n"/>
      <c r="AU374" s="30" t="n"/>
      <c r="AV374" s="30" t="n"/>
      <c r="AW374" s="30" t="n"/>
      <c r="AX374" s="30" t="n"/>
      <c r="AY374" s="30" t="n"/>
      <c r="AZ374" s="30" t="n"/>
      <c r="BA374" s="30" t="n"/>
      <c r="BB374" s="30" t="n"/>
      <c r="BC374" s="30" t="n"/>
      <c r="BD374" s="30" t="n"/>
      <c r="BE374" s="30" t="n"/>
      <c r="BF374" s="30" t="n"/>
      <c r="BG374" s="30" t="n"/>
      <c r="BH374" s="30" t="n"/>
      <c r="BI374" s="30" t="n"/>
      <c r="BJ374" s="30" t="n"/>
      <c r="BK374" s="30" t="n"/>
      <c r="BL374" s="30" t="n"/>
      <c r="BM374" s="30" t="n"/>
      <c r="BN374" s="30" t="n"/>
      <c r="BO374" s="30" t="n"/>
      <c r="BP374" s="30" t="n"/>
      <c r="BQ374" s="30" t="n"/>
      <c r="BR374" s="30" t="n"/>
      <c r="BS374" s="30" t="n"/>
      <c r="BT374" s="30" t="n"/>
      <c r="BU374" s="30" t="n"/>
      <c r="BV374" s="30" t="n"/>
      <c r="BW374" s="30" t="n"/>
      <c r="BX374" s="30" t="n"/>
      <c r="BY374" s="30" t="n"/>
      <c r="BZ374" s="30" t="n"/>
      <c r="CA374" s="30" t="n"/>
      <c r="CB374" s="30" t="n"/>
      <c r="CC374" s="30" t="n"/>
      <c r="CD374" s="30" t="n"/>
      <c r="CE374" s="30" t="n"/>
      <c r="CF374" s="30" t="n"/>
      <c r="CG374" s="30" t="n"/>
      <c r="CH374" s="30" t="n"/>
      <c r="CI374" s="30" t="n"/>
      <c r="CJ374" s="30" t="n"/>
      <c r="CK374" s="30" t="n"/>
      <c r="CL374" s="30" t="n"/>
      <c r="CM374" s="30" t="n"/>
      <c r="CN374" s="30" t="n"/>
      <c r="CO374" s="30" t="n"/>
      <c r="CP374" s="30" t="n"/>
      <c r="CQ374" s="30" t="n"/>
      <c r="CR374" s="30" t="n"/>
      <c r="CS374" s="30" t="n"/>
      <c r="CT374" s="30" t="n"/>
      <c r="CU374" s="30" t="n"/>
      <c r="CV374" s="30" t="n"/>
      <c r="CW374" s="30" t="n"/>
      <c r="CX374" s="30" t="n"/>
      <c r="CY374" s="30" t="n"/>
      <c r="CZ374" s="30" t="n"/>
      <c r="DA374" s="30" t="n"/>
      <c r="DB374" s="30" t="n"/>
      <c r="DC374" s="30" t="n"/>
      <c r="DD374" s="30" t="n"/>
      <c r="DE374" s="30" t="n"/>
      <c r="DF374" s="30" t="n"/>
      <c r="DG374" s="30" t="n"/>
      <c r="DH374" s="30" t="n"/>
      <c r="DI374" s="30" t="n"/>
      <c r="DJ374" s="30" t="n"/>
      <c r="DK374" s="30" t="n"/>
      <c r="DL374" s="30" t="n"/>
      <c r="DM374" s="30" t="n"/>
      <c r="DN374" s="30" t="n"/>
      <c r="DO374" s="30" t="n"/>
      <c r="DP374" s="30" t="n"/>
      <c r="DQ374" s="30" t="n"/>
      <c r="DR374" s="30" t="n"/>
      <c r="DS374" s="30" t="n"/>
      <c r="DT374" s="30" t="n"/>
      <c r="DU374" s="30" t="n"/>
      <c r="DV374" s="30" t="n"/>
      <c r="DW374" s="30" t="n"/>
      <c r="DX374" s="30" t="n"/>
      <c r="DY374" s="30" t="n"/>
      <c r="DZ374" s="30" t="n"/>
      <c r="EA374" s="30" t="n"/>
      <c r="EB374" s="30" t="n"/>
      <c r="EC374" s="30" t="n"/>
      <c r="ED374" s="30" t="n"/>
      <c r="EE374" s="30" t="n"/>
      <c r="EF374" s="30" t="n"/>
      <c r="EG374" s="30" t="n"/>
      <c r="EH374" s="30" t="n"/>
      <c r="EI374" s="30" t="n"/>
      <c r="EJ374" s="30" t="n"/>
      <c r="EK374" s="30" t="n"/>
      <c r="EL374" s="30" t="n"/>
      <c r="EM374" s="30" t="n"/>
      <c r="EN374" s="30" t="n"/>
      <c r="EO374" s="30" t="n"/>
      <c r="EP374" s="30" t="n"/>
      <c r="EQ374" s="30" t="n"/>
      <c r="ER374" s="30" t="n"/>
      <c r="ES374" s="30" t="n"/>
      <c r="ET374" s="30" t="n"/>
      <c r="EU374" s="30" t="n"/>
      <c r="EV374" s="30" t="n"/>
      <c r="EW374" s="30" t="n"/>
      <c r="EX374" s="30" t="n"/>
      <c r="EY374" s="30" t="n"/>
      <c r="EZ374" s="30" t="n"/>
      <c r="FA374" s="30" t="n"/>
      <c r="FB374" s="30" t="n"/>
      <c r="FC374" s="30" t="n"/>
      <c r="FD374" s="30" t="n"/>
      <c r="FE374" s="30" t="n"/>
      <c r="FF374" s="30" t="n"/>
      <c r="FG374" s="30" t="n"/>
      <c r="FH374" s="30" t="n"/>
      <c r="FI374" s="30" t="n"/>
      <c r="FJ374" s="30" t="n"/>
      <c r="FK374" s="30" t="n"/>
      <c r="FL374" s="30" t="n"/>
      <c r="FM374" s="30" t="n"/>
      <c r="FN374" s="30" t="n"/>
      <c r="FO374" s="30" t="n"/>
      <c r="FP374" s="30" t="n"/>
      <c r="FQ374" s="30" t="n"/>
      <c r="FR374" s="30" t="n"/>
      <c r="FS374" s="30" t="n"/>
      <c r="FT374" s="30" t="n"/>
      <c r="FU374" s="30" t="n"/>
      <c r="FV374" s="30" t="n"/>
      <c r="FW374" s="30" t="n"/>
      <c r="FX374" s="30" t="n"/>
      <c r="FY374" s="30" t="n"/>
      <c r="FZ374" s="30" t="n"/>
      <c r="GA374" s="30" t="n"/>
      <c r="GB374" s="30" t="n"/>
      <c r="GC374" s="30" t="n"/>
      <c r="GD374" s="30" t="n"/>
      <c r="GE374" s="30" t="n"/>
      <c r="GF374" s="30" t="n"/>
      <c r="GG374" s="30" t="n"/>
      <c r="GH374" s="30" t="n"/>
      <c r="GI374" s="30" t="n"/>
      <c r="GJ374" s="30" t="n"/>
      <c r="GK374" s="30" t="n"/>
      <c r="GL374" s="30" t="n"/>
      <c r="GM374" s="30" t="n"/>
      <c r="GN374" s="30" t="n"/>
      <c r="GO374" s="30" t="n"/>
      <c r="GP374" s="30" t="n"/>
      <c r="GQ374" s="30" t="n"/>
      <c r="GR374" s="30" t="n"/>
      <c r="GS374" s="30" t="n"/>
      <c r="GT374" s="30" t="n"/>
      <c r="GU374" s="30" t="n"/>
      <c r="GV374" s="30" t="n"/>
      <c r="GW374" s="30" t="n"/>
      <c r="GX374" s="30" t="n"/>
      <c r="GY374" s="30" t="n"/>
      <c r="GZ374" s="30" t="n"/>
      <c r="HA374" s="30" t="n"/>
      <c r="HB374" s="30" t="n"/>
      <c r="HC374" s="30" t="n"/>
      <c r="HD374" s="30" t="n"/>
      <c r="HE374" s="30" t="n"/>
      <c r="HF374" s="30" t="n"/>
      <c r="HG374" s="30" t="n"/>
      <c r="HH374" s="30" t="n"/>
      <c r="HI374" s="30" t="n"/>
      <c r="HJ374" s="30" t="n"/>
      <c r="HK374" s="30" t="n"/>
      <c r="HL374" s="30" t="n"/>
      <c r="HM374" s="30" t="n"/>
      <c r="HN374" s="30" t="n"/>
      <c r="HO374" s="30" t="n"/>
      <c r="HP374" s="30" t="n"/>
      <c r="HQ374" s="30" t="n"/>
      <c r="HR374" s="30" t="n"/>
      <c r="HS374" s="30" t="n"/>
      <c r="HT374" s="30" t="n"/>
      <c r="HU374" s="30" t="n"/>
      <c r="HV374" s="30" t="n"/>
      <c r="HW374" s="30" t="n"/>
      <c r="HX374" s="30" t="n"/>
      <c r="HY374" s="30" t="n"/>
      <c r="HZ374" s="30" t="n"/>
      <c r="IA374" s="30" t="n"/>
      <c r="IB374" s="30" t="n"/>
      <c r="IC374" s="30" t="n"/>
      <c r="ID374" s="30" t="n"/>
      <c r="IE374" s="30" t="n"/>
      <c r="IF374" s="30" t="n"/>
      <c r="IG374" s="30" t="n"/>
      <c r="IH374" s="30" t="n"/>
      <c r="II374" s="30" t="n"/>
      <c r="IJ374" s="30" t="n"/>
      <c r="IK374" s="30" t="n"/>
      <c r="IL374" s="30" t="n"/>
      <c r="IM374" s="30" t="n"/>
      <c r="IN374" s="77" t="inlineStr">
        <is>
          <t>SUSPICIOUS n=0 for stocks_short — keep, needs S1 fills (backtest-expert: &lt;30 trades, seek plateaus, punish)</t>
        </is>
      </c>
    </row>
    <row r="375" ht="15.75" customHeight="1" s="67">
      <c r="A375" s="37" t="inlineStr">
        <is>
          <t>GR_FILTER_VEC_MIN_TFS</t>
        </is>
      </c>
      <c r="B375" s="73" t="inlineStr">
        <is>
          <t>0</t>
        </is>
      </c>
      <c r="C375" s="38" t="n"/>
      <c r="D375" s="38" t="inlineStr">
        <is>
          <t>GLOBAL_CHECK</t>
        </is>
      </c>
      <c r="E375" s="38" t="n"/>
      <c r="F375" s="30" t="n"/>
      <c r="G375" s="38">
        <f>IFERROR(VLOOKUP($A403&amp;"_"&amp;$B403,Results_Deltas!$A$2:$P$15000,5,FALSE),"")</f>
        <v/>
      </c>
      <c r="H375" s="38" t="inlineStr">
        <is>
          <t>Blanket (page end)</t>
        </is>
      </c>
      <c r="I375" s="30" t="n"/>
      <c r="J375" s="30" t="n"/>
      <c r="K375" s="30" t="n"/>
      <c r="L375" s="30" t="inlineStr">
        <is>
          <t>NO</t>
        </is>
      </c>
      <c r="M375" s="30" t="n">
        <v>-1.095315946851691</v>
      </c>
      <c r="N375" s="30" t="n"/>
      <c r="O375" s="30" t="n"/>
      <c r="P375" s="30" t="n"/>
      <c r="Q375" s="30" t="n"/>
      <c r="R375" s="30" t="n"/>
      <c r="S375" s="30" t="n"/>
      <c r="T375" s="30" t="n"/>
      <c r="U375" s="30" t="n"/>
      <c r="V375" s="30" t="n"/>
      <c r="W375" s="30" t="n"/>
      <c r="X375" s="30" t="n"/>
      <c r="Y375" s="30" t="n"/>
      <c r="Z375" s="30" t="n"/>
      <c r="AA375" s="30" t="n"/>
      <c r="AB375" s="30" t="n"/>
      <c r="AC375" s="30" t="n"/>
      <c r="AD375" s="30" t="n"/>
      <c r="AE375" s="30" t="n"/>
      <c r="AF375" s="30" t="n"/>
      <c r="AG375" s="30" t="n"/>
      <c r="AH375" s="30" t="n"/>
      <c r="AI375" s="30" t="n"/>
      <c r="AJ375" s="30" t="n"/>
      <c r="AK375" s="30" t="n"/>
      <c r="AL375" s="30" t="n"/>
      <c r="AM375" s="30" t="n"/>
      <c r="AN375" s="30" t="n"/>
      <c r="AO375" s="30" t="n"/>
      <c r="AP375" s="30" t="n"/>
      <c r="AQ375" s="30" t="n"/>
      <c r="AR375" s="30" t="n"/>
      <c r="AS375" s="30" t="n"/>
      <c r="AT375" s="30" t="n"/>
      <c r="AU375" s="30" t="n"/>
      <c r="AV375" s="30" t="n"/>
      <c r="AW375" s="30" t="n"/>
      <c r="AX375" s="30" t="n"/>
      <c r="AY375" s="30" t="n"/>
      <c r="AZ375" s="30" t="n"/>
      <c r="BA375" s="30" t="n"/>
      <c r="BB375" s="30" t="n"/>
      <c r="BC375" s="30" t="n"/>
      <c r="BD375" s="30" t="n"/>
      <c r="BE375" s="30" t="n"/>
      <c r="BF375" s="30" t="n"/>
      <c r="BG375" s="30" t="n"/>
      <c r="BH375" s="30" t="n"/>
      <c r="BI375" s="30" t="n"/>
      <c r="BJ375" s="30" t="n"/>
      <c r="BK375" s="30" t="n"/>
      <c r="BL375" s="30" t="n"/>
      <c r="BM375" s="30" t="n"/>
      <c r="BN375" s="30" t="n"/>
      <c r="BO375" s="30" t="n"/>
      <c r="BP375" s="30" t="n"/>
      <c r="BQ375" s="30" t="n"/>
      <c r="BR375" s="30" t="n"/>
      <c r="BS375" s="30" t="n"/>
      <c r="BT375" s="30" t="n"/>
      <c r="BU375" s="30" t="n"/>
      <c r="BV375" s="30" t="n"/>
      <c r="BW375" s="30" t="n"/>
      <c r="BX375" s="30" t="n"/>
      <c r="BY375" s="30" t="n"/>
      <c r="BZ375" s="30" t="n"/>
      <c r="CA375" s="30" t="n"/>
      <c r="CB375" s="30" t="n"/>
      <c r="CC375" s="30" t="n"/>
      <c r="CD375" s="30" t="n"/>
      <c r="CE375" s="30" t="n"/>
      <c r="CF375" s="30" t="n"/>
      <c r="CG375" s="30" t="n"/>
      <c r="CH375" s="30" t="n"/>
      <c r="CI375" s="30" t="n"/>
      <c r="CJ375" s="30" t="n"/>
      <c r="CK375" s="30" t="n"/>
      <c r="CL375" s="30" t="n"/>
      <c r="CM375" s="30" t="n"/>
      <c r="CN375" s="30" t="n"/>
      <c r="CO375" s="30" t="n"/>
      <c r="CP375" s="30" t="n"/>
      <c r="CQ375" s="30" t="n"/>
      <c r="CR375" s="30" t="n"/>
      <c r="CS375" s="30" t="n"/>
      <c r="CT375" s="30" t="n"/>
      <c r="CU375" s="30" t="n"/>
      <c r="CV375" s="30" t="n"/>
      <c r="CW375" s="30" t="n"/>
      <c r="CX375" s="30" t="n"/>
      <c r="CY375" s="30" t="n"/>
      <c r="CZ375" s="30" t="n"/>
      <c r="DA375" s="30" t="n"/>
      <c r="DB375" s="30" t="n"/>
      <c r="DC375" s="30" t="n"/>
      <c r="DD375" s="30" t="n"/>
      <c r="DE375" s="30" t="n"/>
      <c r="DF375" s="30" t="n"/>
      <c r="DG375" s="30" t="n"/>
      <c r="DH375" s="30" t="n"/>
      <c r="DI375" s="30" t="n"/>
      <c r="DJ375" s="30" t="n"/>
      <c r="DK375" s="30" t="n"/>
      <c r="DL375" s="30" t="n"/>
      <c r="DM375" s="30" t="n"/>
      <c r="DN375" s="30" t="n"/>
      <c r="DO375" s="30" t="n"/>
      <c r="DP375" s="30" t="n"/>
      <c r="DQ375" s="30" t="n"/>
      <c r="DR375" s="30" t="n"/>
      <c r="DS375" s="30" t="n"/>
      <c r="DT375" s="30" t="n"/>
      <c r="DU375" s="30" t="n"/>
      <c r="DV375" s="30" t="n"/>
      <c r="DW375" s="30" t="n"/>
      <c r="DX375" s="30" t="n"/>
      <c r="DY375" s="30" t="n"/>
      <c r="DZ375" s="30" t="n"/>
      <c r="EA375" s="30" t="n"/>
      <c r="EB375" s="30" t="n"/>
      <c r="EC375" s="30" t="n"/>
      <c r="ED375" s="30" t="n"/>
      <c r="EE375" s="30" t="n"/>
      <c r="EF375" s="30" t="n"/>
      <c r="EG375" s="30" t="n"/>
      <c r="EH375" s="30" t="n"/>
      <c r="EI375" s="30" t="n"/>
      <c r="EJ375" s="30" t="n"/>
      <c r="EK375" s="30" t="n"/>
      <c r="EL375" s="30" t="n"/>
      <c r="EM375" s="30" t="n"/>
      <c r="EN375" s="30" t="n"/>
      <c r="EO375" s="30" t="n"/>
      <c r="EP375" s="30" t="n"/>
      <c r="EQ375" s="30" t="n"/>
      <c r="ER375" s="30" t="n"/>
      <c r="ES375" s="30" t="n"/>
      <c r="ET375" s="30" t="n"/>
      <c r="EU375" s="30" t="n"/>
      <c r="EV375" s="30" t="n"/>
      <c r="EW375" s="30" t="n"/>
      <c r="EX375" s="30" t="n"/>
      <c r="EY375" s="30" t="n"/>
      <c r="EZ375" s="30" t="n"/>
      <c r="FA375" s="30" t="n"/>
      <c r="FB375" s="30" t="n"/>
      <c r="FC375" s="30" t="n"/>
      <c r="FD375" s="30" t="n"/>
      <c r="FE375" s="30" t="n"/>
      <c r="FF375" s="30" t="n"/>
      <c r="FG375" s="30" t="n"/>
      <c r="FH375" s="30" t="n"/>
      <c r="FI375" s="30" t="n"/>
      <c r="FJ375" s="30" t="n"/>
      <c r="FK375" s="30" t="n"/>
      <c r="FL375" s="30" t="n"/>
      <c r="FM375" s="30" t="n"/>
      <c r="FN375" s="30" t="n"/>
      <c r="FO375" s="30" t="n"/>
      <c r="FP375" s="30" t="n"/>
      <c r="FQ375" s="30" t="n"/>
      <c r="FR375" s="30" t="n"/>
      <c r="FS375" s="30" t="n"/>
      <c r="FT375" s="30" t="n"/>
      <c r="FU375" s="30" t="n"/>
      <c r="FV375" s="30" t="n"/>
      <c r="FW375" s="30" t="n"/>
      <c r="FX375" s="30" t="n"/>
      <c r="FY375" s="30" t="n"/>
      <c r="FZ375" s="30" t="n"/>
      <c r="GA375" s="30" t="n"/>
      <c r="GB375" s="30" t="n"/>
      <c r="GC375" s="30" t="n"/>
      <c r="GD375" s="30" t="n"/>
      <c r="GE375" s="30" t="n"/>
      <c r="GF375" s="30" t="n"/>
      <c r="GG375" s="30" t="n"/>
      <c r="GH375" s="30" t="n"/>
      <c r="GI375" s="30" t="n"/>
      <c r="GJ375" s="30" t="n"/>
      <c r="GK375" s="30" t="n"/>
      <c r="GL375" s="30" t="n"/>
      <c r="GM375" s="30" t="n"/>
      <c r="GN375" s="30" t="n"/>
      <c r="GO375" s="30" t="n"/>
      <c r="GP375" s="30" t="n"/>
      <c r="GQ375" s="30" t="n"/>
      <c r="GR375" s="30" t="n"/>
      <c r="GS375" s="30" t="n"/>
      <c r="GT375" s="30" t="n"/>
      <c r="GU375" s="30" t="n"/>
      <c r="GV375" s="30" t="n"/>
      <c r="GW375" s="30" t="n"/>
      <c r="GX375" s="30" t="n"/>
      <c r="GY375" s="30" t="n"/>
      <c r="GZ375" s="30" t="n"/>
      <c r="HA375" s="30" t="n"/>
      <c r="HB375" s="30" t="n"/>
      <c r="HC375" s="30" t="n"/>
      <c r="HD375" s="30" t="n"/>
      <c r="HE375" s="30" t="n"/>
      <c r="HF375" s="30" t="n"/>
      <c r="HG375" s="30" t="n"/>
      <c r="HH375" s="30" t="n"/>
      <c r="HI375" s="30" t="n"/>
      <c r="HJ375" s="30" t="n"/>
      <c r="HK375" s="30" t="n"/>
      <c r="HL375" s="30" t="n"/>
      <c r="HM375" s="30" t="n"/>
      <c r="HN375" s="30" t="n"/>
      <c r="HO375" s="30" t="n"/>
      <c r="HP375" s="30" t="n"/>
      <c r="HQ375" s="30" t="n"/>
      <c r="HR375" s="30" t="n"/>
      <c r="HS375" s="30" t="n"/>
      <c r="HT375" s="30" t="n"/>
      <c r="HU375" s="30" t="n"/>
      <c r="HV375" s="30" t="n"/>
      <c r="HW375" s="30" t="n"/>
      <c r="HX375" s="30" t="n"/>
      <c r="HY375" s="30" t="n"/>
      <c r="HZ375" s="30" t="n"/>
      <c r="IA375" s="30" t="n"/>
      <c r="IB375" s="30" t="n"/>
      <c r="IC375" s="30" t="n"/>
      <c r="ID375" s="30" t="n"/>
      <c r="IE375" s="30" t="n"/>
      <c r="IF375" s="30" t="n"/>
      <c r="IG375" s="30" t="n"/>
      <c r="IH375" s="30" t="n"/>
      <c r="II375" s="30" t="n"/>
      <c r="IJ375" s="30" t="n"/>
      <c r="IK375" s="30" t="n"/>
      <c r="IL375" s="30" t="n"/>
      <c r="IM375" s="30" t="n"/>
      <c r="IN375" s="77" t="inlineStr">
        <is>
          <t>SUSPICIOUS n=0 for stocks_short — keep, needs S1 fills (backtest-expert: &lt;30 trades, seek plateaus, punish)</t>
        </is>
      </c>
    </row>
    <row r="376" ht="15.75" customHeight="1" s="67">
      <c r="A376" s="37" t="inlineStr">
        <is>
          <t>NEWBORN_LOSS_KILL_GAIN_THRESHOLD_PCT</t>
        </is>
      </c>
      <c r="B376" s="73" t="inlineStr">
        <is>
          <t>2.0</t>
        </is>
      </c>
      <c r="C376" s="38" t="n"/>
      <c r="D376" s="38" t="inlineStr">
        <is>
          <t>AUGMENT, EXIT, GLOBAL_CHECK, REDUCE, STOCKS_EXIT</t>
        </is>
      </c>
      <c r="E376" s="38" t="n"/>
      <c r="F376" s="30" t="n"/>
      <c r="G376" s="38">
        <f>IFERROR(VLOOKUP($A404&amp;"_"&amp;$B404,Results_Deltas!$A$2:$P$15000,5,FALSE),"")</f>
        <v/>
      </c>
      <c r="H376" s="38" t="inlineStr">
        <is>
          <t>Blanket (page end)</t>
        </is>
      </c>
      <c r="I376" s="30" t="n"/>
      <c r="J376" s="30" t="n"/>
      <c r="K376" s="30" t="n"/>
      <c r="L376" s="30" t="inlineStr">
        <is>
          <t>NO</t>
        </is>
      </c>
      <c r="M376" s="30" t="n">
        <v>-1.049611312877476</v>
      </c>
      <c r="N376" s="30" t="n"/>
      <c r="O376" s="30" t="n"/>
      <c r="P376" s="30" t="n"/>
      <c r="Q376" s="30" t="n"/>
      <c r="R376" s="30" t="n"/>
      <c r="S376" s="30" t="n"/>
      <c r="T376" s="30" t="n"/>
      <c r="U376" s="30" t="n"/>
      <c r="V376" s="30" t="n"/>
      <c r="W376" s="30" t="n"/>
      <c r="X376" s="30" t="n"/>
      <c r="Y376" s="30" t="n"/>
      <c r="Z376" s="30" t="n"/>
      <c r="AA376" s="30" t="n"/>
      <c r="AB376" s="30" t="n"/>
      <c r="AC376" s="30" t="n"/>
      <c r="AD376" s="30" t="n"/>
      <c r="AE376" s="30" t="n"/>
      <c r="AF376" s="30" t="n"/>
      <c r="AG376" s="30" t="n"/>
      <c r="AH376" s="30" t="n"/>
      <c r="AI376" s="30" t="n"/>
      <c r="AJ376" s="30" t="n"/>
      <c r="AK376" s="30" t="n"/>
      <c r="AL376" s="30" t="n"/>
      <c r="AM376" s="30" t="n"/>
      <c r="AN376" s="30" t="n"/>
      <c r="AO376" s="30" t="n"/>
      <c r="AP376" s="30" t="n"/>
      <c r="AQ376" s="30" t="n"/>
      <c r="AR376" s="30" t="n"/>
      <c r="AS376" s="30" t="n"/>
      <c r="AT376" s="30" t="n"/>
      <c r="AU376" s="30" t="n"/>
      <c r="AV376" s="30" t="n"/>
      <c r="AW376" s="30" t="n"/>
      <c r="AX376" s="30" t="n"/>
      <c r="AY376" s="30" t="n"/>
      <c r="AZ376" s="30" t="n"/>
      <c r="BA376" s="30" t="n"/>
      <c r="BB376" s="30" t="n"/>
      <c r="BC376" s="30" t="n"/>
      <c r="BD376" s="30" t="n"/>
      <c r="BE376" s="30" t="n"/>
      <c r="BF376" s="30" t="n"/>
      <c r="BG376" s="30" t="n"/>
      <c r="BH376" s="30" t="n"/>
      <c r="BI376" s="30" t="n"/>
      <c r="BJ376" s="30" t="n"/>
      <c r="BK376" s="30" t="n"/>
      <c r="BL376" s="30" t="n"/>
      <c r="BM376" s="30" t="n"/>
      <c r="BN376" s="30" t="n"/>
      <c r="BO376" s="30" t="n"/>
      <c r="BP376" s="30" t="n"/>
      <c r="BQ376" s="30" t="n"/>
      <c r="BR376" s="30" t="n"/>
      <c r="BS376" s="30" t="n"/>
      <c r="BT376" s="30" t="n"/>
      <c r="BU376" s="30" t="n"/>
      <c r="BV376" s="30" t="n"/>
      <c r="BW376" s="30" t="n"/>
      <c r="BX376" s="30" t="n"/>
      <c r="BY376" s="30" t="n"/>
      <c r="BZ376" s="30" t="n"/>
      <c r="CA376" s="30" t="n"/>
      <c r="CB376" s="30" t="n"/>
      <c r="CC376" s="30" t="n"/>
      <c r="CD376" s="30" t="n"/>
      <c r="CE376" s="30" t="n"/>
      <c r="CF376" s="30" t="n"/>
      <c r="CG376" s="30" t="n"/>
      <c r="CH376" s="30" t="n"/>
      <c r="CI376" s="30" t="n"/>
      <c r="CJ376" s="30" t="n"/>
      <c r="CK376" s="30" t="n"/>
      <c r="CL376" s="30" t="n"/>
      <c r="CM376" s="30" t="n"/>
      <c r="CN376" s="30" t="n"/>
      <c r="CO376" s="30" t="n"/>
      <c r="CP376" s="30" t="n"/>
      <c r="CQ376" s="30" t="n"/>
      <c r="CR376" s="30" t="n"/>
      <c r="CS376" s="30" t="n"/>
      <c r="CT376" s="30" t="n"/>
      <c r="CU376" s="30" t="n"/>
      <c r="CV376" s="30" t="n"/>
      <c r="CW376" s="30" t="n"/>
      <c r="CX376" s="30" t="n"/>
      <c r="CY376" s="30" t="n"/>
      <c r="CZ376" s="30" t="n"/>
      <c r="DA376" s="30" t="n"/>
      <c r="DB376" s="30" t="n"/>
      <c r="DC376" s="30" t="n"/>
      <c r="DD376" s="30" t="n"/>
      <c r="DE376" s="30" t="n"/>
      <c r="DF376" s="30" t="n"/>
      <c r="DG376" s="30" t="n"/>
      <c r="DH376" s="30" t="n"/>
      <c r="DI376" s="30" t="n"/>
      <c r="DJ376" s="30" t="n"/>
      <c r="DK376" s="30" t="n"/>
      <c r="DL376" s="30" t="n"/>
      <c r="DM376" s="30" t="n"/>
      <c r="DN376" s="30" t="n"/>
      <c r="DO376" s="30" t="n"/>
      <c r="DP376" s="30" t="n"/>
      <c r="DQ376" s="30" t="n"/>
      <c r="DR376" s="30" t="n"/>
      <c r="DS376" s="30" t="n"/>
      <c r="DT376" s="30" t="n"/>
      <c r="DU376" s="30" t="n"/>
      <c r="DV376" s="30" t="n"/>
      <c r="DW376" s="30" t="n"/>
      <c r="DX376" s="30" t="n"/>
      <c r="DY376" s="30" t="n"/>
      <c r="DZ376" s="30" t="n"/>
      <c r="EA376" s="30" t="n"/>
      <c r="EB376" s="30" t="n"/>
      <c r="EC376" s="30" t="n"/>
      <c r="ED376" s="30" t="n"/>
      <c r="EE376" s="30" t="n"/>
      <c r="EF376" s="30" t="n"/>
      <c r="EG376" s="30" t="n"/>
      <c r="EH376" s="30" t="n"/>
      <c r="EI376" s="30" t="n"/>
      <c r="EJ376" s="30" t="n"/>
      <c r="EK376" s="30" t="n"/>
      <c r="EL376" s="30" t="n"/>
      <c r="EM376" s="30" t="n"/>
      <c r="EN376" s="30" t="n"/>
      <c r="EO376" s="30" t="n"/>
      <c r="EP376" s="30" t="n"/>
      <c r="EQ376" s="30" t="n"/>
      <c r="ER376" s="30" t="n"/>
      <c r="ES376" s="30" t="n"/>
      <c r="ET376" s="30" t="n"/>
      <c r="EU376" s="30" t="n"/>
      <c r="EV376" s="30" t="n"/>
      <c r="EW376" s="30" t="n"/>
      <c r="EX376" s="30" t="n"/>
      <c r="EY376" s="30" t="n"/>
      <c r="EZ376" s="30" t="n"/>
      <c r="FA376" s="30" t="n"/>
      <c r="FB376" s="30" t="n"/>
      <c r="FC376" s="30" t="n"/>
      <c r="FD376" s="30" t="n"/>
      <c r="FE376" s="30" t="n"/>
      <c r="FF376" s="30" t="n"/>
      <c r="FG376" s="30" t="n"/>
      <c r="FH376" s="30" t="n"/>
      <c r="FI376" s="30" t="n"/>
      <c r="FJ376" s="30" t="n"/>
      <c r="FK376" s="30" t="n"/>
      <c r="FL376" s="30" t="n"/>
      <c r="FM376" s="30" t="n"/>
      <c r="FN376" s="30" t="n"/>
      <c r="FO376" s="30" t="n"/>
      <c r="FP376" s="30" t="n"/>
      <c r="FQ376" s="30" t="n"/>
      <c r="FR376" s="30" t="n"/>
      <c r="FS376" s="30" t="n"/>
      <c r="FT376" s="30" t="n"/>
      <c r="FU376" s="30" t="n"/>
      <c r="FV376" s="30" t="n"/>
      <c r="FW376" s="30" t="n"/>
      <c r="FX376" s="30" t="n"/>
      <c r="FY376" s="30" t="n"/>
      <c r="FZ376" s="30" t="n"/>
      <c r="GA376" s="30" t="n"/>
      <c r="GB376" s="30" t="n"/>
      <c r="GC376" s="30" t="n"/>
      <c r="GD376" s="30" t="n"/>
      <c r="GE376" s="30" t="n"/>
      <c r="GF376" s="30" t="n"/>
      <c r="GG376" s="30" t="n"/>
      <c r="GH376" s="30" t="n"/>
      <c r="GI376" s="30" t="n"/>
      <c r="GJ376" s="30" t="n"/>
      <c r="GK376" s="30" t="n"/>
      <c r="GL376" s="30" t="n"/>
      <c r="GM376" s="30" t="n"/>
      <c r="GN376" s="30" t="n"/>
      <c r="GO376" s="30" t="n"/>
      <c r="GP376" s="30" t="n"/>
      <c r="GQ376" s="30" t="n"/>
      <c r="GR376" s="30" t="n"/>
      <c r="GS376" s="30" t="n"/>
      <c r="GT376" s="30" t="n"/>
      <c r="GU376" s="30" t="n"/>
      <c r="GV376" s="30" t="n"/>
      <c r="GW376" s="30" t="n"/>
      <c r="GX376" s="30" t="n"/>
      <c r="GY376" s="30" t="n"/>
      <c r="GZ376" s="30" t="n"/>
      <c r="HA376" s="30" t="n"/>
      <c r="HB376" s="30" t="n"/>
      <c r="HC376" s="30" t="n"/>
      <c r="HD376" s="30" t="n"/>
      <c r="HE376" s="30" t="n"/>
      <c r="HF376" s="30" t="n"/>
      <c r="HG376" s="30" t="n"/>
      <c r="HH376" s="30" t="n"/>
      <c r="HI376" s="30" t="n"/>
      <c r="HJ376" s="30" t="n"/>
      <c r="HK376" s="30" t="n"/>
      <c r="HL376" s="30" t="n"/>
      <c r="HM376" s="30" t="n"/>
      <c r="HN376" s="30" t="n"/>
      <c r="HO376" s="30" t="n"/>
      <c r="HP376" s="30" t="n"/>
      <c r="HQ376" s="30" t="n"/>
      <c r="HR376" s="30" t="n"/>
      <c r="HS376" s="30" t="n"/>
      <c r="HT376" s="30" t="n"/>
      <c r="HU376" s="30" t="n"/>
      <c r="HV376" s="30" t="n"/>
      <c r="HW376" s="30" t="n"/>
      <c r="HX376" s="30" t="n"/>
      <c r="HY376" s="30" t="n"/>
      <c r="HZ376" s="30" t="n"/>
      <c r="IA376" s="30" t="n"/>
      <c r="IB376" s="30" t="n"/>
      <c r="IC376" s="30" t="n"/>
      <c r="ID376" s="30" t="n"/>
      <c r="IE376" s="30" t="n"/>
      <c r="IF376" s="30" t="n"/>
      <c r="IG376" s="30" t="n"/>
      <c r="IH376" s="30" t="n"/>
      <c r="II376" s="30" t="n"/>
      <c r="IJ376" s="30" t="n"/>
      <c r="IK376" s="30" t="n"/>
      <c r="IL376" s="30" t="n"/>
      <c r="IM376" s="30" t="n"/>
      <c r="IN376" s="77" t="inlineStr">
        <is>
          <t>SUSPICIOUS n=0 for stocks_short — keep, needs S1 fills (backtest-expert: &lt;30 trades, seek plateaus, punish)</t>
        </is>
      </c>
    </row>
    <row r="377" ht="15.75" customHeight="1" s="67">
      <c r="A377" s="37" t="inlineStr">
        <is>
          <t>HTF_TREND_VETO_BYPASS_ENABLED</t>
        </is>
      </c>
      <c r="B377" s="73" t="inlineStr">
        <is>
          <t>False</t>
        </is>
      </c>
      <c r="C377" s="38" t="n"/>
      <c r="D377" s="38" t="inlineStr">
        <is>
          <t>GLOBAL_CHECK, STOCKS_EXIT</t>
        </is>
      </c>
      <c r="E377" s="38" t="n"/>
      <c r="F377" s="30" t="n"/>
      <c r="G377" s="38">
        <f>IFERROR(VLOOKUP($A405&amp;"_"&amp;$B405,Results_Deltas!$A$2:$P$15000,5,FALSE),"")</f>
        <v/>
      </c>
      <c r="H377" s="38" t="inlineStr">
        <is>
          <t>Blanket (page end)</t>
        </is>
      </c>
      <c r="I377" s="30" t="n"/>
      <c r="J377" s="30" t="n"/>
      <c r="K377" s="30" t="n"/>
      <c r="L377" s="30" t="inlineStr">
        <is>
          <t>NO</t>
        </is>
      </c>
      <c r="M377" s="30" t="n">
        <v>-1.005820609988664</v>
      </c>
      <c r="N377" s="30" t="n"/>
      <c r="O377" s="30" t="n"/>
      <c r="P377" s="30" t="n"/>
      <c r="Q377" s="30" t="n"/>
      <c r="R377" s="30" t="n"/>
      <c r="S377" s="30" t="n"/>
      <c r="T377" s="30" t="n"/>
      <c r="U377" s="30" t="n"/>
      <c r="V377" s="30" t="n"/>
      <c r="W377" s="30" t="n"/>
      <c r="X377" s="30" t="n"/>
      <c r="Y377" s="30" t="n"/>
      <c r="Z377" s="30" t="n"/>
      <c r="AA377" s="30" t="n"/>
      <c r="AB377" s="30" t="n"/>
      <c r="AC377" s="30" t="n"/>
      <c r="AD377" s="30" t="n"/>
      <c r="AE377" s="30" t="n"/>
      <c r="AF377" s="30" t="n"/>
      <c r="AG377" s="30" t="n"/>
      <c r="AH377" s="30" t="n"/>
      <c r="AI377" s="30" t="n"/>
      <c r="AJ377" s="30" t="n"/>
      <c r="AK377" s="30" t="n"/>
      <c r="AL377" s="30" t="n"/>
      <c r="AM377" s="30" t="n"/>
      <c r="AN377" s="30" t="n"/>
      <c r="AO377" s="30" t="n"/>
      <c r="AP377" s="30" t="n"/>
      <c r="AQ377" s="30" t="n"/>
      <c r="AR377" s="30" t="n"/>
      <c r="AS377" s="30" t="n"/>
      <c r="AT377" s="30" t="n"/>
      <c r="AU377" s="30" t="n"/>
      <c r="AV377" s="30" t="n"/>
      <c r="AW377" s="30" t="n"/>
      <c r="AX377" s="30" t="n"/>
      <c r="AY377" s="30" t="n"/>
      <c r="AZ377" s="30" t="n"/>
      <c r="BA377" s="30" t="n"/>
      <c r="BB377" s="30" t="n"/>
      <c r="BC377" s="30" t="n"/>
      <c r="BD377" s="30" t="n"/>
      <c r="BE377" s="30" t="n"/>
      <c r="BF377" s="30" t="n"/>
      <c r="BG377" s="30" t="n"/>
      <c r="BH377" s="30" t="n"/>
      <c r="BI377" s="30" t="n"/>
      <c r="BJ377" s="30" t="n"/>
      <c r="BK377" s="30" t="n"/>
      <c r="BL377" s="30" t="n"/>
      <c r="BM377" s="30" t="n"/>
      <c r="BN377" s="30" t="n"/>
      <c r="BO377" s="30" t="n"/>
      <c r="BP377" s="30" t="n"/>
      <c r="BQ377" s="30" t="n"/>
      <c r="BR377" s="30" t="n"/>
      <c r="BS377" s="30" t="n"/>
      <c r="BT377" s="30" t="n"/>
      <c r="BU377" s="30" t="n"/>
      <c r="BV377" s="30" t="n"/>
      <c r="BW377" s="30" t="n"/>
      <c r="BX377" s="30" t="n"/>
      <c r="BY377" s="30" t="n"/>
      <c r="BZ377" s="30" t="n"/>
      <c r="CA377" s="30" t="n"/>
      <c r="CB377" s="30" t="n"/>
      <c r="CC377" s="30" t="n"/>
      <c r="CD377" s="30" t="n"/>
      <c r="CE377" s="30" t="n"/>
      <c r="CF377" s="30" t="n"/>
      <c r="CG377" s="30" t="n"/>
      <c r="CH377" s="30" t="n"/>
      <c r="CI377" s="30" t="n"/>
      <c r="CJ377" s="30" t="n"/>
      <c r="CK377" s="30" t="n"/>
      <c r="CL377" s="30" t="n"/>
      <c r="CM377" s="30" t="n"/>
      <c r="CN377" s="30" t="n"/>
      <c r="CO377" s="30" t="n"/>
      <c r="CP377" s="30" t="n"/>
      <c r="CQ377" s="30" t="n"/>
      <c r="CR377" s="30" t="n"/>
      <c r="CS377" s="30" t="n"/>
      <c r="CT377" s="30" t="n"/>
      <c r="CU377" s="30" t="n"/>
      <c r="CV377" s="30" t="n"/>
      <c r="CW377" s="30" t="n"/>
      <c r="CX377" s="30" t="n"/>
      <c r="CY377" s="30" t="n"/>
      <c r="CZ377" s="30" t="n"/>
      <c r="DA377" s="30" t="n"/>
      <c r="DB377" s="30" t="n"/>
      <c r="DC377" s="30" t="n"/>
      <c r="DD377" s="30" t="n"/>
      <c r="DE377" s="30" t="n"/>
      <c r="DF377" s="30" t="n"/>
      <c r="DG377" s="30" t="n"/>
      <c r="DH377" s="30" t="n"/>
      <c r="DI377" s="30" t="n"/>
      <c r="DJ377" s="30" t="n"/>
      <c r="DK377" s="30" t="n"/>
      <c r="DL377" s="30" t="n"/>
      <c r="DM377" s="30" t="n"/>
      <c r="DN377" s="30" t="n"/>
      <c r="DO377" s="30" t="n"/>
      <c r="DP377" s="30" t="n"/>
      <c r="DQ377" s="30" t="n"/>
      <c r="DR377" s="30" t="n"/>
      <c r="DS377" s="30" t="n"/>
      <c r="DT377" s="30" t="n"/>
      <c r="DU377" s="30" t="n"/>
      <c r="DV377" s="30" t="n"/>
      <c r="DW377" s="30" t="n"/>
      <c r="DX377" s="30" t="n"/>
      <c r="DY377" s="30" t="n"/>
      <c r="DZ377" s="30" t="n"/>
      <c r="EA377" s="30" t="n"/>
      <c r="EB377" s="30" t="n"/>
      <c r="EC377" s="30" t="n"/>
      <c r="ED377" s="30" t="n"/>
      <c r="EE377" s="30" t="n"/>
      <c r="EF377" s="30" t="n"/>
      <c r="EG377" s="30" t="n"/>
      <c r="EH377" s="30" t="n"/>
      <c r="EI377" s="30" t="n"/>
      <c r="EJ377" s="30" t="n"/>
      <c r="EK377" s="30" t="n"/>
      <c r="EL377" s="30" t="n"/>
      <c r="EM377" s="30" t="n"/>
      <c r="EN377" s="30" t="n"/>
      <c r="EO377" s="30" t="n"/>
      <c r="EP377" s="30" t="n"/>
      <c r="EQ377" s="30" t="n"/>
      <c r="ER377" s="30" t="n"/>
      <c r="ES377" s="30" t="n"/>
      <c r="ET377" s="30" t="n"/>
      <c r="EU377" s="30" t="n"/>
      <c r="EV377" s="30" t="n"/>
      <c r="EW377" s="30" t="n"/>
      <c r="EX377" s="30" t="n"/>
      <c r="EY377" s="30" t="n"/>
      <c r="EZ377" s="30" t="n"/>
      <c r="FA377" s="30" t="n"/>
      <c r="FB377" s="30" t="n"/>
      <c r="FC377" s="30" t="n"/>
      <c r="FD377" s="30" t="n"/>
      <c r="FE377" s="30" t="n"/>
      <c r="FF377" s="30" t="n"/>
      <c r="FG377" s="30" t="n"/>
      <c r="FH377" s="30" t="n"/>
      <c r="FI377" s="30" t="n"/>
      <c r="FJ377" s="30" t="n"/>
      <c r="FK377" s="30" t="n"/>
      <c r="FL377" s="30" t="n"/>
      <c r="FM377" s="30" t="n"/>
      <c r="FN377" s="30" t="n"/>
      <c r="FO377" s="30" t="n"/>
      <c r="FP377" s="30" t="n"/>
      <c r="FQ377" s="30" t="n"/>
      <c r="FR377" s="30" t="n"/>
      <c r="FS377" s="30" t="n"/>
      <c r="FT377" s="30" t="n"/>
      <c r="FU377" s="30" t="n"/>
      <c r="FV377" s="30" t="n"/>
      <c r="FW377" s="30" t="n"/>
      <c r="FX377" s="30" t="n"/>
      <c r="FY377" s="30" t="n"/>
      <c r="FZ377" s="30" t="n"/>
      <c r="GA377" s="30" t="n"/>
      <c r="GB377" s="30" t="n"/>
      <c r="GC377" s="30" t="n"/>
      <c r="GD377" s="30" t="n"/>
      <c r="GE377" s="30" t="n"/>
      <c r="GF377" s="30" t="n"/>
      <c r="GG377" s="30" t="n"/>
      <c r="GH377" s="30" t="n"/>
      <c r="GI377" s="30" t="n"/>
      <c r="GJ377" s="30" t="n"/>
      <c r="GK377" s="30" t="n"/>
      <c r="GL377" s="30" t="n"/>
      <c r="GM377" s="30" t="n"/>
      <c r="GN377" s="30" t="n"/>
      <c r="GO377" s="30" t="n"/>
      <c r="GP377" s="30" t="n"/>
      <c r="GQ377" s="30" t="n"/>
      <c r="GR377" s="30" t="n"/>
      <c r="GS377" s="30" t="n"/>
      <c r="GT377" s="30" t="n"/>
      <c r="GU377" s="30" t="n"/>
      <c r="GV377" s="30" t="n"/>
      <c r="GW377" s="30" t="n"/>
      <c r="GX377" s="30" t="n"/>
      <c r="GY377" s="30" t="n"/>
      <c r="GZ377" s="30" t="n"/>
      <c r="HA377" s="30" t="n"/>
      <c r="HB377" s="30" t="n"/>
      <c r="HC377" s="30" t="n"/>
      <c r="HD377" s="30" t="n"/>
      <c r="HE377" s="30" t="n"/>
      <c r="HF377" s="30" t="n"/>
      <c r="HG377" s="30" t="n"/>
      <c r="HH377" s="30" t="n"/>
      <c r="HI377" s="30" t="n"/>
      <c r="HJ377" s="30" t="n"/>
      <c r="HK377" s="30" t="n"/>
      <c r="HL377" s="30" t="n"/>
      <c r="HM377" s="30" t="n"/>
      <c r="HN377" s="30" t="n"/>
      <c r="HO377" s="30" t="n"/>
      <c r="HP377" s="30" t="n"/>
      <c r="HQ377" s="30" t="n"/>
      <c r="HR377" s="30" t="n"/>
      <c r="HS377" s="30" t="n"/>
      <c r="HT377" s="30" t="n"/>
      <c r="HU377" s="30" t="n"/>
      <c r="HV377" s="30" t="n"/>
      <c r="HW377" s="30" t="n"/>
      <c r="HX377" s="30" t="n"/>
      <c r="HY377" s="30" t="n"/>
      <c r="HZ377" s="30" t="n"/>
      <c r="IA377" s="30" t="n"/>
      <c r="IB377" s="30" t="n"/>
      <c r="IC377" s="30" t="n"/>
      <c r="ID377" s="30" t="n"/>
      <c r="IE377" s="30" t="n"/>
      <c r="IF377" s="30" t="n"/>
      <c r="IG377" s="30" t="n"/>
      <c r="IH377" s="30" t="n"/>
      <c r="II377" s="30" t="n"/>
      <c r="IJ377" s="30" t="n"/>
      <c r="IK377" s="30" t="n"/>
      <c r="IL377" s="30" t="n"/>
      <c r="IM377" s="30" t="n"/>
      <c r="IN377" s="77" t="inlineStr">
        <is>
          <t>SUSPICIOUS n=0 for stocks_short — keep, needs S1 fills (backtest-expert: &lt;30 trades, seek plateaus, punish)</t>
        </is>
      </c>
    </row>
    <row r="378" ht="15.75" customHeight="1" s="67">
      <c r="A378" s="37" t="inlineStr">
        <is>
          <t>EXECUTE_NOW_SINGLE_GATE_ENFORCE</t>
        </is>
      </c>
      <c r="B378" s="73" t="inlineStr">
        <is>
          <t>0.0</t>
        </is>
      </c>
      <c r="C378" s="38" t="n"/>
      <c r="D378" s="38" t="inlineStr">
        <is>
          <t>ENTRY, GLOBAL_CHECK, STOCKS_EXIT</t>
        </is>
      </c>
      <c r="E378" s="38" t="n"/>
      <c r="F378" s="30" t="n"/>
      <c r="G378" s="38">
        <f>IFERROR(VLOOKUP($A395&amp;"_"&amp;$B395,Results_Deltas!$A$2:$P$15000,5,FALSE),"")</f>
        <v/>
      </c>
      <c r="H378" s="38" t="inlineStr">
        <is>
          <t>Blanket (page end)</t>
        </is>
      </c>
      <c r="I378" s="30" t="n"/>
      <c r="J378" s="30" t="n"/>
      <c r="K378" s="30" t="n"/>
      <c r="L378" s="30" t="inlineStr">
        <is>
          <t>NO</t>
        </is>
      </c>
      <c r="M378" s="30" t="n">
        <v>-0.9400548109778549</v>
      </c>
      <c r="N378" s="30" t="n"/>
      <c r="O378" s="30" t="n"/>
      <c r="P378" s="30" t="n"/>
      <c r="Q378" s="30" t="n"/>
      <c r="R378" s="30" t="n"/>
      <c r="S378" s="30" t="n"/>
      <c r="T378" s="30" t="n"/>
      <c r="U378" s="30" t="n"/>
      <c r="V378" s="30" t="n"/>
      <c r="W378" s="30" t="n"/>
      <c r="X378" s="30" t="n"/>
      <c r="Y378" s="30" t="n"/>
      <c r="Z378" s="30" t="n"/>
      <c r="AA378" s="30" t="n"/>
      <c r="AB378" s="30" t="n"/>
      <c r="AC378" s="30" t="n"/>
      <c r="AD378" s="30" t="n"/>
      <c r="AE378" s="30" t="n"/>
      <c r="AF378" s="30" t="n"/>
      <c r="AG378" s="30" t="n"/>
      <c r="AH378" s="30" t="n"/>
      <c r="AI378" s="30" t="n"/>
      <c r="AJ378" s="30" t="n"/>
      <c r="AK378" s="30" t="n"/>
      <c r="AL378" s="30" t="n"/>
      <c r="AM378" s="30" t="n"/>
      <c r="AN378" s="30" t="n"/>
      <c r="AO378" s="30" t="n"/>
      <c r="AP378" s="30" t="n"/>
      <c r="AQ378" s="30" t="n"/>
      <c r="AR378" s="30" t="n"/>
      <c r="AS378" s="30" t="n"/>
      <c r="AT378" s="30" t="n"/>
      <c r="AU378" s="30" t="n"/>
      <c r="AV378" s="30" t="n"/>
      <c r="AW378" s="30" t="n"/>
      <c r="AX378" s="30" t="n"/>
      <c r="AY378" s="30" t="n"/>
      <c r="AZ378" s="30" t="n"/>
      <c r="BA378" s="30" t="n"/>
      <c r="BB378" s="30" t="n"/>
      <c r="BC378" s="30" t="n"/>
      <c r="BD378" s="30" t="n"/>
      <c r="BE378" s="30" t="n"/>
      <c r="BF378" s="30" t="n"/>
      <c r="BG378" s="30" t="n"/>
      <c r="BH378" s="30" t="n"/>
      <c r="BI378" s="30" t="n"/>
      <c r="BJ378" s="30" t="n"/>
      <c r="BK378" s="30" t="n"/>
      <c r="BL378" s="30" t="n"/>
      <c r="BM378" s="30" t="n"/>
      <c r="BN378" s="30" t="n"/>
      <c r="BO378" s="30" t="n"/>
      <c r="BP378" s="30" t="n"/>
      <c r="BQ378" s="30" t="n"/>
      <c r="BR378" s="30" t="n"/>
      <c r="BS378" s="30" t="n"/>
      <c r="BT378" s="30" t="n"/>
      <c r="BU378" s="30" t="n"/>
      <c r="BV378" s="30" t="n"/>
      <c r="BW378" s="30" t="n"/>
      <c r="BX378" s="30" t="n"/>
      <c r="BY378" s="30" t="n"/>
      <c r="BZ378" s="30" t="n"/>
      <c r="CA378" s="30" t="n"/>
      <c r="CB378" s="30" t="n"/>
      <c r="CC378" s="30" t="n"/>
      <c r="CD378" s="30" t="n"/>
      <c r="CE378" s="30" t="n"/>
      <c r="CF378" s="30" t="n"/>
      <c r="CG378" s="30" t="n"/>
      <c r="CH378" s="30" t="n"/>
      <c r="CI378" s="30" t="n"/>
      <c r="CJ378" s="30" t="n"/>
      <c r="CK378" s="30" t="n"/>
      <c r="CL378" s="30" t="n"/>
      <c r="CM378" s="30" t="n"/>
      <c r="CN378" s="30" t="n"/>
      <c r="CO378" s="30" t="n"/>
      <c r="CP378" s="30" t="n"/>
      <c r="CQ378" s="30" t="n"/>
      <c r="CR378" s="30" t="n"/>
      <c r="CS378" s="30" t="n"/>
      <c r="CT378" s="30" t="n"/>
      <c r="CU378" s="30" t="n"/>
      <c r="CV378" s="30" t="n"/>
      <c r="CW378" s="30" t="n"/>
      <c r="CX378" s="30" t="n"/>
      <c r="CY378" s="30" t="n"/>
      <c r="CZ378" s="30" t="n"/>
      <c r="DA378" s="30" t="n"/>
      <c r="DB378" s="30" t="n"/>
      <c r="DC378" s="30" t="n"/>
      <c r="DD378" s="30" t="n"/>
      <c r="DE378" s="30" t="n"/>
      <c r="DF378" s="30" t="n"/>
      <c r="DG378" s="30" t="n"/>
      <c r="DH378" s="30" t="n"/>
      <c r="DI378" s="30" t="n"/>
      <c r="DJ378" s="30" t="n"/>
      <c r="DK378" s="30" t="n"/>
      <c r="DL378" s="30" t="n"/>
      <c r="DM378" s="30" t="n"/>
      <c r="DN378" s="30" t="n"/>
      <c r="DO378" s="30" t="n"/>
      <c r="DP378" s="30" t="n"/>
      <c r="DQ378" s="30" t="n"/>
      <c r="DR378" s="30" t="n"/>
      <c r="DS378" s="30" t="n"/>
      <c r="DT378" s="30" t="n"/>
      <c r="DU378" s="30" t="n"/>
      <c r="DV378" s="30" t="n"/>
      <c r="DW378" s="30" t="n"/>
      <c r="DX378" s="30" t="n"/>
      <c r="DY378" s="30" t="n"/>
      <c r="DZ378" s="30" t="n"/>
      <c r="EA378" s="30" t="n"/>
      <c r="EB378" s="30" t="n"/>
      <c r="EC378" s="30" t="n"/>
      <c r="ED378" s="30" t="n"/>
      <c r="EE378" s="30" t="n"/>
      <c r="EF378" s="30" t="n"/>
      <c r="EG378" s="30" t="n"/>
      <c r="EH378" s="30" t="n"/>
      <c r="EI378" s="30" t="n"/>
      <c r="EJ378" s="30" t="n"/>
      <c r="EK378" s="30" t="n"/>
      <c r="EL378" s="30" t="n"/>
      <c r="EM378" s="30" t="n"/>
      <c r="EN378" s="30" t="n"/>
      <c r="EO378" s="30" t="n"/>
      <c r="EP378" s="30" t="n"/>
      <c r="EQ378" s="30" t="n"/>
      <c r="ER378" s="30" t="n"/>
      <c r="ES378" s="30" t="n"/>
      <c r="ET378" s="30" t="n"/>
      <c r="EU378" s="30" t="n"/>
      <c r="EV378" s="30" t="n"/>
      <c r="EW378" s="30" t="n"/>
      <c r="EX378" s="30" t="n"/>
      <c r="EY378" s="30" t="n"/>
      <c r="EZ378" s="30" t="n"/>
      <c r="FA378" s="30" t="n"/>
      <c r="FB378" s="30" t="n"/>
      <c r="FC378" s="30" t="n"/>
      <c r="FD378" s="30" t="n"/>
      <c r="FE378" s="30" t="n"/>
      <c r="FF378" s="30" t="n"/>
      <c r="FG378" s="30" t="n"/>
      <c r="FH378" s="30" t="n"/>
      <c r="FI378" s="30" t="n"/>
      <c r="FJ378" s="30" t="n"/>
      <c r="FK378" s="30" t="n"/>
      <c r="FL378" s="30" t="n"/>
      <c r="FM378" s="30" t="n"/>
      <c r="FN378" s="30" t="n"/>
      <c r="FO378" s="30" t="n"/>
      <c r="FP378" s="30" t="n"/>
      <c r="FQ378" s="30" t="n"/>
      <c r="FR378" s="30" t="n"/>
      <c r="FS378" s="30" t="n"/>
      <c r="FT378" s="30" t="n"/>
      <c r="FU378" s="30" t="n"/>
      <c r="FV378" s="30" t="n"/>
      <c r="FW378" s="30" t="n"/>
      <c r="FX378" s="30" t="n"/>
      <c r="FY378" s="30" t="n"/>
      <c r="FZ378" s="30" t="n"/>
      <c r="GA378" s="30" t="n"/>
      <c r="GB378" s="30" t="n"/>
      <c r="GC378" s="30" t="n"/>
      <c r="GD378" s="30" t="n"/>
      <c r="GE378" s="30" t="n"/>
      <c r="GF378" s="30" t="n"/>
      <c r="GG378" s="30" t="n"/>
      <c r="GH378" s="30" t="n"/>
      <c r="GI378" s="30" t="n"/>
      <c r="GJ378" s="30" t="n"/>
      <c r="GK378" s="30" t="n"/>
      <c r="GL378" s="30" t="n"/>
      <c r="GM378" s="30" t="n"/>
      <c r="GN378" s="30" t="n"/>
      <c r="GO378" s="30" t="n"/>
      <c r="GP378" s="30" t="n"/>
      <c r="GQ378" s="30" t="n"/>
      <c r="GR378" s="30" t="n"/>
      <c r="GS378" s="30" t="n"/>
      <c r="GT378" s="30" t="n"/>
      <c r="GU378" s="30" t="n"/>
      <c r="GV378" s="30" t="n"/>
      <c r="GW378" s="30" t="n"/>
      <c r="GX378" s="30" t="n"/>
      <c r="GY378" s="30" t="n"/>
      <c r="GZ378" s="30" t="n"/>
      <c r="HA378" s="30" t="n"/>
      <c r="HB378" s="30" t="n"/>
      <c r="HC378" s="30" t="n"/>
      <c r="HD378" s="30" t="n"/>
      <c r="HE378" s="30" t="n"/>
      <c r="HF378" s="30" t="n"/>
      <c r="HG378" s="30" t="n"/>
      <c r="HH378" s="30" t="n"/>
      <c r="HI378" s="30" t="n"/>
      <c r="HJ378" s="30" t="n"/>
      <c r="HK378" s="30" t="n"/>
      <c r="HL378" s="30" t="n"/>
      <c r="HM378" s="30" t="n"/>
      <c r="HN378" s="30" t="n"/>
      <c r="HO378" s="30" t="n"/>
      <c r="HP378" s="30" t="n"/>
      <c r="HQ378" s="30" t="n"/>
      <c r="HR378" s="30" t="n"/>
      <c r="HS378" s="30" t="n"/>
      <c r="HT378" s="30" t="n"/>
      <c r="HU378" s="30" t="n"/>
      <c r="HV378" s="30" t="n"/>
      <c r="HW378" s="30" t="n"/>
      <c r="HX378" s="30" t="n"/>
      <c r="HY378" s="30" t="n"/>
      <c r="HZ378" s="30" t="n"/>
      <c r="IA378" s="30" t="n"/>
      <c r="IB378" s="30" t="n"/>
      <c r="IC378" s="30" t="n"/>
      <c r="ID378" s="30" t="n"/>
      <c r="IE378" s="30" t="n"/>
      <c r="IF378" s="30" t="n"/>
      <c r="IG378" s="30" t="n"/>
      <c r="IH378" s="30" t="n"/>
      <c r="II378" s="30" t="n"/>
      <c r="IJ378" s="30" t="n"/>
      <c r="IK378" s="30" t="n"/>
      <c r="IL378" s="30" t="n"/>
      <c r="IM378" s="30" t="n"/>
      <c r="IN378" s="77" t="inlineStr">
        <is>
          <t>SUSPICIOUS n=0 for stocks_short — keep, needs S1 fills (backtest-expert: &lt;30 trades, seek plateaus, punish)</t>
        </is>
      </c>
    </row>
    <row r="379" ht="15.75" customHeight="1" s="67">
      <c r="A379" s="37" t="inlineStr">
        <is>
          <t>EXECUTE_NOW_SINGLE_GATE_ENFORCE</t>
        </is>
      </c>
      <c r="B379" s="73" t="inlineStr">
        <is>
          <t>0.0_ALT</t>
        </is>
      </c>
      <c r="C379" s="38" t="n"/>
      <c r="D379" s="38" t="inlineStr">
        <is>
          <t>ENTRY, GLOBAL_CHECK, STOCKS_EXIT</t>
        </is>
      </c>
      <c r="E379" s="38" t="n"/>
      <c r="F379" s="30" t="n"/>
      <c r="G379" s="38">
        <f>IFERROR(VLOOKUP($A396&amp;"_"&amp;$B396,Results_Deltas!$A$2:$P$15000,5,FALSE),"")</f>
        <v/>
      </c>
      <c r="H379" s="38" t="inlineStr">
        <is>
          <t>Blanket (page end)</t>
        </is>
      </c>
      <c r="I379" s="30" t="n"/>
      <c r="J379" s="30" t="n"/>
      <c r="K379" s="30" t="n"/>
      <c r="L379" s="30" t="inlineStr">
        <is>
          <t>NO</t>
        </is>
      </c>
      <c r="M379" s="30" t="n">
        <v>-0.9400548109778549</v>
      </c>
      <c r="N379" s="30" t="n"/>
      <c r="O379" s="30" t="n"/>
      <c r="P379" s="30" t="n"/>
      <c r="Q379" s="30" t="n"/>
      <c r="R379" s="30" t="n"/>
      <c r="S379" s="30" t="n"/>
      <c r="T379" s="30" t="n"/>
      <c r="U379" s="30" t="n"/>
      <c r="V379" s="30" t="n"/>
      <c r="W379" s="30" t="n"/>
      <c r="X379" s="30" t="n"/>
      <c r="Y379" s="30" t="n"/>
      <c r="Z379" s="30" t="n"/>
      <c r="AA379" s="30" t="n"/>
      <c r="AB379" s="30" t="n"/>
      <c r="AC379" s="30" t="n"/>
      <c r="AD379" s="30" t="n"/>
      <c r="AE379" s="30" t="n"/>
      <c r="AF379" s="30" t="n"/>
      <c r="AG379" s="30" t="n"/>
      <c r="AH379" s="30" t="n"/>
      <c r="AI379" s="30" t="n"/>
      <c r="AJ379" s="30" t="n"/>
      <c r="AK379" s="30" t="n"/>
      <c r="AL379" s="30" t="n"/>
      <c r="AM379" s="30" t="n"/>
      <c r="AN379" s="30" t="n"/>
      <c r="AO379" s="30" t="n"/>
      <c r="AP379" s="30" t="n"/>
      <c r="AQ379" s="30" t="n"/>
      <c r="AR379" s="30" t="n"/>
      <c r="AS379" s="30" t="n"/>
      <c r="AT379" s="30" t="n"/>
      <c r="AU379" s="30" t="n"/>
      <c r="AV379" s="30" t="n"/>
      <c r="AW379" s="30" t="n"/>
      <c r="AX379" s="30" t="n"/>
      <c r="AY379" s="30" t="n"/>
      <c r="AZ379" s="30" t="n"/>
      <c r="BA379" s="30" t="n"/>
      <c r="BB379" s="30" t="n"/>
      <c r="BC379" s="30" t="n"/>
      <c r="BD379" s="30" t="n"/>
      <c r="BE379" s="30" t="n"/>
      <c r="BF379" s="30" t="n"/>
      <c r="BG379" s="30" t="n"/>
      <c r="BH379" s="30" t="n"/>
      <c r="BI379" s="30" t="n"/>
      <c r="BJ379" s="30" t="n"/>
      <c r="BK379" s="30" t="n"/>
      <c r="BL379" s="30" t="n"/>
      <c r="BM379" s="30" t="n"/>
      <c r="BN379" s="30" t="n"/>
      <c r="BO379" s="30" t="n"/>
      <c r="BP379" s="30" t="n"/>
      <c r="BQ379" s="30" t="n"/>
      <c r="BR379" s="30" t="n"/>
      <c r="BS379" s="30" t="n"/>
      <c r="BT379" s="30" t="n"/>
      <c r="BU379" s="30" t="n"/>
      <c r="BV379" s="30" t="n"/>
      <c r="BW379" s="30" t="n"/>
      <c r="BX379" s="30" t="n"/>
      <c r="BY379" s="30" t="n"/>
      <c r="BZ379" s="30" t="n"/>
      <c r="CA379" s="30" t="n"/>
      <c r="CB379" s="30" t="n"/>
      <c r="CC379" s="30" t="n"/>
      <c r="CD379" s="30" t="n"/>
      <c r="CE379" s="30" t="n"/>
      <c r="CF379" s="30" t="n"/>
      <c r="CG379" s="30" t="n"/>
      <c r="CH379" s="30" t="n"/>
      <c r="CI379" s="30" t="n"/>
      <c r="CJ379" s="30" t="n"/>
      <c r="CK379" s="30" t="n"/>
      <c r="CL379" s="30" t="n"/>
      <c r="CM379" s="30" t="n"/>
      <c r="CN379" s="30" t="n"/>
      <c r="CO379" s="30" t="n"/>
      <c r="CP379" s="30" t="n"/>
      <c r="CQ379" s="30" t="n"/>
      <c r="CR379" s="30" t="n"/>
      <c r="CS379" s="30" t="n"/>
      <c r="CT379" s="30" t="n"/>
      <c r="CU379" s="30" t="n"/>
      <c r="CV379" s="30" t="n"/>
      <c r="CW379" s="30" t="n"/>
      <c r="CX379" s="30" t="n"/>
      <c r="CY379" s="30" t="n"/>
      <c r="CZ379" s="30" t="n"/>
      <c r="DA379" s="30" t="n"/>
      <c r="DB379" s="30" t="n"/>
      <c r="DC379" s="30" t="n"/>
      <c r="DD379" s="30" t="n"/>
      <c r="DE379" s="30" t="n"/>
      <c r="DF379" s="30" t="n"/>
      <c r="DG379" s="30" t="n"/>
      <c r="DH379" s="30" t="n"/>
      <c r="DI379" s="30" t="n"/>
      <c r="DJ379" s="30" t="n"/>
      <c r="DK379" s="30" t="n"/>
      <c r="DL379" s="30" t="n"/>
      <c r="DM379" s="30" t="n"/>
      <c r="DN379" s="30" t="n"/>
      <c r="DO379" s="30" t="n"/>
      <c r="DP379" s="30" t="n"/>
      <c r="DQ379" s="30" t="n"/>
      <c r="DR379" s="30" t="n"/>
      <c r="DS379" s="30" t="n"/>
      <c r="DT379" s="30" t="n"/>
      <c r="DU379" s="30" t="n"/>
      <c r="DV379" s="30" t="n"/>
      <c r="DW379" s="30" t="n"/>
      <c r="DX379" s="30" t="n"/>
      <c r="DY379" s="30" t="n"/>
      <c r="DZ379" s="30" t="n"/>
      <c r="EA379" s="30" t="n"/>
      <c r="EB379" s="30" t="n"/>
      <c r="EC379" s="30" t="n"/>
      <c r="ED379" s="30" t="n"/>
      <c r="EE379" s="30" t="n"/>
      <c r="EF379" s="30" t="n"/>
      <c r="EG379" s="30" t="n"/>
      <c r="EH379" s="30" t="n"/>
      <c r="EI379" s="30" t="n"/>
      <c r="EJ379" s="30" t="n"/>
      <c r="EK379" s="30" t="n"/>
      <c r="EL379" s="30" t="n"/>
      <c r="EM379" s="30" t="n"/>
      <c r="EN379" s="30" t="n"/>
      <c r="EO379" s="30" t="n"/>
      <c r="EP379" s="30" t="n"/>
      <c r="EQ379" s="30" t="n"/>
      <c r="ER379" s="30" t="n"/>
      <c r="ES379" s="30" t="n"/>
      <c r="ET379" s="30" t="n"/>
      <c r="EU379" s="30" t="n"/>
      <c r="EV379" s="30" t="n"/>
      <c r="EW379" s="30" t="n"/>
      <c r="EX379" s="30" t="n"/>
      <c r="EY379" s="30" t="n"/>
      <c r="EZ379" s="30" t="n"/>
      <c r="FA379" s="30" t="n"/>
      <c r="FB379" s="30" t="n"/>
      <c r="FC379" s="30" t="n"/>
      <c r="FD379" s="30" t="n"/>
      <c r="FE379" s="30" t="n"/>
      <c r="FF379" s="30" t="n"/>
      <c r="FG379" s="30" t="n"/>
      <c r="FH379" s="30" t="n"/>
      <c r="FI379" s="30" t="n"/>
      <c r="FJ379" s="30" t="n"/>
      <c r="FK379" s="30" t="n"/>
      <c r="FL379" s="30" t="n"/>
      <c r="FM379" s="30" t="n"/>
      <c r="FN379" s="30" t="n"/>
      <c r="FO379" s="30" t="n"/>
      <c r="FP379" s="30" t="n"/>
      <c r="FQ379" s="30" t="n"/>
      <c r="FR379" s="30" t="n"/>
      <c r="FS379" s="30" t="n"/>
      <c r="FT379" s="30" t="n"/>
      <c r="FU379" s="30" t="n"/>
      <c r="FV379" s="30" t="n"/>
      <c r="FW379" s="30" t="n"/>
      <c r="FX379" s="30" t="n"/>
      <c r="FY379" s="30" t="n"/>
      <c r="FZ379" s="30" t="n"/>
      <c r="GA379" s="30" t="n"/>
      <c r="GB379" s="30" t="n"/>
      <c r="GC379" s="30" t="n"/>
      <c r="GD379" s="30" t="n"/>
      <c r="GE379" s="30" t="n"/>
      <c r="GF379" s="30" t="n"/>
      <c r="GG379" s="30" t="n"/>
      <c r="GH379" s="30" t="n"/>
      <c r="GI379" s="30" t="n"/>
      <c r="GJ379" s="30" t="n"/>
      <c r="GK379" s="30" t="n"/>
      <c r="GL379" s="30" t="n"/>
      <c r="GM379" s="30" t="n"/>
      <c r="GN379" s="30" t="n"/>
      <c r="GO379" s="30" t="n"/>
      <c r="GP379" s="30" t="n"/>
      <c r="GQ379" s="30" t="n"/>
      <c r="GR379" s="30" t="n"/>
      <c r="GS379" s="30" t="n"/>
      <c r="GT379" s="30" t="n"/>
      <c r="GU379" s="30" t="n"/>
      <c r="GV379" s="30" t="n"/>
      <c r="GW379" s="30" t="n"/>
      <c r="GX379" s="30" t="n"/>
      <c r="GY379" s="30" t="n"/>
      <c r="GZ379" s="30" t="n"/>
      <c r="HA379" s="30" t="n"/>
      <c r="HB379" s="30" t="n"/>
      <c r="HC379" s="30" t="n"/>
      <c r="HD379" s="30" t="n"/>
      <c r="HE379" s="30" t="n"/>
      <c r="HF379" s="30" t="n"/>
      <c r="HG379" s="30" t="n"/>
      <c r="HH379" s="30" t="n"/>
      <c r="HI379" s="30" t="n"/>
      <c r="HJ379" s="30" t="n"/>
      <c r="HK379" s="30" t="n"/>
      <c r="HL379" s="30" t="n"/>
      <c r="HM379" s="30" t="n"/>
      <c r="HN379" s="30" t="n"/>
      <c r="HO379" s="30" t="n"/>
      <c r="HP379" s="30" t="n"/>
      <c r="HQ379" s="30" t="n"/>
      <c r="HR379" s="30" t="n"/>
      <c r="HS379" s="30" t="n"/>
      <c r="HT379" s="30" t="n"/>
      <c r="HU379" s="30" t="n"/>
      <c r="HV379" s="30" t="n"/>
      <c r="HW379" s="30" t="n"/>
      <c r="HX379" s="30" t="n"/>
      <c r="HY379" s="30" t="n"/>
      <c r="HZ379" s="30" t="n"/>
      <c r="IA379" s="30" t="n"/>
      <c r="IB379" s="30" t="n"/>
      <c r="IC379" s="30" t="n"/>
      <c r="ID379" s="30" t="n"/>
      <c r="IE379" s="30" t="n"/>
      <c r="IF379" s="30" t="n"/>
      <c r="IG379" s="30" t="n"/>
      <c r="IH379" s="30" t="n"/>
      <c r="II379" s="30" t="n"/>
      <c r="IJ379" s="30" t="n"/>
      <c r="IK379" s="30" t="n"/>
      <c r="IL379" s="30" t="n"/>
      <c r="IM379" s="30" t="n"/>
      <c r="IN379" s="77" t="inlineStr">
        <is>
          <t>SUSPICIOUS n=0 for stocks_short — keep, needs S1 fills (backtest-expert: &lt;30 trades, seek plateaus, punish)</t>
        </is>
      </c>
    </row>
    <row r="380" ht="15.75" customHeight="1" s="67">
      <c r="A380" s="37" t="inlineStr">
        <is>
          <t>GOLDEN_RULE_BASE_USD</t>
        </is>
      </c>
      <c r="B380" s="73" t="inlineStr">
        <is>
          <t>0.0</t>
        </is>
      </c>
      <c r="C380" s="38" t="n"/>
      <c r="D380" s="38" t="inlineStr">
        <is>
          <t>GLOBAL_CHECK, STOCKS_EXIT</t>
        </is>
      </c>
      <c r="E380" s="38" t="n"/>
      <c r="F380" s="30" t="n"/>
      <c r="G380" s="38">
        <f>IFERROR(VLOOKUP($A408&amp;"_"&amp;$B408,Results_Deltas!$A$2:$P$15000,5,FALSE),"")</f>
        <v/>
      </c>
      <c r="H380" s="38" t="inlineStr">
        <is>
          <t>Blanket (page end)</t>
        </is>
      </c>
      <c r="I380" s="30" t="n"/>
      <c r="J380" s="30" t="n"/>
      <c r="K380" s="30" t="n"/>
      <c r="L380" s="30" t="inlineStr">
        <is>
          <t>YES</t>
        </is>
      </c>
      <c r="M380" s="30" t="n">
        <v>-0.916364449667765</v>
      </c>
      <c r="N380" s="30" t="n"/>
      <c r="O380" s="30" t="n"/>
      <c r="P380" s="30" t="n"/>
      <c r="Q380" s="30" t="n"/>
      <c r="R380" s="30" t="n"/>
      <c r="S380" s="30" t="n"/>
      <c r="T380" s="30" t="n"/>
      <c r="U380" s="30" t="n"/>
      <c r="V380" s="30" t="n"/>
      <c r="W380" s="30" t="n"/>
      <c r="X380" s="30" t="n"/>
      <c r="Y380" s="30" t="n"/>
      <c r="Z380" s="30" t="n"/>
      <c r="AA380" s="30" t="n"/>
      <c r="AB380" s="30" t="n"/>
      <c r="AC380" s="30" t="n"/>
      <c r="AD380" s="30" t="n"/>
      <c r="AE380" s="30" t="n"/>
      <c r="AF380" s="30" t="n"/>
      <c r="AG380" s="30" t="n"/>
      <c r="AH380" s="30" t="n"/>
      <c r="AI380" s="30" t="n"/>
      <c r="AJ380" s="30" t="n"/>
      <c r="AK380" s="30" t="n"/>
      <c r="AL380" s="30" t="n"/>
      <c r="AM380" s="30" t="n"/>
      <c r="AN380" s="30" t="n"/>
      <c r="AO380" s="30" t="n"/>
      <c r="AP380" s="30" t="n"/>
      <c r="AQ380" s="30" t="n"/>
      <c r="AR380" s="30" t="n"/>
      <c r="AS380" s="30" t="n"/>
      <c r="AT380" s="30" t="n"/>
      <c r="AU380" s="30" t="n"/>
      <c r="AV380" s="30" t="n"/>
      <c r="AW380" s="30" t="n"/>
      <c r="AX380" s="30" t="n"/>
      <c r="AY380" s="30" t="n"/>
      <c r="AZ380" s="30" t="n"/>
      <c r="BA380" s="30" t="n"/>
      <c r="BB380" s="30" t="n"/>
      <c r="BC380" s="30" t="n"/>
      <c r="BD380" s="30" t="n"/>
      <c r="BE380" s="30" t="n"/>
      <c r="BF380" s="30" t="n"/>
      <c r="BG380" s="30" t="n"/>
      <c r="BH380" s="30" t="n"/>
      <c r="BI380" s="30" t="n"/>
      <c r="BJ380" s="30" t="n"/>
      <c r="BK380" s="30" t="n"/>
      <c r="BL380" s="30" t="n"/>
      <c r="BM380" s="30" t="n"/>
      <c r="BN380" s="30" t="n"/>
      <c r="BO380" s="30" t="n"/>
      <c r="BP380" s="30" t="n"/>
      <c r="BQ380" s="30" t="n"/>
      <c r="BR380" s="30" t="n"/>
      <c r="BS380" s="30" t="n"/>
      <c r="BT380" s="30" t="n"/>
      <c r="BU380" s="30" t="n"/>
      <c r="BV380" s="30" t="n"/>
      <c r="BW380" s="30" t="n"/>
      <c r="BX380" s="30" t="n"/>
      <c r="BY380" s="30" t="n"/>
      <c r="BZ380" s="30" t="n"/>
      <c r="CA380" s="30" t="n"/>
      <c r="CB380" s="30" t="n"/>
      <c r="CC380" s="30" t="n"/>
      <c r="CD380" s="30" t="n"/>
      <c r="CE380" s="30" t="n"/>
      <c r="CF380" s="30" t="n"/>
      <c r="CG380" s="30" t="n"/>
      <c r="CH380" s="30" t="n"/>
      <c r="CI380" s="30" t="n"/>
      <c r="CJ380" s="30" t="n"/>
      <c r="CK380" s="30" t="n"/>
      <c r="CL380" s="30" t="n"/>
      <c r="CM380" s="30" t="n"/>
      <c r="CN380" s="30" t="n"/>
      <c r="CO380" s="30" t="n"/>
      <c r="CP380" s="30" t="n"/>
      <c r="CQ380" s="30" t="n"/>
      <c r="CR380" s="30" t="n"/>
      <c r="CS380" s="30" t="n"/>
      <c r="CT380" s="30" t="n"/>
      <c r="CU380" s="30" t="n"/>
      <c r="CV380" s="30" t="n"/>
      <c r="CW380" s="30" t="n"/>
      <c r="CX380" s="30" t="n"/>
      <c r="CY380" s="30" t="n"/>
      <c r="CZ380" s="30" t="n"/>
      <c r="DA380" s="30" t="n"/>
      <c r="DB380" s="30" t="n"/>
      <c r="DC380" s="30" t="n"/>
      <c r="DD380" s="30" t="n"/>
      <c r="DE380" s="30" t="n"/>
      <c r="DF380" s="30" t="n"/>
      <c r="DG380" s="30" t="n"/>
      <c r="DH380" s="30" t="n"/>
      <c r="DI380" s="30" t="n"/>
      <c r="DJ380" s="30" t="n"/>
      <c r="DK380" s="30" t="n"/>
      <c r="DL380" s="30" t="n"/>
      <c r="DM380" s="30" t="n"/>
      <c r="DN380" s="30" t="n"/>
      <c r="DO380" s="30" t="n"/>
      <c r="DP380" s="30" t="n"/>
      <c r="DQ380" s="30" t="n"/>
      <c r="DR380" s="30" t="n"/>
      <c r="DS380" s="30" t="n"/>
      <c r="DT380" s="30" t="n"/>
      <c r="DU380" s="30" t="n"/>
      <c r="DV380" s="30" t="n"/>
      <c r="DW380" s="30" t="n"/>
      <c r="DX380" s="30" t="n"/>
      <c r="DY380" s="30" t="n"/>
      <c r="DZ380" s="30" t="n"/>
      <c r="EA380" s="30" t="n"/>
      <c r="EB380" s="30" t="n"/>
      <c r="EC380" s="30" t="n"/>
      <c r="ED380" s="30" t="n"/>
      <c r="EE380" s="30" t="n"/>
      <c r="EF380" s="30" t="n"/>
      <c r="EG380" s="30" t="n"/>
      <c r="EH380" s="30" t="n"/>
      <c r="EI380" s="30" t="n"/>
      <c r="EJ380" s="30" t="n"/>
      <c r="EK380" s="30" t="n"/>
      <c r="EL380" s="30" t="n"/>
      <c r="EM380" s="30" t="n"/>
      <c r="EN380" s="30" t="n"/>
      <c r="EO380" s="30" t="n"/>
      <c r="EP380" s="30" t="n"/>
      <c r="EQ380" s="30" t="n"/>
      <c r="ER380" s="30" t="n"/>
      <c r="ES380" s="30" t="n"/>
      <c r="ET380" s="30" t="n"/>
      <c r="EU380" s="30" t="n"/>
      <c r="EV380" s="30" t="n"/>
      <c r="EW380" s="30" t="n"/>
      <c r="EX380" s="30" t="n"/>
      <c r="EY380" s="30" t="n"/>
      <c r="EZ380" s="30" t="n"/>
      <c r="FA380" s="30" t="n"/>
      <c r="FB380" s="30" t="n"/>
      <c r="FC380" s="30" t="n"/>
      <c r="FD380" s="30" t="n"/>
      <c r="FE380" s="30" t="n"/>
      <c r="FF380" s="30" t="n"/>
      <c r="FG380" s="30" t="n"/>
      <c r="FH380" s="30" t="n"/>
      <c r="FI380" s="30" t="n"/>
      <c r="FJ380" s="30" t="n"/>
      <c r="FK380" s="30" t="n"/>
      <c r="FL380" s="30" t="n"/>
      <c r="FM380" s="30" t="n"/>
      <c r="FN380" s="30" t="n"/>
      <c r="FO380" s="30" t="n"/>
      <c r="FP380" s="30" t="n"/>
      <c r="FQ380" s="30" t="n"/>
      <c r="FR380" s="30" t="n"/>
      <c r="FS380" s="30" t="n"/>
      <c r="FT380" s="30" t="n"/>
      <c r="FU380" s="30" t="n"/>
      <c r="FV380" s="30" t="n"/>
      <c r="FW380" s="30" t="n"/>
      <c r="FX380" s="30" t="n"/>
      <c r="FY380" s="30" t="n"/>
      <c r="FZ380" s="30" t="n"/>
      <c r="GA380" s="30" t="n"/>
      <c r="GB380" s="30" t="n"/>
      <c r="GC380" s="30" t="n"/>
      <c r="GD380" s="30" t="n"/>
      <c r="GE380" s="30" t="n"/>
      <c r="GF380" s="30" t="n"/>
      <c r="GG380" s="30" t="n"/>
      <c r="GH380" s="30" t="n"/>
      <c r="GI380" s="30" t="n"/>
      <c r="GJ380" s="30" t="n"/>
      <c r="GK380" s="30" t="n"/>
      <c r="GL380" s="30" t="n"/>
      <c r="GM380" s="30" t="n"/>
      <c r="GN380" s="30" t="n"/>
      <c r="GO380" s="30" t="n"/>
      <c r="GP380" s="30" t="n"/>
      <c r="GQ380" s="30" t="n"/>
      <c r="GR380" s="30" t="n"/>
      <c r="GS380" s="30" t="n"/>
      <c r="GT380" s="30" t="n"/>
      <c r="GU380" s="30" t="n"/>
      <c r="GV380" s="30" t="n"/>
      <c r="GW380" s="30" t="n"/>
      <c r="GX380" s="30" t="n"/>
      <c r="GY380" s="30" t="n"/>
      <c r="GZ380" s="30" t="n"/>
      <c r="HA380" s="30" t="n"/>
      <c r="HB380" s="30" t="n"/>
      <c r="HC380" s="30" t="n"/>
      <c r="HD380" s="30" t="n"/>
      <c r="HE380" s="30" t="n"/>
      <c r="HF380" s="30" t="n"/>
      <c r="HG380" s="30" t="n"/>
      <c r="HH380" s="30" t="n"/>
      <c r="HI380" s="30" t="n"/>
      <c r="HJ380" s="30" t="n"/>
      <c r="HK380" s="30" t="n"/>
      <c r="HL380" s="30" t="n"/>
      <c r="HM380" s="30" t="n"/>
      <c r="HN380" s="30" t="n"/>
      <c r="HO380" s="30" t="n"/>
      <c r="HP380" s="30" t="n"/>
      <c r="HQ380" s="30" t="n"/>
      <c r="HR380" s="30" t="n"/>
      <c r="HS380" s="30" t="n"/>
      <c r="HT380" s="30" t="n"/>
      <c r="HU380" s="30" t="n"/>
      <c r="HV380" s="30" t="n"/>
      <c r="HW380" s="30" t="n"/>
      <c r="HX380" s="30" t="n"/>
      <c r="HY380" s="30" t="n"/>
      <c r="HZ380" s="30" t="n"/>
      <c r="IA380" s="30" t="n"/>
      <c r="IB380" s="30" t="n"/>
      <c r="IC380" s="30" t="n"/>
      <c r="ID380" s="30" t="n"/>
      <c r="IE380" s="30" t="n"/>
      <c r="IF380" s="30" t="n"/>
      <c r="IG380" s="30" t="n"/>
      <c r="IH380" s="30" t="n"/>
      <c r="II380" s="30" t="n"/>
      <c r="IJ380" s="30" t="n"/>
      <c r="IK380" s="30" t="n"/>
      <c r="IL380" s="30" t="n"/>
      <c r="IM380" s="30" t="n"/>
      <c r="IN380" s="77" t="inlineStr">
        <is>
          <t>SUSPICIOUS n=0 for stocks_short — keep, needs S1 fills (backtest-expert: &lt;30 trades, seek plateaus, punish)</t>
        </is>
      </c>
    </row>
    <row r="381" ht="15.75" customHeight="1" s="67">
      <c r="A381" s="37" t="inlineStr">
        <is>
          <t>GOLDEN_RULE_BASE_USD</t>
        </is>
      </c>
      <c r="B381" s="73" t="inlineStr">
        <is>
          <t>0.0_ALT</t>
        </is>
      </c>
      <c r="C381" s="38" t="n"/>
      <c r="D381" s="38" t="inlineStr">
        <is>
          <t>GLOBAL_CHECK, STOCKS_EXIT</t>
        </is>
      </c>
      <c r="E381" s="38" t="n"/>
      <c r="F381" s="30" t="n"/>
      <c r="G381" s="38">
        <f>IFERROR(VLOOKUP($A409&amp;"_"&amp;$B409,Results_Deltas!$A$2:$P$15000,5,FALSE),"")</f>
        <v/>
      </c>
      <c r="H381" s="38" t="inlineStr">
        <is>
          <t>Blanket (page end)</t>
        </is>
      </c>
      <c r="I381" s="30" t="n"/>
      <c r="J381" s="30" t="n"/>
      <c r="K381" s="30" t="n"/>
      <c r="L381" s="30" t="inlineStr">
        <is>
          <t>NO</t>
        </is>
      </c>
      <c r="M381" s="30" t="n">
        <v>-0.916364449667765</v>
      </c>
      <c r="N381" s="30" t="n"/>
      <c r="O381" s="30" t="n"/>
      <c r="P381" s="30" t="n"/>
      <c r="Q381" s="30" t="n"/>
      <c r="R381" s="30" t="n"/>
      <c r="S381" s="30" t="n"/>
      <c r="T381" s="30" t="n"/>
      <c r="U381" s="30" t="n"/>
      <c r="V381" s="30" t="n"/>
      <c r="W381" s="30" t="n"/>
      <c r="X381" s="30" t="n"/>
      <c r="Y381" s="30" t="n"/>
      <c r="Z381" s="30" t="n"/>
      <c r="AA381" s="30" t="n"/>
      <c r="AB381" s="30" t="n"/>
      <c r="AC381" s="30" t="n"/>
      <c r="AD381" s="30" t="n"/>
      <c r="AE381" s="30" t="n"/>
      <c r="AF381" s="30" t="n"/>
      <c r="AG381" s="30" t="n"/>
      <c r="AH381" s="30" t="n"/>
      <c r="AI381" s="30" t="n"/>
      <c r="AJ381" s="30" t="n"/>
      <c r="AK381" s="30" t="n"/>
      <c r="AL381" s="30" t="n"/>
      <c r="AM381" s="30" t="n"/>
      <c r="AN381" s="30" t="n"/>
      <c r="AO381" s="30" t="n"/>
      <c r="AP381" s="30" t="n"/>
      <c r="AQ381" s="30" t="n"/>
      <c r="AR381" s="30" t="n"/>
      <c r="AS381" s="30" t="n"/>
      <c r="AT381" s="30" t="n"/>
      <c r="AU381" s="30" t="n"/>
      <c r="AV381" s="30" t="n"/>
      <c r="AW381" s="30" t="n"/>
      <c r="AX381" s="30" t="n"/>
      <c r="AY381" s="30" t="n"/>
      <c r="AZ381" s="30" t="n"/>
      <c r="BA381" s="30" t="n"/>
      <c r="BB381" s="30" t="n"/>
      <c r="BC381" s="30" t="n"/>
      <c r="BD381" s="30" t="n"/>
      <c r="BE381" s="30" t="n"/>
      <c r="BF381" s="30" t="n"/>
      <c r="BG381" s="30" t="n"/>
      <c r="BH381" s="30" t="n"/>
      <c r="BI381" s="30" t="n"/>
      <c r="BJ381" s="30" t="n"/>
      <c r="BK381" s="30" t="n"/>
      <c r="BL381" s="30" t="n"/>
      <c r="BM381" s="30" t="n"/>
      <c r="BN381" s="30" t="n"/>
      <c r="BO381" s="30" t="n"/>
      <c r="BP381" s="30" t="n"/>
      <c r="BQ381" s="30" t="n"/>
      <c r="BR381" s="30" t="n"/>
      <c r="BS381" s="30" t="n"/>
      <c r="BT381" s="30" t="n"/>
      <c r="BU381" s="30" t="n"/>
      <c r="BV381" s="30" t="n"/>
      <c r="BW381" s="30" t="n"/>
      <c r="BX381" s="30" t="n"/>
      <c r="BY381" s="30" t="n"/>
      <c r="BZ381" s="30" t="n"/>
      <c r="CA381" s="30" t="n"/>
      <c r="CB381" s="30" t="n"/>
      <c r="CC381" s="30" t="n"/>
      <c r="CD381" s="30" t="n"/>
      <c r="CE381" s="30" t="n"/>
      <c r="CF381" s="30" t="n"/>
      <c r="CG381" s="30" t="n"/>
      <c r="CH381" s="30" t="n"/>
      <c r="CI381" s="30" t="n"/>
      <c r="CJ381" s="30" t="n"/>
      <c r="CK381" s="30" t="n"/>
      <c r="CL381" s="30" t="n"/>
      <c r="CM381" s="30" t="n"/>
      <c r="CN381" s="30" t="n"/>
      <c r="CO381" s="30" t="n"/>
      <c r="CP381" s="30" t="n"/>
      <c r="CQ381" s="30" t="n"/>
      <c r="CR381" s="30" t="n"/>
      <c r="CS381" s="30" t="n"/>
      <c r="CT381" s="30" t="n"/>
      <c r="CU381" s="30" t="n"/>
      <c r="CV381" s="30" t="n"/>
      <c r="CW381" s="30" t="n"/>
      <c r="CX381" s="30" t="n"/>
      <c r="CY381" s="30" t="n"/>
      <c r="CZ381" s="30" t="n"/>
      <c r="DA381" s="30" t="n"/>
      <c r="DB381" s="30" t="n"/>
      <c r="DC381" s="30" t="n"/>
      <c r="DD381" s="30" t="n"/>
      <c r="DE381" s="30" t="n"/>
      <c r="DF381" s="30" t="n"/>
      <c r="DG381" s="30" t="n"/>
      <c r="DH381" s="30" t="n"/>
      <c r="DI381" s="30" t="n"/>
      <c r="DJ381" s="30" t="n"/>
      <c r="DK381" s="30" t="n"/>
      <c r="DL381" s="30" t="n"/>
      <c r="DM381" s="30" t="n"/>
      <c r="DN381" s="30" t="n"/>
      <c r="DO381" s="30" t="n"/>
      <c r="DP381" s="30" t="n"/>
      <c r="DQ381" s="30" t="n"/>
      <c r="DR381" s="30" t="n"/>
      <c r="DS381" s="30" t="n"/>
      <c r="DT381" s="30" t="n"/>
      <c r="DU381" s="30" t="n"/>
      <c r="DV381" s="30" t="n"/>
      <c r="DW381" s="30" t="n"/>
      <c r="DX381" s="30" t="n"/>
      <c r="DY381" s="30" t="n"/>
      <c r="DZ381" s="30" t="n"/>
      <c r="EA381" s="30" t="n"/>
      <c r="EB381" s="30" t="n"/>
      <c r="EC381" s="30" t="n"/>
      <c r="ED381" s="30" t="n"/>
      <c r="EE381" s="30" t="n"/>
      <c r="EF381" s="30" t="n"/>
      <c r="EG381" s="30" t="n"/>
      <c r="EH381" s="30" t="n"/>
      <c r="EI381" s="30" t="n"/>
      <c r="EJ381" s="30" t="n"/>
      <c r="EK381" s="30" t="n"/>
      <c r="EL381" s="30" t="n"/>
      <c r="EM381" s="30" t="n"/>
      <c r="EN381" s="30" t="n"/>
      <c r="EO381" s="30" t="n"/>
      <c r="EP381" s="30" t="n"/>
      <c r="EQ381" s="30" t="n"/>
      <c r="ER381" s="30" t="n"/>
      <c r="ES381" s="30" t="n"/>
      <c r="ET381" s="30" t="n"/>
      <c r="EU381" s="30" t="n"/>
      <c r="EV381" s="30" t="n"/>
      <c r="EW381" s="30" t="n"/>
      <c r="EX381" s="30" t="n"/>
      <c r="EY381" s="30" t="n"/>
      <c r="EZ381" s="30" t="n"/>
      <c r="FA381" s="30" t="n"/>
      <c r="FB381" s="30" t="n"/>
      <c r="FC381" s="30" t="n"/>
      <c r="FD381" s="30" t="n"/>
      <c r="FE381" s="30" t="n"/>
      <c r="FF381" s="30" t="n"/>
      <c r="FG381" s="30" t="n"/>
      <c r="FH381" s="30" t="n"/>
      <c r="FI381" s="30" t="n"/>
      <c r="FJ381" s="30" t="n"/>
      <c r="FK381" s="30" t="n"/>
      <c r="FL381" s="30" t="n"/>
      <c r="FM381" s="30" t="n"/>
      <c r="FN381" s="30" t="n"/>
      <c r="FO381" s="30" t="n"/>
      <c r="FP381" s="30" t="n"/>
      <c r="FQ381" s="30" t="n"/>
      <c r="FR381" s="30" t="n"/>
      <c r="FS381" s="30" t="n"/>
      <c r="FT381" s="30" t="n"/>
      <c r="FU381" s="30" t="n"/>
      <c r="FV381" s="30" t="n"/>
      <c r="FW381" s="30" t="n"/>
      <c r="FX381" s="30" t="n"/>
      <c r="FY381" s="30" t="n"/>
      <c r="FZ381" s="30" t="n"/>
      <c r="GA381" s="30" t="n"/>
      <c r="GB381" s="30" t="n"/>
      <c r="GC381" s="30" t="n"/>
      <c r="GD381" s="30" t="n"/>
      <c r="GE381" s="30" t="n"/>
      <c r="GF381" s="30" t="n"/>
      <c r="GG381" s="30" t="n"/>
      <c r="GH381" s="30" t="n"/>
      <c r="GI381" s="30" t="n"/>
      <c r="GJ381" s="30" t="n"/>
      <c r="GK381" s="30" t="n"/>
      <c r="GL381" s="30" t="n"/>
      <c r="GM381" s="30" t="n"/>
      <c r="GN381" s="30" t="n"/>
      <c r="GO381" s="30" t="n"/>
      <c r="GP381" s="30" t="n"/>
      <c r="GQ381" s="30" t="n"/>
      <c r="GR381" s="30" t="n"/>
      <c r="GS381" s="30" t="n"/>
      <c r="GT381" s="30" t="n"/>
      <c r="GU381" s="30" t="n"/>
      <c r="GV381" s="30" t="n"/>
      <c r="GW381" s="30" t="n"/>
      <c r="GX381" s="30" t="n"/>
      <c r="GY381" s="30" t="n"/>
      <c r="GZ381" s="30" t="n"/>
      <c r="HA381" s="30" t="n"/>
      <c r="HB381" s="30" t="n"/>
      <c r="HC381" s="30" t="n"/>
      <c r="HD381" s="30" t="n"/>
      <c r="HE381" s="30" t="n"/>
      <c r="HF381" s="30" t="n"/>
      <c r="HG381" s="30" t="n"/>
      <c r="HH381" s="30" t="n"/>
      <c r="HI381" s="30" t="n"/>
      <c r="HJ381" s="30" t="n"/>
      <c r="HK381" s="30" t="n"/>
      <c r="HL381" s="30" t="n"/>
      <c r="HM381" s="30" t="n"/>
      <c r="HN381" s="30" t="n"/>
      <c r="HO381" s="30" t="n"/>
      <c r="HP381" s="30" t="n"/>
      <c r="HQ381" s="30" t="n"/>
      <c r="HR381" s="30" t="n"/>
      <c r="HS381" s="30" t="n"/>
      <c r="HT381" s="30" t="n"/>
      <c r="HU381" s="30" t="n"/>
      <c r="HV381" s="30" t="n"/>
      <c r="HW381" s="30" t="n"/>
      <c r="HX381" s="30" t="n"/>
      <c r="HY381" s="30" t="n"/>
      <c r="HZ381" s="30" t="n"/>
      <c r="IA381" s="30" t="n"/>
      <c r="IB381" s="30" t="n"/>
      <c r="IC381" s="30" t="n"/>
      <c r="ID381" s="30" t="n"/>
      <c r="IE381" s="30" t="n"/>
      <c r="IF381" s="30" t="n"/>
      <c r="IG381" s="30" t="n"/>
      <c r="IH381" s="30" t="n"/>
      <c r="II381" s="30" t="n"/>
      <c r="IJ381" s="30" t="n"/>
      <c r="IK381" s="30" t="n"/>
      <c r="IL381" s="30" t="n"/>
      <c r="IM381" s="30" t="n"/>
      <c r="IN381" s="77" t="inlineStr">
        <is>
          <t>SUSPICIOUS n=0 for stocks_short — keep, needs S1 fills (backtest-expert: &lt;30 trades, seek plateaus, punish)</t>
        </is>
      </c>
    </row>
    <row r="382" ht="15.75" customHeight="1" s="67">
      <c r="A382" s="37" t="inlineStr">
        <is>
          <t>NEW_POSITION_MAX_LOSS_THRESHOLD</t>
        </is>
      </c>
      <c r="B382" s="73" t="inlineStr">
        <is>
          <t>0</t>
        </is>
      </c>
      <c r="C382" s="38" t="n"/>
      <c r="D382" s="38" t="inlineStr">
        <is>
          <t>AUGMENT, EXIT, GLOBAL_CHECK, REDUCE, STOCKS_EXIT</t>
        </is>
      </c>
      <c r="E382" s="38" t="n"/>
      <c r="F382" s="30" t="n"/>
      <c r="G382" s="38">
        <f>IFERROR(VLOOKUP($A410&amp;"_"&amp;$B410,Results_Deltas!$A$2:$P$15000,5,FALSE),"")</f>
        <v/>
      </c>
      <c r="H382" s="38" t="inlineStr">
        <is>
          <t>Blanket (page end)</t>
        </is>
      </c>
      <c r="I382" s="30" t="n"/>
      <c r="J382" s="30" t="n"/>
      <c r="K382" s="30" t="n"/>
      <c r="L382" s="30" t="inlineStr">
        <is>
          <t>NO</t>
        </is>
      </c>
      <c r="M382" s="30" t="n">
        <v>-0.9153343867037493</v>
      </c>
      <c r="N382" s="30" t="n"/>
      <c r="O382" s="30" t="n"/>
      <c r="P382" s="30" t="n"/>
      <c r="Q382" s="30" t="n"/>
      <c r="R382" s="30" t="n"/>
      <c r="S382" s="30" t="n"/>
      <c r="T382" s="30" t="n"/>
      <c r="U382" s="30" t="n"/>
      <c r="V382" s="30" t="n"/>
      <c r="W382" s="30" t="n"/>
      <c r="X382" s="30" t="n"/>
      <c r="Y382" s="30" t="n"/>
      <c r="Z382" s="30" t="n"/>
      <c r="AA382" s="30" t="n"/>
      <c r="AB382" s="30" t="n"/>
      <c r="AC382" s="30" t="n"/>
      <c r="AD382" s="30" t="n"/>
      <c r="AE382" s="30" t="n"/>
      <c r="AF382" s="30" t="n"/>
      <c r="AG382" s="30" t="n"/>
      <c r="AH382" s="30" t="n"/>
      <c r="AI382" s="30" t="n"/>
      <c r="AJ382" s="30" t="n"/>
      <c r="AK382" s="30" t="n"/>
      <c r="AL382" s="30" t="n"/>
      <c r="AM382" s="30" t="n"/>
      <c r="AN382" s="30" t="n"/>
      <c r="AO382" s="30" t="n"/>
      <c r="AP382" s="30" t="n"/>
      <c r="AQ382" s="30" t="n"/>
      <c r="AR382" s="30" t="n"/>
      <c r="AS382" s="30" t="n"/>
      <c r="AT382" s="30" t="n"/>
      <c r="AU382" s="30" t="n"/>
      <c r="AV382" s="30" t="n"/>
      <c r="AW382" s="30" t="n"/>
      <c r="AX382" s="30" t="n"/>
      <c r="AY382" s="30" t="n"/>
      <c r="AZ382" s="30" t="n"/>
      <c r="BA382" s="30" t="n"/>
      <c r="BB382" s="30" t="n"/>
      <c r="BC382" s="30" t="n"/>
      <c r="BD382" s="30" t="n"/>
      <c r="BE382" s="30" t="n"/>
      <c r="BF382" s="30" t="n"/>
      <c r="BG382" s="30" t="n"/>
      <c r="BH382" s="30" t="n"/>
      <c r="BI382" s="30" t="n"/>
      <c r="BJ382" s="30" t="n"/>
      <c r="BK382" s="30" t="n"/>
      <c r="BL382" s="30" t="n"/>
      <c r="BM382" s="30" t="n"/>
      <c r="BN382" s="30" t="n"/>
      <c r="BO382" s="30" t="n"/>
      <c r="BP382" s="30" t="n"/>
      <c r="BQ382" s="30" t="n"/>
      <c r="BR382" s="30" t="n"/>
      <c r="BS382" s="30" t="n"/>
      <c r="BT382" s="30" t="n"/>
      <c r="BU382" s="30" t="n"/>
      <c r="BV382" s="30" t="n"/>
      <c r="BW382" s="30" t="n"/>
      <c r="BX382" s="30" t="n"/>
      <c r="BY382" s="30" t="n"/>
      <c r="BZ382" s="30" t="n"/>
      <c r="CA382" s="30" t="n"/>
      <c r="CB382" s="30" t="n"/>
      <c r="CC382" s="30" t="n"/>
      <c r="CD382" s="30" t="n"/>
      <c r="CE382" s="30" t="n"/>
      <c r="CF382" s="30" t="n"/>
      <c r="CG382" s="30" t="n"/>
      <c r="CH382" s="30" t="n"/>
      <c r="CI382" s="30" t="n"/>
      <c r="CJ382" s="30" t="n"/>
      <c r="CK382" s="30" t="n"/>
      <c r="CL382" s="30" t="n"/>
      <c r="CM382" s="30" t="n"/>
      <c r="CN382" s="30" t="n"/>
      <c r="CO382" s="30" t="n"/>
      <c r="CP382" s="30" t="n"/>
      <c r="CQ382" s="30" t="n"/>
      <c r="CR382" s="30" t="n"/>
      <c r="CS382" s="30" t="n"/>
      <c r="CT382" s="30" t="n"/>
      <c r="CU382" s="30" t="n"/>
      <c r="CV382" s="30" t="n"/>
      <c r="CW382" s="30" t="n"/>
      <c r="CX382" s="30" t="n"/>
      <c r="CY382" s="30" t="n"/>
      <c r="CZ382" s="30" t="n"/>
      <c r="DA382" s="30" t="n"/>
      <c r="DB382" s="30" t="n"/>
      <c r="DC382" s="30" t="n"/>
      <c r="DD382" s="30" t="n"/>
      <c r="DE382" s="30" t="n"/>
      <c r="DF382" s="30" t="n"/>
      <c r="DG382" s="30" t="n"/>
      <c r="DH382" s="30" t="n"/>
      <c r="DI382" s="30" t="n"/>
      <c r="DJ382" s="30" t="n"/>
      <c r="DK382" s="30" t="n"/>
      <c r="DL382" s="30" t="n"/>
      <c r="DM382" s="30" t="n"/>
      <c r="DN382" s="30" t="n"/>
      <c r="DO382" s="30" t="n"/>
      <c r="DP382" s="30" t="n"/>
      <c r="DQ382" s="30" t="n"/>
      <c r="DR382" s="30" t="n"/>
      <c r="DS382" s="30" t="n"/>
      <c r="DT382" s="30" t="n"/>
      <c r="DU382" s="30" t="n"/>
      <c r="DV382" s="30" t="n"/>
      <c r="DW382" s="30" t="n"/>
      <c r="DX382" s="30" t="n"/>
      <c r="DY382" s="30" t="n"/>
      <c r="DZ382" s="30" t="n"/>
      <c r="EA382" s="30" t="n"/>
      <c r="EB382" s="30" t="n"/>
      <c r="EC382" s="30" t="n"/>
      <c r="ED382" s="30" t="n"/>
      <c r="EE382" s="30" t="n"/>
      <c r="EF382" s="30" t="n"/>
      <c r="EG382" s="30" t="n"/>
      <c r="EH382" s="30" t="n"/>
      <c r="EI382" s="30" t="n"/>
      <c r="EJ382" s="30" t="n"/>
      <c r="EK382" s="30" t="n"/>
      <c r="EL382" s="30" t="n"/>
      <c r="EM382" s="30" t="n"/>
      <c r="EN382" s="30" t="n"/>
      <c r="EO382" s="30" t="n"/>
      <c r="EP382" s="30" t="n"/>
      <c r="EQ382" s="30" t="n"/>
      <c r="ER382" s="30" t="n"/>
      <c r="ES382" s="30" t="n"/>
      <c r="ET382" s="30" t="n"/>
      <c r="EU382" s="30" t="n"/>
      <c r="EV382" s="30" t="n"/>
      <c r="EW382" s="30" t="n"/>
      <c r="EX382" s="30" t="n"/>
      <c r="EY382" s="30" t="n"/>
      <c r="EZ382" s="30" t="n"/>
      <c r="FA382" s="30" t="n"/>
      <c r="FB382" s="30" t="n"/>
      <c r="FC382" s="30" t="n"/>
      <c r="FD382" s="30" t="n"/>
      <c r="FE382" s="30" t="n"/>
      <c r="FF382" s="30" t="n"/>
      <c r="FG382" s="30" t="n"/>
      <c r="FH382" s="30" t="n"/>
      <c r="FI382" s="30" t="n"/>
      <c r="FJ382" s="30" t="n"/>
      <c r="FK382" s="30" t="n"/>
      <c r="FL382" s="30" t="n"/>
      <c r="FM382" s="30" t="n"/>
      <c r="FN382" s="30" t="n"/>
      <c r="FO382" s="30" t="n"/>
      <c r="FP382" s="30" t="n"/>
      <c r="FQ382" s="30" t="n"/>
      <c r="FR382" s="30" t="n"/>
      <c r="FS382" s="30" t="n"/>
      <c r="FT382" s="30" t="n"/>
      <c r="FU382" s="30" t="n"/>
      <c r="FV382" s="30" t="n"/>
      <c r="FW382" s="30" t="n"/>
      <c r="FX382" s="30" t="n"/>
      <c r="FY382" s="30" t="n"/>
      <c r="FZ382" s="30" t="n"/>
      <c r="GA382" s="30" t="n"/>
      <c r="GB382" s="30" t="n"/>
      <c r="GC382" s="30" t="n"/>
      <c r="GD382" s="30" t="n"/>
      <c r="GE382" s="30" t="n"/>
      <c r="GF382" s="30" t="n"/>
      <c r="GG382" s="30" t="n"/>
      <c r="GH382" s="30" t="n"/>
      <c r="GI382" s="30" t="n"/>
      <c r="GJ382" s="30" t="n"/>
      <c r="GK382" s="30" t="n"/>
      <c r="GL382" s="30" t="n"/>
      <c r="GM382" s="30" t="n"/>
      <c r="GN382" s="30" t="n"/>
      <c r="GO382" s="30" t="n"/>
      <c r="GP382" s="30" t="n"/>
      <c r="GQ382" s="30" t="n"/>
      <c r="GR382" s="30" t="n"/>
      <c r="GS382" s="30" t="n"/>
      <c r="GT382" s="30" t="n"/>
      <c r="GU382" s="30" t="n"/>
      <c r="GV382" s="30" t="n"/>
      <c r="GW382" s="30" t="n"/>
      <c r="GX382" s="30" t="n"/>
      <c r="GY382" s="30" t="n"/>
      <c r="GZ382" s="30" t="n"/>
      <c r="HA382" s="30" t="n"/>
      <c r="HB382" s="30" t="n"/>
      <c r="HC382" s="30" t="n"/>
      <c r="HD382" s="30" t="n"/>
      <c r="HE382" s="30" t="n"/>
      <c r="HF382" s="30" t="n"/>
      <c r="HG382" s="30" t="n"/>
      <c r="HH382" s="30" t="n"/>
      <c r="HI382" s="30" t="n"/>
      <c r="HJ382" s="30" t="n"/>
      <c r="HK382" s="30" t="n"/>
      <c r="HL382" s="30" t="n"/>
      <c r="HM382" s="30" t="n"/>
      <c r="HN382" s="30" t="n"/>
      <c r="HO382" s="30" t="n"/>
      <c r="HP382" s="30" t="n"/>
      <c r="HQ382" s="30" t="n"/>
      <c r="HR382" s="30" t="n"/>
      <c r="HS382" s="30" t="n"/>
      <c r="HT382" s="30" t="n"/>
      <c r="HU382" s="30" t="n"/>
      <c r="HV382" s="30" t="n"/>
      <c r="HW382" s="30" t="n"/>
      <c r="HX382" s="30" t="n"/>
      <c r="HY382" s="30" t="n"/>
      <c r="HZ382" s="30" t="n"/>
      <c r="IA382" s="30" t="n"/>
      <c r="IB382" s="30" t="n"/>
      <c r="IC382" s="30" t="n"/>
      <c r="ID382" s="30" t="n"/>
      <c r="IE382" s="30" t="n"/>
      <c r="IF382" s="30" t="n"/>
      <c r="IG382" s="30" t="n"/>
      <c r="IH382" s="30" t="n"/>
      <c r="II382" s="30" t="n"/>
      <c r="IJ382" s="30" t="n"/>
      <c r="IK382" s="30" t="n"/>
      <c r="IL382" s="30" t="n"/>
      <c r="IM382" s="30" t="n"/>
      <c r="IN382" s="77" t="inlineStr">
        <is>
          <t>SUSPICIOUS n=0 for stocks_short — keep, needs S1 fills (backtest-expert: &lt;30 trades, seek plateaus, punish)</t>
        </is>
      </c>
    </row>
    <row r="383" ht="15.75" customHeight="1" s="67">
      <c r="A383" s="39" t="inlineStr">
        <is>
          <t>COOLDOWN_LOCKS_FILTER_TF</t>
        </is>
      </c>
      <c r="B383" s="73" t="inlineStr">
        <is>
          <t>15m</t>
        </is>
      </c>
      <c r="C383" s="38" t="n"/>
      <c r="D383" s="38" t="inlineStr">
        <is>
          <t>GLOBAL_CHECK</t>
        </is>
      </c>
      <c r="E383" s="38" t="n"/>
      <c r="F383" s="30" t="n"/>
      <c r="G383" s="38">
        <f>IFERROR(VLOOKUP($A400&amp;"_"&amp;$B400,Results_Deltas!$A$2:$P$15000,5,FALSE),"")</f>
        <v/>
      </c>
      <c r="H383" s="38" t="inlineStr">
        <is>
          <t>Blanket (page end)</t>
        </is>
      </c>
      <c r="I383" s="30" t="n"/>
      <c r="J383" s="30" t="n"/>
      <c r="K383" s="30" t="n"/>
      <c r="L383" s="30" t="inlineStr">
        <is>
          <t>NO</t>
        </is>
      </c>
      <c r="M383" s="30" t="n">
        <v>-0.9126116490480508</v>
      </c>
      <c r="N383" s="30" t="n"/>
      <c r="O383" s="30" t="n"/>
      <c r="P383" s="30" t="n"/>
      <c r="Q383" s="30" t="n"/>
      <c r="R383" s="30" t="n"/>
      <c r="S383" s="30" t="n"/>
      <c r="T383" s="30" t="n"/>
      <c r="U383" s="30" t="n"/>
      <c r="V383" s="30" t="n"/>
      <c r="W383" s="30" t="n"/>
      <c r="X383" s="30" t="n"/>
      <c r="Y383" s="30" t="n"/>
      <c r="Z383" s="30" t="n"/>
      <c r="AA383" s="30" t="n"/>
      <c r="AB383" s="30" t="n"/>
      <c r="AC383" s="30" t="n"/>
      <c r="AD383" s="30" t="n"/>
      <c r="AE383" s="30" t="n"/>
      <c r="AF383" s="30" t="n"/>
      <c r="AG383" s="30" t="n"/>
      <c r="AH383" s="30" t="n"/>
      <c r="AI383" s="30" t="n"/>
      <c r="AJ383" s="30" t="n"/>
      <c r="AK383" s="30" t="n"/>
      <c r="AL383" s="30" t="n"/>
      <c r="AM383" s="30" t="n"/>
      <c r="AN383" s="30" t="n"/>
      <c r="AO383" s="30" t="n"/>
      <c r="AP383" s="30" t="n"/>
      <c r="AQ383" s="30" t="n"/>
      <c r="AR383" s="30" t="n"/>
      <c r="AS383" s="30" t="n"/>
      <c r="AT383" s="30" t="n"/>
      <c r="AU383" s="30" t="n"/>
      <c r="AV383" s="30" t="n"/>
      <c r="AW383" s="30" t="n"/>
      <c r="AX383" s="30" t="n"/>
      <c r="AY383" s="30" t="n"/>
      <c r="AZ383" s="30" t="n"/>
      <c r="BA383" s="30" t="n"/>
      <c r="BB383" s="30" t="n"/>
      <c r="BC383" s="30" t="n"/>
      <c r="BD383" s="30" t="n"/>
      <c r="BE383" s="30" t="n"/>
      <c r="BF383" s="30" t="n"/>
      <c r="BG383" s="30" t="n"/>
      <c r="BH383" s="30" t="n"/>
      <c r="BI383" s="30" t="n"/>
      <c r="BJ383" s="30" t="n"/>
      <c r="BK383" s="30" t="n"/>
      <c r="BL383" s="30" t="n"/>
      <c r="BM383" s="30" t="n"/>
      <c r="BN383" s="30" t="n"/>
      <c r="BO383" s="30" t="n"/>
      <c r="BP383" s="30" t="n"/>
      <c r="BQ383" s="30" t="n"/>
      <c r="BR383" s="30" t="n"/>
      <c r="BS383" s="30" t="n"/>
      <c r="BT383" s="30" t="n"/>
      <c r="BU383" s="30" t="n"/>
      <c r="BV383" s="30" t="n"/>
      <c r="BW383" s="30" t="n"/>
      <c r="BX383" s="30" t="n"/>
      <c r="BY383" s="30" t="n"/>
      <c r="BZ383" s="30" t="n"/>
      <c r="CA383" s="30" t="n"/>
      <c r="CB383" s="30" t="n"/>
      <c r="CC383" s="30" t="n"/>
      <c r="CD383" s="30" t="n"/>
      <c r="CE383" s="30" t="n"/>
      <c r="CF383" s="30" t="n"/>
      <c r="CG383" s="30" t="n"/>
      <c r="CH383" s="30" t="n"/>
      <c r="CI383" s="30" t="n"/>
      <c r="CJ383" s="30" t="n"/>
      <c r="CK383" s="30" t="n"/>
      <c r="CL383" s="30" t="n"/>
      <c r="CM383" s="30" t="n"/>
      <c r="CN383" s="30" t="n"/>
      <c r="CO383" s="30" t="n"/>
      <c r="CP383" s="30" t="n"/>
      <c r="CQ383" s="30" t="n"/>
      <c r="CR383" s="30" t="n"/>
      <c r="CS383" s="30" t="n"/>
      <c r="CT383" s="30" t="n"/>
      <c r="CU383" s="30" t="n"/>
      <c r="CV383" s="30" t="n"/>
      <c r="CW383" s="30" t="n"/>
      <c r="CX383" s="30" t="n"/>
      <c r="CY383" s="30" t="n"/>
      <c r="CZ383" s="30" t="n"/>
      <c r="DA383" s="30" t="n"/>
      <c r="DB383" s="30" t="n"/>
      <c r="DC383" s="30" t="n"/>
      <c r="DD383" s="30" t="n"/>
      <c r="DE383" s="30" t="n"/>
      <c r="DF383" s="30" t="n"/>
      <c r="DG383" s="30" t="n"/>
      <c r="DH383" s="30" t="n"/>
      <c r="DI383" s="30" t="n"/>
      <c r="DJ383" s="30" t="n"/>
      <c r="DK383" s="30" t="n"/>
      <c r="DL383" s="30" t="n"/>
      <c r="DM383" s="30" t="n"/>
      <c r="DN383" s="30" t="n"/>
      <c r="DO383" s="30" t="n"/>
      <c r="DP383" s="30" t="n"/>
      <c r="DQ383" s="30" t="n"/>
      <c r="DR383" s="30" t="n"/>
      <c r="DS383" s="30" t="n"/>
      <c r="DT383" s="30" t="n"/>
      <c r="DU383" s="30" t="n"/>
      <c r="DV383" s="30" t="n"/>
      <c r="DW383" s="30" t="n"/>
      <c r="DX383" s="30" t="n"/>
      <c r="DY383" s="30" t="n"/>
      <c r="DZ383" s="30" t="n"/>
      <c r="EA383" s="30" t="n"/>
      <c r="EB383" s="30" t="n"/>
      <c r="EC383" s="30" t="n"/>
      <c r="ED383" s="30" t="n"/>
      <c r="EE383" s="30" t="n"/>
      <c r="EF383" s="30" t="n"/>
      <c r="EG383" s="30" t="n"/>
      <c r="EH383" s="30" t="n"/>
      <c r="EI383" s="30" t="n"/>
      <c r="EJ383" s="30" t="n"/>
      <c r="EK383" s="30" t="n"/>
      <c r="EL383" s="30" t="n"/>
      <c r="EM383" s="30" t="n"/>
      <c r="EN383" s="30" t="n"/>
      <c r="EO383" s="30" t="n"/>
      <c r="EP383" s="30" t="n"/>
      <c r="EQ383" s="30" t="n"/>
      <c r="ER383" s="30" t="n"/>
      <c r="ES383" s="30" t="n"/>
      <c r="ET383" s="30" t="n"/>
      <c r="EU383" s="30" t="n"/>
      <c r="EV383" s="30" t="n"/>
      <c r="EW383" s="30" t="n"/>
      <c r="EX383" s="30" t="n"/>
      <c r="EY383" s="30" t="n"/>
      <c r="EZ383" s="30" t="n"/>
      <c r="FA383" s="30" t="n"/>
      <c r="FB383" s="30" t="n"/>
      <c r="FC383" s="30" t="n"/>
      <c r="FD383" s="30" t="n"/>
      <c r="FE383" s="30" t="n"/>
      <c r="FF383" s="30" t="n"/>
      <c r="FG383" s="30" t="n"/>
      <c r="FH383" s="30" t="n"/>
      <c r="FI383" s="30" t="n"/>
      <c r="FJ383" s="30" t="n"/>
      <c r="FK383" s="30" t="n"/>
      <c r="FL383" s="30" t="n"/>
      <c r="FM383" s="30" t="n"/>
      <c r="FN383" s="30" t="n"/>
      <c r="FO383" s="30" t="n"/>
      <c r="FP383" s="30" t="n"/>
      <c r="FQ383" s="30" t="n"/>
      <c r="FR383" s="30" t="n"/>
      <c r="FS383" s="30" t="n"/>
      <c r="FT383" s="30" t="n"/>
      <c r="FU383" s="30" t="n"/>
      <c r="FV383" s="30" t="n"/>
      <c r="FW383" s="30" t="n"/>
      <c r="FX383" s="30" t="n"/>
      <c r="FY383" s="30" t="n"/>
      <c r="FZ383" s="30" t="n"/>
      <c r="GA383" s="30" t="n"/>
      <c r="GB383" s="30" t="n"/>
      <c r="GC383" s="30" t="n"/>
      <c r="GD383" s="30" t="n"/>
      <c r="GE383" s="30" t="n"/>
      <c r="GF383" s="30" t="n"/>
      <c r="GG383" s="30" t="n"/>
      <c r="GH383" s="30" t="n"/>
      <c r="GI383" s="30" t="n"/>
      <c r="GJ383" s="30" t="n"/>
      <c r="GK383" s="30" t="n"/>
      <c r="GL383" s="30" t="n"/>
      <c r="GM383" s="30" t="n"/>
      <c r="GN383" s="30" t="n"/>
      <c r="GO383" s="30" t="n"/>
      <c r="GP383" s="30" t="n"/>
      <c r="GQ383" s="30" t="n"/>
      <c r="GR383" s="30" t="n"/>
      <c r="GS383" s="30" t="n"/>
      <c r="GT383" s="30" t="n"/>
      <c r="GU383" s="30" t="n"/>
      <c r="GV383" s="30" t="n"/>
      <c r="GW383" s="30" t="n"/>
      <c r="GX383" s="30" t="n"/>
      <c r="GY383" s="30" t="n"/>
      <c r="GZ383" s="30" t="n"/>
      <c r="HA383" s="30" t="n"/>
      <c r="HB383" s="30" t="n"/>
      <c r="HC383" s="30" t="n"/>
      <c r="HD383" s="30" t="n"/>
      <c r="HE383" s="30" t="n"/>
      <c r="HF383" s="30" t="n"/>
      <c r="HG383" s="30" t="n"/>
      <c r="HH383" s="30" t="n"/>
      <c r="HI383" s="30" t="n"/>
      <c r="HJ383" s="30" t="n"/>
      <c r="HK383" s="30" t="n"/>
      <c r="HL383" s="30" t="n"/>
      <c r="HM383" s="30" t="n"/>
      <c r="HN383" s="30" t="n"/>
      <c r="HO383" s="30" t="n"/>
      <c r="HP383" s="30" t="n"/>
      <c r="HQ383" s="30" t="n"/>
      <c r="HR383" s="30" t="n"/>
      <c r="HS383" s="30" t="n"/>
      <c r="HT383" s="30" t="n"/>
      <c r="HU383" s="30" t="n"/>
      <c r="HV383" s="30" t="n"/>
      <c r="HW383" s="30" t="n"/>
      <c r="HX383" s="30" t="n"/>
      <c r="HY383" s="30" t="n"/>
      <c r="HZ383" s="30" t="n"/>
      <c r="IA383" s="30" t="n"/>
      <c r="IB383" s="30" t="n"/>
      <c r="IC383" s="30" t="n"/>
      <c r="ID383" s="30" t="n"/>
      <c r="IE383" s="30" t="n"/>
      <c r="IF383" s="30" t="n"/>
      <c r="IG383" s="30" t="n"/>
      <c r="IH383" s="30" t="n"/>
      <c r="II383" s="30" t="n"/>
      <c r="IJ383" s="30" t="n"/>
      <c r="IK383" s="30" t="n"/>
      <c r="IL383" s="30" t="n"/>
      <c r="IM383" s="30" t="n"/>
      <c r="IN383" s="77" t="inlineStr">
        <is>
          <t>SUSPICIOUS n=0 for stocks_short — keep, needs S1 fills (backtest-expert: &lt;30 trades, seek plateaus, punish)</t>
        </is>
      </c>
    </row>
    <row r="384" ht="15.75" customHeight="1" s="67">
      <c r="A384" s="37" t="inlineStr">
        <is>
          <t>NEWBORN_LOSS_KILL_REQUIRE_VEL_AGAINST</t>
        </is>
      </c>
      <c r="B384" s="73" t="inlineStr">
        <is>
          <t>0.0</t>
        </is>
      </c>
      <c r="C384" s="38" t="n"/>
      <c r="D384" s="38" t="inlineStr">
        <is>
          <t>AUGMENT, EXIT, GLOBAL_CHECK, REDUCE, STOCKS_EXIT</t>
        </is>
      </c>
      <c r="E384" s="38" t="n"/>
      <c r="F384" s="30" t="n"/>
      <c r="G384" s="38">
        <f>IFERROR(VLOOKUP($A412&amp;"_"&amp;$B412,Results_Deltas!$A$2:$P$15000,5,FALSE),"")</f>
        <v/>
      </c>
      <c r="H384" s="38" t="inlineStr">
        <is>
          <t>Blanket (page end)</t>
        </is>
      </c>
      <c r="I384" s="30" t="n"/>
      <c r="J384" s="30" t="n"/>
      <c r="K384" s="30" t="n"/>
      <c r="L384" s="30" t="inlineStr">
        <is>
          <t>YES</t>
        </is>
      </c>
      <c r="M384" s="30" t="n">
        <v>-0.9092477497599036</v>
      </c>
      <c r="N384" s="30" t="n"/>
      <c r="O384" s="30" t="n"/>
      <c r="P384" s="30" t="n"/>
      <c r="Q384" s="30" t="n"/>
      <c r="R384" s="30" t="n"/>
      <c r="S384" s="30" t="n"/>
      <c r="T384" s="30" t="n"/>
      <c r="U384" s="30" t="n"/>
      <c r="V384" s="30" t="n"/>
      <c r="W384" s="30" t="n"/>
      <c r="X384" s="30" t="n"/>
      <c r="Y384" s="30" t="n"/>
      <c r="Z384" s="30" t="n"/>
      <c r="AA384" s="30" t="n"/>
      <c r="AB384" s="30" t="n"/>
      <c r="AC384" s="30" t="n"/>
      <c r="AD384" s="30" t="n"/>
      <c r="AE384" s="30" t="n"/>
      <c r="AF384" s="30" t="n"/>
      <c r="AG384" s="30" t="n"/>
      <c r="AH384" s="30" t="n"/>
      <c r="AI384" s="30" t="n"/>
      <c r="AJ384" s="30" t="n"/>
      <c r="AK384" s="30" t="n"/>
      <c r="AL384" s="30" t="n"/>
      <c r="AM384" s="30" t="n"/>
      <c r="AN384" s="30" t="n"/>
      <c r="AO384" s="30" t="n"/>
      <c r="AP384" s="30" t="n"/>
      <c r="AQ384" s="30" t="n"/>
      <c r="AR384" s="30" t="n"/>
      <c r="AS384" s="30" t="n"/>
      <c r="AT384" s="30" t="n"/>
      <c r="AU384" s="30" t="n"/>
      <c r="AV384" s="30" t="n"/>
      <c r="AW384" s="30" t="n"/>
      <c r="AX384" s="30" t="n"/>
      <c r="AY384" s="30" t="n"/>
      <c r="AZ384" s="30" t="n"/>
      <c r="BA384" s="30" t="n"/>
      <c r="BB384" s="30" t="n"/>
      <c r="BC384" s="30" t="n"/>
      <c r="BD384" s="30" t="n"/>
      <c r="BE384" s="30" t="n"/>
      <c r="BF384" s="30" t="n"/>
      <c r="BG384" s="30" t="n"/>
      <c r="BH384" s="30" t="n"/>
      <c r="BI384" s="30" t="n"/>
      <c r="BJ384" s="30" t="n"/>
      <c r="BK384" s="30" t="n"/>
      <c r="BL384" s="30" t="n"/>
      <c r="BM384" s="30" t="n"/>
      <c r="BN384" s="30" t="n"/>
      <c r="BO384" s="30" t="n"/>
      <c r="BP384" s="30" t="n"/>
      <c r="BQ384" s="30" t="n"/>
      <c r="BR384" s="30" t="n"/>
      <c r="BS384" s="30" t="n"/>
      <c r="BT384" s="30" t="n"/>
      <c r="BU384" s="30" t="n"/>
      <c r="BV384" s="30" t="n"/>
      <c r="BW384" s="30" t="n"/>
      <c r="BX384" s="30" t="n"/>
      <c r="BY384" s="30" t="n"/>
      <c r="BZ384" s="30" t="n"/>
      <c r="CA384" s="30" t="n"/>
      <c r="CB384" s="30" t="n"/>
      <c r="CC384" s="30" t="n"/>
      <c r="CD384" s="30" t="n"/>
      <c r="CE384" s="30" t="n"/>
      <c r="CF384" s="30" t="n"/>
      <c r="CG384" s="30" t="n"/>
      <c r="CH384" s="30" t="n"/>
      <c r="CI384" s="30" t="n"/>
      <c r="CJ384" s="30" t="n"/>
      <c r="CK384" s="30" t="n"/>
      <c r="CL384" s="30" t="n"/>
      <c r="CM384" s="30" t="n"/>
      <c r="CN384" s="30" t="n"/>
      <c r="CO384" s="30" t="n"/>
      <c r="CP384" s="30" t="n"/>
      <c r="CQ384" s="30" t="n"/>
      <c r="CR384" s="30" t="n"/>
      <c r="CS384" s="30" t="n"/>
      <c r="CT384" s="30" t="n"/>
      <c r="CU384" s="30" t="n"/>
      <c r="CV384" s="30" t="n"/>
      <c r="CW384" s="30" t="n"/>
      <c r="CX384" s="30" t="n"/>
      <c r="CY384" s="30" t="n"/>
      <c r="CZ384" s="30" t="n"/>
      <c r="DA384" s="30" t="n"/>
      <c r="DB384" s="30" t="n"/>
      <c r="DC384" s="30" t="n"/>
      <c r="DD384" s="30" t="n"/>
      <c r="DE384" s="30" t="n"/>
      <c r="DF384" s="30" t="n"/>
      <c r="DG384" s="30" t="n"/>
      <c r="DH384" s="30" t="n"/>
      <c r="DI384" s="30" t="n"/>
      <c r="DJ384" s="30" t="n"/>
      <c r="DK384" s="30" t="n"/>
      <c r="DL384" s="30" t="n"/>
      <c r="DM384" s="30" t="n"/>
      <c r="DN384" s="30" t="n"/>
      <c r="DO384" s="30" t="n"/>
      <c r="DP384" s="30" t="n"/>
      <c r="DQ384" s="30" t="n"/>
      <c r="DR384" s="30" t="n"/>
      <c r="DS384" s="30" t="n"/>
      <c r="DT384" s="30" t="n"/>
      <c r="DU384" s="30" t="n"/>
      <c r="DV384" s="30" t="n"/>
      <c r="DW384" s="30" t="n"/>
      <c r="DX384" s="30" t="n"/>
      <c r="DY384" s="30" t="n"/>
      <c r="DZ384" s="30" t="n"/>
      <c r="EA384" s="30" t="n"/>
      <c r="EB384" s="30" t="n"/>
      <c r="EC384" s="30" t="n"/>
      <c r="ED384" s="30" t="n"/>
      <c r="EE384" s="30" t="n"/>
      <c r="EF384" s="30" t="n"/>
      <c r="EG384" s="30" t="n"/>
      <c r="EH384" s="30" t="n"/>
      <c r="EI384" s="30" t="n"/>
      <c r="EJ384" s="30" t="n"/>
      <c r="EK384" s="30" t="n"/>
      <c r="EL384" s="30" t="n"/>
      <c r="EM384" s="30" t="n"/>
      <c r="EN384" s="30" t="n"/>
      <c r="EO384" s="30" t="n"/>
      <c r="EP384" s="30" t="n"/>
      <c r="EQ384" s="30" t="n"/>
      <c r="ER384" s="30" t="n"/>
      <c r="ES384" s="30" t="n"/>
      <c r="ET384" s="30" t="n"/>
      <c r="EU384" s="30" t="n"/>
      <c r="EV384" s="30" t="n"/>
      <c r="EW384" s="30" t="n"/>
      <c r="EX384" s="30" t="n"/>
      <c r="EY384" s="30" t="n"/>
      <c r="EZ384" s="30" t="n"/>
      <c r="FA384" s="30" t="n"/>
      <c r="FB384" s="30" t="n"/>
      <c r="FC384" s="30" t="n"/>
      <c r="FD384" s="30" t="n"/>
      <c r="FE384" s="30" t="n"/>
      <c r="FF384" s="30" t="n"/>
      <c r="FG384" s="30" t="n"/>
      <c r="FH384" s="30" t="n"/>
      <c r="FI384" s="30" t="n"/>
      <c r="FJ384" s="30" t="n"/>
      <c r="FK384" s="30" t="n"/>
      <c r="FL384" s="30" t="n"/>
      <c r="FM384" s="30" t="n"/>
      <c r="FN384" s="30" t="n"/>
      <c r="FO384" s="30" t="n"/>
      <c r="FP384" s="30" t="n"/>
      <c r="FQ384" s="30" t="n"/>
      <c r="FR384" s="30" t="n"/>
      <c r="FS384" s="30" t="n"/>
      <c r="FT384" s="30" t="n"/>
      <c r="FU384" s="30" t="n"/>
      <c r="FV384" s="30" t="n"/>
      <c r="FW384" s="30" t="n"/>
      <c r="FX384" s="30" t="n"/>
      <c r="FY384" s="30" t="n"/>
      <c r="FZ384" s="30" t="n"/>
      <c r="GA384" s="30" t="n"/>
      <c r="GB384" s="30" t="n"/>
      <c r="GC384" s="30" t="n"/>
      <c r="GD384" s="30" t="n"/>
      <c r="GE384" s="30" t="n"/>
      <c r="GF384" s="30" t="n"/>
      <c r="GG384" s="30" t="n"/>
      <c r="GH384" s="30" t="n"/>
      <c r="GI384" s="30" t="n"/>
      <c r="GJ384" s="30" t="n"/>
      <c r="GK384" s="30" t="n"/>
      <c r="GL384" s="30" t="n"/>
      <c r="GM384" s="30" t="n"/>
      <c r="GN384" s="30" t="n"/>
      <c r="GO384" s="30" t="n"/>
      <c r="GP384" s="30" t="n"/>
      <c r="GQ384" s="30" t="n"/>
      <c r="GR384" s="30" t="n"/>
      <c r="GS384" s="30" t="n"/>
      <c r="GT384" s="30" t="n"/>
      <c r="GU384" s="30" t="n"/>
      <c r="GV384" s="30" t="n"/>
      <c r="GW384" s="30" t="n"/>
      <c r="GX384" s="30" t="n"/>
      <c r="GY384" s="30" t="n"/>
      <c r="GZ384" s="30" t="n"/>
      <c r="HA384" s="30" t="n"/>
      <c r="HB384" s="30" t="n"/>
      <c r="HC384" s="30" t="n"/>
      <c r="HD384" s="30" t="n"/>
      <c r="HE384" s="30" t="n"/>
      <c r="HF384" s="30" t="n"/>
      <c r="HG384" s="30" t="n"/>
      <c r="HH384" s="30" t="n"/>
      <c r="HI384" s="30" t="n"/>
      <c r="HJ384" s="30" t="n"/>
      <c r="HK384" s="30" t="n"/>
      <c r="HL384" s="30" t="n"/>
      <c r="HM384" s="30" t="n"/>
      <c r="HN384" s="30" t="n"/>
      <c r="HO384" s="30" t="n"/>
      <c r="HP384" s="30" t="n"/>
      <c r="HQ384" s="30" t="n"/>
      <c r="HR384" s="30" t="n"/>
      <c r="HS384" s="30" t="n"/>
      <c r="HT384" s="30" t="n"/>
      <c r="HU384" s="30" t="n"/>
      <c r="HV384" s="30" t="n"/>
      <c r="HW384" s="30" t="n"/>
      <c r="HX384" s="30" t="n"/>
      <c r="HY384" s="30" t="n"/>
      <c r="HZ384" s="30" t="n"/>
      <c r="IA384" s="30" t="n"/>
      <c r="IB384" s="30" t="n"/>
      <c r="IC384" s="30" t="n"/>
      <c r="ID384" s="30" t="n"/>
      <c r="IE384" s="30" t="n"/>
      <c r="IF384" s="30" t="n"/>
      <c r="IG384" s="30" t="n"/>
      <c r="IH384" s="30" t="n"/>
      <c r="II384" s="30" t="n"/>
      <c r="IJ384" s="30" t="n"/>
      <c r="IK384" s="30" t="n"/>
      <c r="IL384" s="30" t="n"/>
      <c r="IM384" s="30" t="n"/>
      <c r="IN384" s="77" t="inlineStr">
        <is>
          <t>SUSPICIOUS n=0 for stocks_short — keep, needs S1 fills (backtest-expert: &lt;30 trades, seek plateaus, punish)</t>
        </is>
      </c>
    </row>
    <row r="385" ht="15.75" customHeight="1" s="67">
      <c r="A385" s="37" t="inlineStr">
        <is>
          <t>NEWBORN_LOSS_KILL_REQUIRE_VEL_AGAINST</t>
        </is>
      </c>
      <c r="B385" s="73" t="inlineStr">
        <is>
          <t>0.0_ALT</t>
        </is>
      </c>
      <c r="C385" s="38" t="n"/>
      <c r="D385" s="38" t="inlineStr">
        <is>
          <t>AUGMENT, EXIT, GLOBAL_CHECK, REDUCE, STOCKS_EXIT</t>
        </is>
      </c>
      <c r="E385" s="38" t="n"/>
      <c r="F385" s="30" t="n"/>
      <c r="G385" s="38">
        <f>IFERROR(VLOOKUP($A413&amp;"_"&amp;$B413,Results_Deltas!$A$2:$P$15000,5,FALSE),"")</f>
        <v/>
      </c>
      <c r="H385" s="38" t="inlineStr">
        <is>
          <t>Blanket (page end)</t>
        </is>
      </c>
      <c r="I385" s="30" t="n"/>
      <c r="J385" s="30" t="n"/>
      <c r="K385" s="30" t="n"/>
      <c r="L385" s="30" t="inlineStr">
        <is>
          <t>NO</t>
        </is>
      </c>
      <c r="M385" s="30" t="n">
        <v>-0.9092477497599036</v>
      </c>
      <c r="N385" s="30" t="n"/>
      <c r="O385" s="30" t="n"/>
      <c r="P385" s="30" t="n"/>
      <c r="Q385" s="30" t="n"/>
      <c r="R385" s="30" t="n"/>
      <c r="S385" s="30" t="n"/>
      <c r="T385" s="30" t="n"/>
      <c r="U385" s="30" t="n"/>
      <c r="V385" s="30" t="n"/>
      <c r="W385" s="30" t="n"/>
      <c r="X385" s="30" t="n"/>
      <c r="Y385" s="30" t="n"/>
      <c r="Z385" s="30" t="n"/>
      <c r="AA385" s="30" t="n"/>
      <c r="AB385" s="30" t="n"/>
      <c r="AC385" s="30" t="n"/>
      <c r="AD385" s="30" t="n"/>
      <c r="AE385" s="30" t="n"/>
      <c r="AF385" s="30" t="n"/>
      <c r="AG385" s="30" t="n"/>
      <c r="AH385" s="30" t="n"/>
      <c r="AI385" s="30" t="n"/>
      <c r="AJ385" s="30" t="n"/>
      <c r="AK385" s="30" t="n"/>
      <c r="AL385" s="30" t="n"/>
      <c r="AM385" s="30" t="n"/>
      <c r="AN385" s="30" t="n"/>
      <c r="AO385" s="30" t="n"/>
      <c r="AP385" s="30" t="n"/>
      <c r="AQ385" s="30" t="n"/>
      <c r="AR385" s="30" t="n"/>
      <c r="AS385" s="30" t="n"/>
      <c r="AT385" s="30" t="n"/>
      <c r="AU385" s="30" t="n"/>
      <c r="AV385" s="30" t="n"/>
      <c r="AW385" s="30" t="n"/>
      <c r="AX385" s="30" t="n"/>
      <c r="AY385" s="30" t="n"/>
      <c r="AZ385" s="30" t="n"/>
      <c r="BA385" s="30" t="n"/>
      <c r="BB385" s="30" t="n"/>
      <c r="BC385" s="30" t="n"/>
      <c r="BD385" s="30" t="n"/>
      <c r="BE385" s="30" t="n"/>
      <c r="BF385" s="30" t="n"/>
      <c r="BG385" s="30" t="n"/>
      <c r="BH385" s="30" t="n"/>
      <c r="BI385" s="30" t="n"/>
      <c r="BJ385" s="30" t="n"/>
      <c r="BK385" s="30" t="n"/>
      <c r="BL385" s="30" t="n"/>
      <c r="BM385" s="30" t="n"/>
      <c r="BN385" s="30" t="n"/>
      <c r="BO385" s="30" t="n"/>
      <c r="BP385" s="30" t="n"/>
      <c r="BQ385" s="30" t="n"/>
      <c r="BR385" s="30" t="n"/>
      <c r="BS385" s="30" t="n"/>
      <c r="BT385" s="30" t="n"/>
      <c r="BU385" s="30" t="n"/>
      <c r="BV385" s="30" t="n"/>
      <c r="BW385" s="30" t="n"/>
      <c r="BX385" s="30" t="n"/>
      <c r="BY385" s="30" t="n"/>
      <c r="BZ385" s="30" t="n"/>
      <c r="CA385" s="30" t="n"/>
      <c r="CB385" s="30" t="n"/>
      <c r="CC385" s="30" t="n"/>
      <c r="CD385" s="30" t="n"/>
      <c r="CE385" s="30" t="n"/>
      <c r="CF385" s="30" t="n"/>
      <c r="CG385" s="30" t="n"/>
      <c r="CH385" s="30" t="n"/>
      <c r="CI385" s="30" t="n"/>
      <c r="CJ385" s="30" t="n"/>
      <c r="CK385" s="30" t="n"/>
      <c r="CL385" s="30" t="n"/>
      <c r="CM385" s="30" t="n"/>
      <c r="CN385" s="30" t="n"/>
      <c r="CO385" s="30" t="n"/>
      <c r="CP385" s="30" t="n"/>
      <c r="CQ385" s="30" t="n"/>
      <c r="CR385" s="30" t="n"/>
      <c r="CS385" s="30" t="n"/>
      <c r="CT385" s="30" t="n"/>
      <c r="CU385" s="30" t="n"/>
      <c r="CV385" s="30" t="n"/>
      <c r="CW385" s="30" t="n"/>
      <c r="CX385" s="30" t="n"/>
      <c r="CY385" s="30" t="n"/>
      <c r="CZ385" s="30" t="n"/>
      <c r="DA385" s="30" t="n"/>
      <c r="DB385" s="30" t="n"/>
      <c r="DC385" s="30" t="n"/>
      <c r="DD385" s="30" t="n"/>
      <c r="DE385" s="30" t="n"/>
      <c r="DF385" s="30" t="n"/>
      <c r="DG385" s="30" t="n"/>
      <c r="DH385" s="30" t="n"/>
      <c r="DI385" s="30" t="n"/>
      <c r="DJ385" s="30" t="n"/>
      <c r="DK385" s="30" t="n"/>
      <c r="DL385" s="30" t="n"/>
      <c r="DM385" s="30" t="n"/>
      <c r="DN385" s="30" t="n"/>
      <c r="DO385" s="30" t="n"/>
      <c r="DP385" s="30" t="n"/>
      <c r="DQ385" s="30" t="n"/>
      <c r="DR385" s="30" t="n"/>
      <c r="DS385" s="30" t="n"/>
      <c r="DT385" s="30" t="n"/>
      <c r="DU385" s="30" t="n"/>
      <c r="DV385" s="30" t="n"/>
      <c r="DW385" s="30" t="n"/>
      <c r="DX385" s="30" t="n"/>
      <c r="DY385" s="30" t="n"/>
      <c r="DZ385" s="30" t="n"/>
      <c r="EA385" s="30" t="n"/>
      <c r="EB385" s="30" t="n"/>
      <c r="EC385" s="30" t="n"/>
      <c r="ED385" s="30" t="n"/>
      <c r="EE385" s="30" t="n"/>
      <c r="EF385" s="30" t="n"/>
      <c r="EG385" s="30" t="n"/>
      <c r="EH385" s="30" t="n"/>
      <c r="EI385" s="30" t="n"/>
      <c r="EJ385" s="30" t="n"/>
      <c r="EK385" s="30" t="n"/>
      <c r="EL385" s="30" t="n"/>
      <c r="EM385" s="30" t="n"/>
      <c r="EN385" s="30" t="n"/>
      <c r="EO385" s="30" t="n"/>
      <c r="EP385" s="30" t="n"/>
      <c r="EQ385" s="30" t="n"/>
      <c r="ER385" s="30" t="n"/>
      <c r="ES385" s="30" t="n"/>
      <c r="ET385" s="30" t="n"/>
      <c r="EU385" s="30" t="n"/>
      <c r="EV385" s="30" t="n"/>
      <c r="EW385" s="30" t="n"/>
      <c r="EX385" s="30" t="n"/>
      <c r="EY385" s="30" t="n"/>
      <c r="EZ385" s="30" t="n"/>
      <c r="FA385" s="30" t="n"/>
      <c r="FB385" s="30" t="n"/>
      <c r="FC385" s="30" t="n"/>
      <c r="FD385" s="30" t="n"/>
      <c r="FE385" s="30" t="n"/>
      <c r="FF385" s="30" t="n"/>
      <c r="FG385" s="30" t="n"/>
      <c r="FH385" s="30" t="n"/>
      <c r="FI385" s="30" t="n"/>
      <c r="FJ385" s="30" t="n"/>
      <c r="FK385" s="30" t="n"/>
      <c r="FL385" s="30" t="n"/>
      <c r="FM385" s="30" t="n"/>
      <c r="FN385" s="30" t="n"/>
      <c r="FO385" s="30" t="n"/>
      <c r="FP385" s="30" t="n"/>
      <c r="FQ385" s="30" t="n"/>
      <c r="FR385" s="30" t="n"/>
      <c r="FS385" s="30" t="n"/>
      <c r="FT385" s="30" t="n"/>
      <c r="FU385" s="30" t="n"/>
      <c r="FV385" s="30" t="n"/>
      <c r="FW385" s="30" t="n"/>
      <c r="FX385" s="30" t="n"/>
      <c r="FY385" s="30" t="n"/>
      <c r="FZ385" s="30" t="n"/>
      <c r="GA385" s="30" t="n"/>
      <c r="GB385" s="30" t="n"/>
      <c r="GC385" s="30" t="n"/>
      <c r="GD385" s="30" t="n"/>
      <c r="GE385" s="30" t="n"/>
      <c r="GF385" s="30" t="n"/>
      <c r="GG385" s="30" t="n"/>
      <c r="GH385" s="30" t="n"/>
      <c r="GI385" s="30" t="n"/>
      <c r="GJ385" s="30" t="n"/>
      <c r="GK385" s="30" t="n"/>
      <c r="GL385" s="30" t="n"/>
      <c r="GM385" s="30" t="n"/>
      <c r="GN385" s="30" t="n"/>
      <c r="GO385" s="30" t="n"/>
      <c r="GP385" s="30" t="n"/>
      <c r="GQ385" s="30" t="n"/>
      <c r="GR385" s="30" t="n"/>
      <c r="GS385" s="30" t="n"/>
      <c r="GT385" s="30" t="n"/>
      <c r="GU385" s="30" t="n"/>
      <c r="GV385" s="30" t="n"/>
      <c r="GW385" s="30" t="n"/>
      <c r="GX385" s="30" t="n"/>
      <c r="GY385" s="30" t="n"/>
      <c r="GZ385" s="30" t="n"/>
      <c r="HA385" s="30" t="n"/>
      <c r="HB385" s="30" t="n"/>
      <c r="HC385" s="30" t="n"/>
      <c r="HD385" s="30" t="n"/>
      <c r="HE385" s="30" t="n"/>
      <c r="HF385" s="30" t="n"/>
      <c r="HG385" s="30" t="n"/>
      <c r="HH385" s="30" t="n"/>
      <c r="HI385" s="30" t="n"/>
      <c r="HJ385" s="30" t="n"/>
      <c r="HK385" s="30" t="n"/>
      <c r="HL385" s="30" t="n"/>
      <c r="HM385" s="30" t="n"/>
      <c r="HN385" s="30" t="n"/>
      <c r="HO385" s="30" t="n"/>
      <c r="HP385" s="30" t="n"/>
      <c r="HQ385" s="30" t="n"/>
      <c r="HR385" s="30" t="n"/>
      <c r="HS385" s="30" t="n"/>
      <c r="HT385" s="30" t="n"/>
      <c r="HU385" s="30" t="n"/>
      <c r="HV385" s="30" t="n"/>
      <c r="HW385" s="30" t="n"/>
      <c r="HX385" s="30" t="n"/>
      <c r="HY385" s="30" t="n"/>
      <c r="HZ385" s="30" t="n"/>
      <c r="IA385" s="30" t="n"/>
      <c r="IB385" s="30" t="n"/>
      <c r="IC385" s="30" t="n"/>
      <c r="ID385" s="30" t="n"/>
      <c r="IE385" s="30" t="n"/>
      <c r="IF385" s="30" t="n"/>
      <c r="IG385" s="30" t="n"/>
      <c r="IH385" s="30" t="n"/>
      <c r="II385" s="30" t="n"/>
      <c r="IJ385" s="30" t="n"/>
      <c r="IK385" s="30" t="n"/>
      <c r="IL385" s="30" t="n"/>
      <c r="IM385" s="30" t="n"/>
      <c r="IN385" s="77" t="inlineStr">
        <is>
          <t>SUSPICIOUS n=0 for stocks_short — keep, needs S1 fills (backtest-expert: &lt;30 trades, seek plateaus, punish)</t>
        </is>
      </c>
    </row>
    <row r="386" ht="15.75" customHeight="1" s="67">
      <c r="A386" s="37" t="inlineStr">
        <is>
          <t>HTF_GATE_BYPASS_RZ</t>
        </is>
      </c>
      <c r="B386" s="73" t="inlineStr">
        <is>
          <t>0.0</t>
        </is>
      </c>
      <c r="C386" s="38" t="n"/>
      <c r="D386" s="38" t="inlineStr">
        <is>
          <t>ENTRY, GLOBAL_CHECK, STOCKS_EXIT</t>
        </is>
      </c>
      <c r="E386" s="38" t="n"/>
      <c r="F386" s="30" t="n"/>
      <c r="G386" s="38">
        <f>IFERROR(VLOOKUP($A414&amp;"_"&amp;$B414,Results_Deltas!$A$2:$P$15000,5,FALSE),"")</f>
        <v/>
      </c>
      <c r="H386" s="38" t="inlineStr">
        <is>
          <t>Blanket (page end)</t>
        </is>
      </c>
      <c r="I386" s="30" t="n"/>
      <c r="J386" s="30" t="n"/>
      <c r="K386" s="30" t="n"/>
      <c r="L386" s="30" t="inlineStr">
        <is>
          <t>NO</t>
        </is>
      </c>
      <c r="M386" s="30" t="n">
        <v>-0.8832219609724327</v>
      </c>
      <c r="N386" s="30" t="n"/>
      <c r="O386" s="30" t="n"/>
      <c r="P386" s="30" t="n"/>
      <c r="Q386" s="30" t="n"/>
      <c r="R386" s="30" t="n"/>
      <c r="S386" s="30" t="n"/>
      <c r="T386" s="30" t="n"/>
      <c r="U386" s="30" t="n"/>
      <c r="V386" s="30" t="n"/>
      <c r="W386" s="30" t="n"/>
      <c r="X386" s="30" t="n"/>
      <c r="Y386" s="30" t="n"/>
      <c r="Z386" s="30" t="n"/>
      <c r="AA386" s="30" t="n"/>
      <c r="AB386" s="30" t="n"/>
      <c r="AC386" s="30" t="n"/>
      <c r="AD386" s="30" t="n"/>
      <c r="AE386" s="30" t="n"/>
      <c r="AF386" s="30" t="n"/>
      <c r="AG386" s="30" t="n"/>
      <c r="AH386" s="30" t="n"/>
      <c r="AI386" s="30" t="n"/>
      <c r="AJ386" s="30" t="n"/>
      <c r="AK386" s="30" t="n"/>
      <c r="AL386" s="30" t="n"/>
      <c r="AM386" s="30" t="n"/>
      <c r="AN386" s="30" t="n"/>
      <c r="AO386" s="30" t="n"/>
      <c r="AP386" s="30" t="n"/>
      <c r="AQ386" s="30" t="n"/>
      <c r="AR386" s="30" t="n"/>
      <c r="AS386" s="30" t="n"/>
      <c r="AT386" s="30" t="n"/>
      <c r="AU386" s="30" t="n"/>
      <c r="AV386" s="30" t="n"/>
      <c r="AW386" s="30" t="n"/>
      <c r="AX386" s="30" t="n"/>
      <c r="AY386" s="30" t="n"/>
      <c r="AZ386" s="30" t="n"/>
      <c r="BA386" s="30" t="n"/>
      <c r="BB386" s="30" t="n"/>
      <c r="BC386" s="30" t="n"/>
      <c r="BD386" s="30" t="n"/>
      <c r="BE386" s="30" t="n"/>
      <c r="BF386" s="30" t="n"/>
      <c r="BG386" s="30" t="n"/>
      <c r="BH386" s="30" t="n"/>
      <c r="BI386" s="30" t="n"/>
      <c r="BJ386" s="30" t="n"/>
      <c r="BK386" s="30" t="n"/>
      <c r="BL386" s="30" t="n"/>
      <c r="BM386" s="30" t="n"/>
      <c r="BN386" s="30" t="n"/>
      <c r="BO386" s="30" t="n"/>
      <c r="BP386" s="30" t="n"/>
      <c r="BQ386" s="30" t="n"/>
      <c r="BR386" s="30" t="n"/>
      <c r="BS386" s="30" t="n"/>
      <c r="BT386" s="30" t="n"/>
      <c r="BU386" s="30" t="n"/>
      <c r="BV386" s="30" t="n"/>
      <c r="BW386" s="30" t="n"/>
      <c r="BX386" s="30" t="n"/>
      <c r="BY386" s="30" t="n"/>
      <c r="BZ386" s="30" t="n"/>
      <c r="CA386" s="30" t="n"/>
      <c r="CB386" s="30" t="n"/>
      <c r="CC386" s="30" t="n"/>
      <c r="CD386" s="30" t="n"/>
      <c r="CE386" s="30" t="n"/>
      <c r="CF386" s="30" t="n"/>
      <c r="CG386" s="30" t="n"/>
      <c r="CH386" s="30" t="n"/>
      <c r="CI386" s="30" t="n"/>
      <c r="CJ386" s="30" t="n"/>
      <c r="CK386" s="30" t="n"/>
      <c r="CL386" s="30" t="n"/>
      <c r="CM386" s="30" t="n"/>
      <c r="CN386" s="30" t="n"/>
      <c r="CO386" s="30" t="n"/>
      <c r="CP386" s="30" t="n"/>
      <c r="CQ386" s="30" t="n"/>
      <c r="CR386" s="30" t="n"/>
      <c r="CS386" s="30" t="n"/>
      <c r="CT386" s="30" t="n"/>
      <c r="CU386" s="30" t="n"/>
      <c r="CV386" s="30" t="n"/>
      <c r="CW386" s="30" t="n"/>
      <c r="CX386" s="30" t="n"/>
      <c r="CY386" s="30" t="n"/>
      <c r="CZ386" s="30" t="n"/>
      <c r="DA386" s="30" t="n"/>
      <c r="DB386" s="30" t="n"/>
      <c r="DC386" s="30" t="n"/>
      <c r="DD386" s="30" t="n"/>
      <c r="DE386" s="30" t="n"/>
      <c r="DF386" s="30" t="n"/>
      <c r="DG386" s="30" t="n"/>
      <c r="DH386" s="30" t="n"/>
      <c r="DI386" s="30" t="n"/>
      <c r="DJ386" s="30" t="n"/>
      <c r="DK386" s="30" t="n"/>
      <c r="DL386" s="30" t="n"/>
      <c r="DM386" s="30" t="n"/>
      <c r="DN386" s="30" t="n"/>
      <c r="DO386" s="30" t="n"/>
      <c r="DP386" s="30" t="n"/>
      <c r="DQ386" s="30" t="n"/>
      <c r="DR386" s="30" t="n"/>
      <c r="DS386" s="30" t="n"/>
      <c r="DT386" s="30" t="n"/>
      <c r="DU386" s="30" t="n"/>
      <c r="DV386" s="30" t="n"/>
      <c r="DW386" s="30" t="n"/>
      <c r="DX386" s="30" t="n"/>
      <c r="DY386" s="30" t="n"/>
      <c r="DZ386" s="30" t="n"/>
      <c r="EA386" s="30" t="n"/>
      <c r="EB386" s="30" t="n"/>
      <c r="EC386" s="30" t="n"/>
      <c r="ED386" s="30" t="n"/>
      <c r="EE386" s="30" t="n"/>
      <c r="EF386" s="30" t="n"/>
      <c r="EG386" s="30" t="n"/>
      <c r="EH386" s="30" t="n"/>
      <c r="EI386" s="30" t="n"/>
      <c r="EJ386" s="30" t="n"/>
      <c r="EK386" s="30" t="n"/>
      <c r="EL386" s="30" t="n"/>
      <c r="EM386" s="30" t="n"/>
      <c r="EN386" s="30" t="n"/>
      <c r="EO386" s="30" t="n"/>
      <c r="EP386" s="30" t="n"/>
      <c r="EQ386" s="30" t="n"/>
      <c r="ER386" s="30" t="n"/>
      <c r="ES386" s="30" t="n"/>
      <c r="ET386" s="30" t="n"/>
      <c r="EU386" s="30" t="n"/>
      <c r="EV386" s="30" t="n"/>
      <c r="EW386" s="30" t="n"/>
      <c r="EX386" s="30" t="n"/>
      <c r="EY386" s="30" t="n"/>
      <c r="EZ386" s="30" t="n"/>
      <c r="FA386" s="30" t="n"/>
      <c r="FB386" s="30" t="n"/>
      <c r="FC386" s="30" t="n"/>
      <c r="FD386" s="30" t="n"/>
      <c r="FE386" s="30" t="n"/>
      <c r="FF386" s="30" t="n"/>
      <c r="FG386" s="30" t="n"/>
      <c r="FH386" s="30" t="n"/>
      <c r="FI386" s="30" t="n"/>
      <c r="FJ386" s="30" t="n"/>
      <c r="FK386" s="30" t="n"/>
      <c r="FL386" s="30" t="n"/>
      <c r="FM386" s="30" t="n"/>
      <c r="FN386" s="30" t="n"/>
      <c r="FO386" s="30" t="n"/>
      <c r="FP386" s="30" t="n"/>
      <c r="FQ386" s="30" t="n"/>
      <c r="FR386" s="30" t="n"/>
      <c r="FS386" s="30" t="n"/>
      <c r="FT386" s="30" t="n"/>
      <c r="FU386" s="30" t="n"/>
      <c r="FV386" s="30" t="n"/>
      <c r="FW386" s="30" t="n"/>
      <c r="FX386" s="30" t="n"/>
      <c r="FY386" s="30" t="n"/>
      <c r="FZ386" s="30" t="n"/>
      <c r="GA386" s="30" t="n"/>
      <c r="GB386" s="30" t="n"/>
      <c r="GC386" s="30" t="n"/>
      <c r="GD386" s="30" t="n"/>
      <c r="GE386" s="30" t="n"/>
      <c r="GF386" s="30" t="n"/>
      <c r="GG386" s="30" t="n"/>
      <c r="GH386" s="30" t="n"/>
      <c r="GI386" s="30" t="n"/>
      <c r="GJ386" s="30" t="n"/>
      <c r="GK386" s="30" t="n"/>
      <c r="GL386" s="30" t="n"/>
      <c r="GM386" s="30" t="n"/>
      <c r="GN386" s="30" t="n"/>
      <c r="GO386" s="30" t="n"/>
      <c r="GP386" s="30" t="n"/>
      <c r="GQ386" s="30" t="n"/>
      <c r="GR386" s="30" t="n"/>
      <c r="GS386" s="30" t="n"/>
      <c r="GT386" s="30" t="n"/>
      <c r="GU386" s="30" t="n"/>
      <c r="GV386" s="30" t="n"/>
      <c r="GW386" s="30" t="n"/>
      <c r="GX386" s="30" t="n"/>
      <c r="GY386" s="30" t="n"/>
      <c r="GZ386" s="30" t="n"/>
      <c r="HA386" s="30" t="n"/>
      <c r="HB386" s="30" t="n"/>
      <c r="HC386" s="30" t="n"/>
      <c r="HD386" s="30" t="n"/>
      <c r="HE386" s="30" t="n"/>
      <c r="HF386" s="30" t="n"/>
      <c r="HG386" s="30" t="n"/>
      <c r="HH386" s="30" t="n"/>
      <c r="HI386" s="30" t="n"/>
      <c r="HJ386" s="30" t="n"/>
      <c r="HK386" s="30" t="n"/>
      <c r="HL386" s="30" t="n"/>
      <c r="HM386" s="30" t="n"/>
      <c r="HN386" s="30" t="n"/>
      <c r="HO386" s="30" t="n"/>
      <c r="HP386" s="30" t="n"/>
      <c r="HQ386" s="30" t="n"/>
      <c r="HR386" s="30" t="n"/>
      <c r="HS386" s="30" t="n"/>
      <c r="HT386" s="30" t="n"/>
      <c r="HU386" s="30" t="n"/>
      <c r="HV386" s="30" t="n"/>
      <c r="HW386" s="30" t="n"/>
      <c r="HX386" s="30" t="n"/>
      <c r="HY386" s="30" t="n"/>
      <c r="HZ386" s="30" t="n"/>
      <c r="IA386" s="30" t="n"/>
      <c r="IB386" s="30" t="n"/>
      <c r="IC386" s="30" t="n"/>
      <c r="ID386" s="30" t="n"/>
      <c r="IE386" s="30" t="n"/>
      <c r="IF386" s="30" t="n"/>
      <c r="IG386" s="30" t="n"/>
      <c r="IH386" s="30" t="n"/>
      <c r="II386" s="30" t="n"/>
      <c r="IJ386" s="30" t="n"/>
      <c r="IK386" s="30" t="n"/>
      <c r="IL386" s="30" t="n"/>
      <c r="IM386" s="30" t="n"/>
      <c r="IN386" s="77" t="inlineStr">
        <is>
          <t>SUSPICIOUS n=0 for stocks_short — keep, needs S1 fills (backtest-expert: &lt;30 trades, seek plateaus, punish)</t>
        </is>
      </c>
    </row>
    <row r="387" ht="15.75" customHeight="1" s="67">
      <c r="A387" s="37" t="inlineStr">
        <is>
          <t>HTF_GATE_BYPASS_RZ</t>
        </is>
      </c>
      <c r="B387" s="73" t="inlineStr">
        <is>
          <t>0.0_ALT</t>
        </is>
      </c>
      <c r="C387" s="38" t="n"/>
      <c r="D387" s="38" t="inlineStr">
        <is>
          <t>ENTRY, GLOBAL_CHECK, STOCKS_EXIT</t>
        </is>
      </c>
      <c r="E387" s="38" t="n"/>
      <c r="F387" s="30" t="n"/>
      <c r="G387" s="38">
        <f>IFERROR(VLOOKUP($A415&amp;"_"&amp;$B415,Results_Deltas!$A$2:$P$15000,5,FALSE),"")</f>
        <v/>
      </c>
      <c r="H387" s="38" t="inlineStr">
        <is>
          <t>Blanket (page end)</t>
        </is>
      </c>
      <c r="I387" s="30" t="n"/>
      <c r="J387" s="30" t="n"/>
      <c r="K387" s="30" t="n"/>
      <c r="L387" s="30" t="inlineStr">
        <is>
          <t>YES</t>
        </is>
      </c>
      <c r="M387" s="30" t="n">
        <v>-0.8832219609724327</v>
      </c>
      <c r="N387" s="30" t="n"/>
      <c r="O387" s="30" t="n"/>
      <c r="P387" s="30" t="n"/>
      <c r="Q387" s="30" t="n"/>
      <c r="R387" s="30" t="n"/>
      <c r="S387" s="30" t="n"/>
      <c r="T387" s="30" t="n"/>
      <c r="U387" s="30" t="n"/>
      <c r="V387" s="30" t="n"/>
      <c r="W387" s="30" t="n"/>
      <c r="X387" s="30" t="n"/>
      <c r="Y387" s="30" t="n"/>
      <c r="Z387" s="30" t="n"/>
      <c r="AA387" s="30" t="n"/>
      <c r="AB387" s="30" t="n"/>
      <c r="AC387" s="30" t="n"/>
      <c r="AD387" s="30" t="n"/>
      <c r="AE387" s="30" t="n"/>
      <c r="AF387" s="30" t="n"/>
      <c r="AG387" s="30" t="n"/>
      <c r="AH387" s="30" t="n"/>
      <c r="AI387" s="30" t="n"/>
      <c r="AJ387" s="30" t="n"/>
      <c r="AK387" s="30" t="n"/>
      <c r="AL387" s="30" t="n"/>
      <c r="AM387" s="30" t="n"/>
      <c r="AN387" s="30" t="n"/>
      <c r="AO387" s="30" t="n"/>
      <c r="AP387" s="30" t="n"/>
      <c r="AQ387" s="30" t="n"/>
      <c r="AR387" s="30" t="n"/>
      <c r="AS387" s="30" t="n"/>
      <c r="AT387" s="30" t="n"/>
      <c r="AU387" s="30" t="n"/>
      <c r="AV387" s="30" t="n"/>
      <c r="AW387" s="30" t="n"/>
      <c r="AX387" s="30" t="n"/>
      <c r="AY387" s="30" t="n"/>
      <c r="AZ387" s="30" t="n"/>
      <c r="BA387" s="30" t="n"/>
      <c r="BB387" s="30" t="n"/>
      <c r="BC387" s="30" t="n"/>
      <c r="BD387" s="30" t="n"/>
      <c r="BE387" s="30" t="n"/>
      <c r="BF387" s="30" t="n"/>
      <c r="BG387" s="30" t="n"/>
      <c r="BH387" s="30" t="n"/>
      <c r="BI387" s="30" t="n"/>
      <c r="BJ387" s="30" t="n"/>
      <c r="BK387" s="30" t="n"/>
      <c r="BL387" s="30" t="n"/>
      <c r="BM387" s="30" t="n"/>
      <c r="BN387" s="30" t="n"/>
      <c r="BO387" s="30" t="n"/>
      <c r="BP387" s="30" t="n"/>
      <c r="BQ387" s="30" t="n"/>
      <c r="BR387" s="30" t="n"/>
      <c r="BS387" s="30" t="n"/>
      <c r="BT387" s="30" t="n"/>
      <c r="BU387" s="30" t="n"/>
      <c r="BV387" s="30" t="n"/>
      <c r="BW387" s="30" t="n"/>
      <c r="BX387" s="30" t="n"/>
      <c r="BY387" s="30" t="n"/>
      <c r="BZ387" s="30" t="n"/>
      <c r="CA387" s="30" t="n"/>
      <c r="CB387" s="30" t="n"/>
      <c r="CC387" s="30" t="n"/>
      <c r="CD387" s="30" t="n"/>
      <c r="CE387" s="30" t="n"/>
      <c r="CF387" s="30" t="n"/>
      <c r="CG387" s="30" t="n"/>
      <c r="CH387" s="30" t="n"/>
      <c r="CI387" s="30" t="n"/>
      <c r="CJ387" s="30" t="n"/>
      <c r="CK387" s="30" t="n"/>
      <c r="CL387" s="30" t="n"/>
      <c r="CM387" s="30" t="n"/>
      <c r="CN387" s="30" t="n"/>
      <c r="CO387" s="30" t="n"/>
      <c r="CP387" s="30" t="n"/>
      <c r="CQ387" s="30" t="n"/>
      <c r="CR387" s="30" t="n"/>
      <c r="CS387" s="30" t="n"/>
      <c r="CT387" s="30" t="n"/>
      <c r="CU387" s="30" t="n"/>
      <c r="CV387" s="30" t="n"/>
      <c r="CW387" s="30" t="n"/>
      <c r="CX387" s="30" t="n"/>
      <c r="CY387" s="30" t="n"/>
      <c r="CZ387" s="30" t="n"/>
      <c r="DA387" s="30" t="n"/>
      <c r="DB387" s="30" t="n"/>
      <c r="DC387" s="30" t="n"/>
      <c r="DD387" s="30" t="n"/>
      <c r="DE387" s="30" t="n"/>
      <c r="DF387" s="30" t="n"/>
      <c r="DG387" s="30" t="n"/>
      <c r="DH387" s="30" t="n"/>
      <c r="DI387" s="30" t="n"/>
      <c r="DJ387" s="30" t="n"/>
      <c r="DK387" s="30" t="n"/>
      <c r="DL387" s="30" t="n"/>
      <c r="DM387" s="30" t="n"/>
      <c r="DN387" s="30" t="n"/>
      <c r="DO387" s="30" t="n"/>
      <c r="DP387" s="30" t="n"/>
      <c r="DQ387" s="30" t="n"/>
      <c r="DR387" s="30" t="n"/>
      <c r="DS387" s="30" t="n"/>
      <c r="DT387" s="30" t="n"/>
      <c r="DU387" s="30" t="n"/>
      <c r="DV387" s="30" t="n"/>
      <c r="DW387" s="30" t="n"/>
      <c r="DX387" s="30" t="n"/>
      <c r="DY387" s="30" t="n"/>
      <c r="DZ387" s="30" t="n"/>
      <c r="EA387" s="30" t="n"/>
      <c r="EB387" s="30" t="n"/>
      <c r="EC387" s="30" t="n"/>
      <c r="ED387" s="30" t="n"/>
      <c r="EE387" s="30" t="n"/>
      <c r="EF387" s="30" t="n"/>
      <c r="EG387" s="30" t="n"/>
      <c r="EH387" s="30" t="n"/>
      <c r="EI387" s="30" t="n"/>
      <c r="EJ387" s="30" t="n"/>
      <c r="EK387" s="30" t="n"/>
      <c r="EL387" s="30" t="n"/>
      <c r="EM387" s="30" t="n"/>
      <c r="EN387" s="30" t="n"/>
      <c r="EO387" s="30" t="n"/>
      <c r="EP387" s="30" t="n"/>
      <c r="EQ387" s="30" t="n"/>
      <c r="ER387" s="30" t="n"/>
      <c r="ES387" s="30" t="n"/>
      <c r="ET387" s="30" t="n"/>
      <c r="EU387" s="30" t="n"/>
      <c r="EV387" s="30" t="n"/>
      <c r="EW387" s="30" t="n"/>
      <c r="EX387" s="30" t="n"/>
      <c r="EY387" s="30" t="n"/>
      <c r="EZ387" s="30" t="n"/>
      <c r="FA387" s="30" t="n"/>
      <c r="FB387" s="30" t="n"/>
      <c r="FC387" s="30" t="n"/>
      <c r="FD387" s="30" t="n"/>
      <c r="FE387" s="30" t="n"/>
      <c r="FF387" s="30" t="n"/>
      <c r="FG387" s="30" t="n"/>
      <c r="FH387" s="30" t="n"/>
      <c r="FI387" s="30" t="n"/>
      <c r="FJ387" s="30" t="n"/>
      <c r="FK387" s="30" t="n"/>
      <c r="FL387" s="30" t="n"/>
      <c r="FM387" s="30" t="n"/>
      <c r="FN387" s="30" t="n"/>
      <c r="FO387" s="30" t="n"/>
      <c r="FP387" s="30" t="n"/>
      <c r="FQ387" s="30" t="n"/>
      <c r="FR387" s="30" t="n"/>
      <c r="FS387" s="30" t="n"/>
      <c r="FT387" s="30" t="n"/>
      <c r="FU387" s="30" t="n"/>
      <c r="FV387" s="30" t="n"/>
      <c r="FW387" s="30" t="n"/>
      <c r="FX387" s="30" t="n"/>
      <c r="FY387" s="30" t="n"/>
      <c r="FZ387" s="30" t="n"/>
      <c r="GA387" s="30" t="n"/>
      <c r="GB387" s="30" t="n"/>
      <c r="GC387" s="30" t="n"/>
      <c r="GD387" s="30" t="n"/>
      <c r="GE387" s="30" t="n"/>
      <c r="GF387" s="30" t="n"/>
      <c r="GG387" s="30" t="n"/>
      <c r="GH387" s="30" t="n"/>
      <c r="GI387" s="30" t="n"/>
      <c r="GJ387" s="30" t="n"/>
      <c r="GK387" s="30" t="n"/>
      <c r="GL387" s="30" t="n"/>
      <c r="GM387" s="30" t="n"/>
      <c r="GN387" s="30" t="n"/>
      <c r="GO387" s="30" t="n"/>
      <c r="GP387" s="30" t="n"/>
      <c r="GQ387" s="30" t="n"/>
      <c r="GR387" s="30" t="n"/>
      <c r="GS387" s="30" t="n"/>
      <c r="GT387" s="30" t="n"/>
      <c r="GU387" s="30" t="n"/>
      <c r="GV387" s="30" t="n"/>
      <c r="GW387" s="30" t="n"/>
      <c r="GX387" s="30" t="n"/>
      <c r="GY387" s="30" t="n"/>
      <c r="GZ387" s="30" t="n"/>
      <c r="HA387" s="30" t="n"/>
      <c r="HB387" s="30" t="n"/>
      <c r="HC387" s="30" t="n"/>
      <c r="HD387" s="30" t="n"/>
      <c r="HE387" s="30" t="n"/>
      <c r="HF387" s="30" t="n"/>
      <c r="HG387" s="30" t="n"/>
      <c r="HH387" s="30" t="n"/>
      <c r="HI387" s="30" t="n"/>
      <c r="HJ387" s="30" t="n"/>
      <c r="HK387" s="30" t="n"/>
      <c r="HL387" s="30" t="n"/>
      <c r="HM387" s="30" t="n"/>
      <c r="HN387" s="30" t="n"/>
      <c r="HO387" s="30" t="n"/>
      <c r="HP387" s="30" t="n"/>
      <c r="HQ387" s="30" t="n"/>
      <c r="HR387" s="30" t="n"/>
      <c r="HS387" s="30" t="n"/>
      <c r="HT387" s="30" t="n"/>
      <c r="HU387" s="30" t="n"/>
      <c r="HV387" s="30" t="n"/>
      <c r="HW387" s="30" t="n"/>
      <c r="HX387" s="30" t="n"/>
      <c r="HY387" s="30" t="n"/>
      <c r="HZ387" s="30" t="n"/>
      <c r="IA387" s="30" t="n"/>
      <c r="IB387" s="30" t="n"/>
      <c r="IC387" s="30" t="n"/>
      <c r="ID387" s="30" t="n"/>
      <c r="IE387" s="30" t="n"/>
      <c r="IF387" s="30" t="n"/>
      <c r="IG387" s="30" t="n"/>
      <c r="IH387" s="30" t="n"/>
      <c r="II387" s="30" t="n"/>
      <c r="IJ387" s="30" t="n"/>
      <c r="IK387" s="30" t="n"/>
      <c r="IL387" s="30" t="n"/>
      <c r="IM387" s="30" t="n"/>
      <c r="IN387" s="77" t="inlineStr">
        <is>
          <t>SUSPICIOUS n=0 for stocks_short — keep, needs S1 fills (backtest-expert: &lt;30 trades, seek plateaus, punish)</t>
        </is>
      </c>
    </row>
    <row r="388" ht="15.75" customHeight="1" s="67">
      <c r="A388" s="37" t="inlineStr">
        <is>
          <t>HTF_TREND_VETO_BYPASS_REASONS</t>
        </is>
      </c>
      <c r="B388" s="73" t="inlineStr">
        <is>
          <t>0.0</t>
        </is>
      </c>
      <c r="C388" s="38" t="n"/>
      <c r="D388" s="38" t="inlineStr">
        <is>
          <t>GLOBAL_CHECK, STOCKS_EXIT</t>
        </is>
      </c>
      <c r="E388" s="38" t="n"/>
      <c r="F388" s="30" t="n"/>
      <c r="G388" s="38">
        <f>IFERROR(VLOOKUP($A416&amp;"_"&amp;$B416,Results_Deltas!$A$2:$P$15000,5,FALSE),"")</f>
        <v/>
      </c>
      <c r="H388" s="38" t="inlineStr">
        <is>
          <t>Blanket (page end)</t>
        </is>
      </c>
      <c r="I388" s="30" t="n"/>
      <c r="J388" s="30" t="n"/>
      <c r="K388" s="30" t="n"/>
      <c r="L388" s="30" t="inlineStr">
        <is>
          <t>NO</t>
        </is>
      </c>
      <c r="M388" s="30" t="n">
        <v>-0.8832219609724327</v>
      </c>
      <c r="N388" s="30" t="n"/>
      <c r="O388" s="30" t="n"/>
      <c r="P388" s="30" t="n"/>
      <c r="Q388" s="30" t="n"/>
      <c r="R388" s="30" t="n"/>
      <c r="S388" s="30" t="n"/>
      <c r="T388" s="30" t="n"/>
      <c r="U388" s="30" t="n"/>
      <c r="V388" s="30" t="n"/>
      <c r="W388" s="30" t="n"/>
      <c r="X388" s="30" t="n"/>
      <c r="Y388" s="30" t="n"/>
      <c r="Z388" s="30" t="n"/>
      <c r="AA388" s="30" t="n"/>
      <c r="AB388" s="30" t="n"/>
      <c r="AC388" s="30" t="n"/>
      <c r="AD388" s="30" t="n"/>
      <c r="AE388" s="30" t="n"/>
      <c r="AF388" s="30" t="n"/>
      <c r="AG388" s="30" t="n"/>
      <c r="AH388" s="30" t="n"/>
      <c r="AI388" s="30" t="n"/>
      <c r="AJ388" s="30" t="n"/>
      <c r="AK388" s="30" t="n"/>
      <c r="AL388" s="30" t="n"/>
      <c r="AM388" s="30" t="n"/>
      <c r="AN388" s="30" t="n"/>
      <c r="AO388" s="30" t="n"/>
      <c r="AP388" s="30" t="n"/>
      <c r="AQ388" s="30" t="n"/>
      <c r="AR388" s="30" t="n"/>
      <c r="AS388" s="30" t="n"/>
      <c r="AT388" s="30" t="n"/>
      <c r="AU388" s="30" t="n"/>
      <c r="AV388" s="30" t="n"/>
      <c r="AW388" s="30" t="n"/>
      <c r="AX388" s="30" t="n"/>
      <c r="AY388" s="30" t="n"/>
      <c r="AZ388" s="30" t="n"/>
      <c r="BA388" s="30" t="n"/>
      <c r="BB388" s="30" t="n"/>
      <c r="BC388" s="30" t="n"/>
      <c r="BD388" s="30" t="n"/>
      <c r="BE388" s="30" t="n"/>
      <c r="BF388" s="30" t="n"/>
      <c r="BG388" s="30" t="n"/>
      <c r="BH388" s="30" t="n"/>
      <c r="BI388" s="30" t="n"/>
      <c r="BJ388" s="30" t="n"/>
      <c r="BK388" s="30" t="n"/>
      <c r="BL388" s="30" t="n"/>
      <c r="BM388" s="30" t="n"/>
      <c r="BN388" s="30" t="n"/>
      <c r="BO388" s="30" t="n"/>
      <c r="BP388" s="30" t="n"/>
      <c r="BQ388" s="30" t="n"/>
      <c r="BR388" s="30" t="n"/>
      <c r="BS388" s="30" t="n"/>
      <c r="BT388" s="30" t="n"/>
      <c r="BU388" s="30" t="n"/>
      <c r="BV388" s="30" t="n"/>
      <c r="BW388" s="30" t="n"/>
      <c r="BX388" s="30" t="n"/>
      <c r="BY388" s="30" t="n"/>
      <c r="BZ388" s="30" t="n"/>
      <c r="CA388" s="30" t="n"/>
      <c r="CB388" s="30" t="n"/>
      <c r="CC388" s="30" t="n"/>
      <c r="CD388" s="30" t="n"/>
      <c r="CE388" s="30" t="n"/>
      <c r="CF388" s="30" t="n"/>
      <c r="CG388" s="30" t="n"/>
      <c r="CH388" s="30" t="n"/>
      <c r="CI388" s="30" t="n"/>
      <c r="CJ388" s="30" t="n"/>
      <c r="CK388" s="30" t="n"/>
      <c r="CL388" s="30" t="n"/>
      <c r="CM388" s="30" t="n"/>
      <c r="CN388" s="30" t="n"/>
      <c r="CO388" s="30" t="n"/>
      <c r="CP388" s="30" t="n"/>
      <c r="CQ388" s="30" t="n"/>
      <c r="CR388" s="30" t="n"/>
      <c r="CS388" s="30" t="n"/>
      <c r="CT388" s="30" t="n"/>
      <c r="CU388" s="30" t="n"/>
      <c r="CV388" s="30" t="n"/>
      <c r="CW388" s="30" t="n"/>
      <c r="CX388" s="30" t="n"/>
      <c r="CY388" s="30" t="n"/>
      <c r="CZ388" s="30" t="n"/>
      <c r="DA388" s="30" t="n"/>
      <c r="DB388" s="30" t="n"/>
      <c r="DC388" s="30" t="n"/>
      <c r="DD388" s="30" t="n"/>
      <c r="DE388" s="30" t="n"/>
      <c r="DF388" s="30" t="n"/>
      <c r="DG388" s="30" t="n"/>
      <c r="DH388" s="30" t="n"/>
      <c r="DI388" s="30" t="n"/>
      <c r="DJ388" s="30" t="n"/>
      <c r="DK388" s="30" t="n"/>
      <c r="DL388" s="30" t="n"/>
      <c r="DM388" s="30" t="n"/>
      <c r="DN388" s="30" t="n"/>
      <c r="DO388" s="30" t="n"/>
      <c r="DP388" s="30" t="n"/>
      <c r="DQ388" s="30" t="n"/>
      <c r="DR388" s="30" t="n"/>
      <c r="DS388" s="30" t="n"/>
      <c r="DT388" s="30" t="n"/>
      <c r="DU388" s="30" t="n"/>
      <c r="DV388" s="30" t="n"/>
      <c r="DW388" s="30" t="n"/>
      <c r="DX388" s="30" t="n"/>
      <c r="DY388" s="30" t="n"/>
      <c r="DZ388" s="30" t="n"/>
      <c r="EA388" s="30" t="n"/>
      <c r="EB388" s="30" t="n"/>
      <c r="EC388" s="30" t="n"/>
      <c r="ED388" s="30" t="n"/>
      <c r="EE388" s="30" t="n"/>
      <c r="EF388" s="30" t="n"/>
      <c r="EG388" s="30" t="n"/>
      <c r="EH388" s="30" t="n"/>
      <c r="EI388" s="30" t="n"/>
      <c r="EJ388" s="30" t="n"/>
      <c r="EK388" s="30" t="n"/>
      <c r="EL388" s="30" t="n"/>
      <c r="EM388" s="30" t="n"/>
      <c r="EN388" s="30" t="n"/>
      <c r="EO388" s="30" t="n"/>
      <c r="EP388" s="30" t="n"/>
      <c r="EQ388" s="30" t="n"/>
      <c r="ER388" s="30" t="n"/>
      <c r="ES388" s="30" t="n"/>
      <c r="ET388" s="30" t="n"/>
      <c r="EU388" s="30" t="n"/>
      <c r="EV388" s="30" t="n"/>
      <c r="EW388" s="30" t="n"/>
      <c r="EX388" s="30" t="n"/>
      <c r="EY388" s="30" t="n"/>
      <c r="EZ388" s="30" t="n"/>
      <c r="FA388" s="30" t="n"/>
      <c r="FB388" s="30" t="n"/>
      <c r="FC388" s="30" t="n"/>
      <c r="FD388" s="30" t="n"/>
      <c r="FE388" s="30" t="n"/>
      <c r="FF388" s="30" t="n"/>
      <c r="FG388" s="30" t="n"/>
      <c r="FH388" s="30" t="n"/>
      <c r="FI388" s="30" t="n"/>
      <c r="FJ388" s="30" t="n"/>
      <c r="FK388" s="30" t="n"/>
      <c r="FL388" s="30" t="n"/>
      <c r="FM388" s="30" t="n"/>
      <c r="FN388" s="30" t="n"/>
      <c r="FO388" s="30" t="n"/>
      <c r="FP388" s="30" t="n"/>
      <c r="FQ388" s="30" t="n"/>
      <c r="FR388" s="30" t="n"/>
      <c r="FS388" s="30" t="n"/>
      <c r="FT388" s="30" t="n"/>
      <c r="FU388" s="30" t="n"/>
      <c r="FV388" s="30" t="n"/>
      <c r="FW388" s="30" t="n"/>
      <c r="FX388" s="30" t="n"/>
      <c r="FY388" s="30" t="n"/>
      <c r="FZ388" s="30" t="n"/>
      <c r="GA388" s="30" t="n"/>
      <c r="GB388" s="30" t="n"/>
      <c r="GC388" s="30" t="n"/>
      <c r="GD388" s="30" t="n"/>
      <c r="GE388" s="30" t="n"/>
      <c r="GF388" s="30" t="n"/>
      <c r="GG388" s="30" t="n"/>
      <c r="GH388" s="30" t="n"/>
      <c r="GI388" s="30" t="n"/>
      <c r="GJ388" s="30" t="n"/>
      <c r="GK388" s="30" t="n"/>
      <c r="GL388" s="30" t="n"/>
      <c r="GM388" s="30" t="n"/>
      <c r="GN388" s="30" t="n"/>
      <c r="GO388" s="30" t="n"/>
      <c r="GP388" s="30" t="n"/>
      <c r="GQ388" s="30" t="n"/>
      <c r="GR388" s="30" t="n"/>
      <c r="GS388" s="30" t="n"/>
      <c r="GT388" s="30" t="n"/>
      <c r="GU388" s="30" t="n"/>
      <c r="GV388" s="30" t="n"/>
      <c r="GW388" s="30" t="n"/>
      <c r="GX388" s="30" t="n"/>
      <c r="GY388" s="30" t="n"/>
      <c r="GZ388" s="30" t="n"/>
      <c r="HA388" s="30" t="n"/>
      <c r="HB388" s="30" t="n"/>
      <c r="HC388" s="30" t="n"/>
      <c r="HD388" s="30" t="n"/>
      <c r="HE388" s="30" t="n"/>
      <c r="HF388" s="30" t="n"/>
      <c r="HG388" s="30" t="n"/>
      <c r="HH388" s="30" t="n"/>
      <c r="HI388" s="30" t="n"/>
      <c r="HJ388" s="30" t="n"/>
      <c r="HK388" s="30" t="n"/>
      <c r="HL388" s="30" t="n"/>
      <c r="HM388" s="30" t="n"/>
      <c r="HN388" s="30" t="n"/>
      <c r="HO388" s="30" t="n"/>
      <c r="HP388" s="30" t="n"/>
      <c r="HQ388" s="30" t="n"/>
      <c r="HR388" s="30" t="n"/>
      <c r="HS388" s="30" t="n"/>
      <c r="HT388" s="30" t="n"/>
      <c r="HU388" s="30" t="n"/>
      <c r="HV388" s="30" t="n"/>
      <c r="HW388" s="30" t="n"/>
      <c r="HX388" s="30" t="n"/>
      <c r="HY388" s="30" t="n"/>
      <c r="HZ388" s="30" t="n"/>
      <c r="IA388" s="30" t="n"/>
      <c r="IB388" s="30" t="n"/>
      <c r="IC388" s="30" t="n"/>
      <c r="ID388" s="30" t="n"/>
      <c r="IE388" s="30" t="n"/>
      <c r="IF388" s="30" t="n"/>
      <c r="IG388" s="30" t="n"/>
      <c r="IH388" s="30" t="n"/>
      <c r="II388" s="30" t="n"/>
      <c r="IJ388" s="30" t="n"/>
      <c r="IK388" s="30" t="n"/>
      <c r="IL388" s="30" t="n"/>
      <c r="IM388" s="30" t="n"/>
      <c r="IN388" s="77" t="inlineStr">
        <is>
          <t>SUSPICIOUS n=0 for stocks_short — keep, needs S1 fills (backtest-expert: &lt;30 trades, seek plateaus, punish)</t>
        </is>
      </c>
    </row>
    <row r="389" ht="15.75" customHeight="1" s="67">
      <c r="A389" s="37" t="inlineStr">
        <is>
          <t>HTF_TREND_VETO_BYPASS_REASONS</t>
        </is>
      </c>
      <c r="B389" s="73" t="inlineStr">
        <is>
          <t>0.0_ALT</t>
        </is>
      </c>
      <c r="C389" s="38" t="n"/>
      <c r="D389" s="38" t="inlineStr">
        <is>
          <t>GLOBAL_CHECK, STOCKS_EXIT</t>
        </is>
      </c>
      <c r="E389" s="38" t="n"/>
      <c r="F389" s="30" t="n"/>
      <c r="G389" s="38">
        <f>IFERROR(VLOOKUP($A417&amp;"_"&amp;$B417,Results_Deltas!$A$2:$P$15000,5,FALSE),"")</f>
        <v/>
      </c>
      <c r="H389" s="38" t="inlineStr">
        <is>
          <t>Blanket (page end)</t>
        </is>
      </c>
      <c r="I389" s="30" t="n"/>
      <c r="J389" s="30" t="n"/>
      <c r="K389" s="30" t="n"/>
      <c r="L389" s="30" t="inlineStr">
        <is>
          <t>YES</t>
        </is>
      </c>
      <c r="M389" s="30" t="n">
        <v>-0.8832219609724327</v>
      </c>
      <c r="N389" s="30" t="n"/>
      <c r="O389" s="30" t="n"/>
      <c r="P389" s="30" t="n"/>
      <c r="Q389" s="30" t="n"/>
      <c r="R389" s="30" t="n"/>
      <c r="S389" s="30" t="n"/>
      <c r="T389" s="30" t="n"/>
      <c r="U389" s="30" t="n"/>
      <c r="V389" s="30" t="n"/>
      <c r="W389" s="30" t="n"/>
      <c r="X389" s="30" t="n"/>
      <c r="Y389" s="30" t="n"/>
      <c r="Z389" s="30" t="n"/>
      <c r="AA389" s="30" t="n"/>
      <c r="AB389" s="30" t="n"/>
      <c r="AC389" s="30" t="n"/>
      <c r="AD389" s="30" t="n"/>
      <c r="AE389" s="30" t="n"/>
      <c r="AF389" s="30" t="n"/>
      <c r="AG389" s="30" t="n"/>
      <c r="AH389" s="30" t="n"/>
      <c r="AI389" s="30" t="n"/>
      <c r="AJ389" s="30" t="n"/>
      <c r="AK389" s="30" t="n"/>
      <c r="AL389" s="30" t="n"/>
      <c r="AM389" s="30" t="n"/>
      <c r="AN389" s="30" t="n"/>
      <c r="AO389" s="30" t="n"/>
      <c r="AP389" s="30" t="n"/>
      <c r="AQ389" s="30" t="n"/>
      <c r="AR389" s="30" t="n"/>
      <c r="AS389" s="30" t="n"/>
      <c r="AT389" s="30" t="n"/>
      <c r="AU389" s="30" t="n"/>
      <c r="AV389" s="30" t="n"/>
      <c r="AW389" s="30" t="n"/>
      <c r="AX389" s="30" t="n"/>
      <c r="AY389" s="30" t="n"/>
      <c r="AZ389" s="30" t="n"/>
      <c r="BA389" s="30" t="n"/>
      <c r="BB389" s="30" t="n"/>
      <c r="BC389" s="30" t="n"/>
      <c r="BD389" s="30" t="n"/>
      <c r="BE389" s="30" t="n"/>
      <c r="BF389" s="30" t="n"/>
      <c r="BG389" s="30" t="n"/>
      <c r="BH389" s="30" t="n"/>
      <c r="BI389" s="30" t="n"/>
      <c r="BJ389" s="30" t="n"/>
      <c r="BK389" s="30" t="n"/>
      <c r="BL389" s="30" t="n"/>
      <c r="BM389" s="30" t="n"/>
      <c r="BN389" s="30" t="n"/>
      <c r="BO389" s="30" t="n"/>
      <c r="BP389" s="30" t="n"/>
      <c r="BQ389" s="30" t="n"/>
      <c r="BR389" s="30" t="n"/>
      <c r="BS389" s="30" t="n"/>
      <c r="BT389" s="30" t="n"/>
      <c r="BU389" s="30" t="n"/>
      <c r="BV389" s="30" t="n"/>
      <c r="BW389" s="30" t="n"/>
      <c r="BX389" s="30" t="n"/>
      <c r="BY389" s="30" t="n"/>
      <c r="BZ389" s="30" t="n"/>
      <c r="CA389" s="30" t="n"/>
      <c r="CB389" s="30" t="n"/>
      <c r="CC389" s="30" t="n"/>
      <c r="CD389" s="30" t="n"/>
      <c r="CE389" s="30" t="n"/>
      <c r="CF389" s="30" t="n"/>
      <c r="CG389" s="30" t="n"/>
      <c r="CH389" s="30" t="n"/>
      <c r="CI389" s="30" t="n"/>
      <c r="CJ389" s="30" t="n"/>
      <c r="CK389" s="30" t="n"/>
      <c r="CL389" s="30" t="n"/>
      <c r="CM389" s="30" t="n"/>
      <c r="CN389" s="30" t="n"/>
      <c r="CO389" s="30" t="n"/>
      <c r="CP389" s="30" t="n"/>
      <c r="CQ389" s="30" t="n"/>
      <c r="CR389" s="30" t="n"/>
      <c r="CS389" s="30" t="n"/>
      <c r="CT389" s="30" t="n"/>
      <c r="CU389" s="30" t="n"/>
      <c r="CV389" s="30" t="n"/>
      <c r="CW389" s="30" t="n"/>
      <c r="CX389" s="30" t="n"/>
      <c r="CY389" s="30" t="n"/>
      <c r="CZ389" s="30" t="n"/>
      <c r="DA389" s="30" t="n"/>
      <c r="DB389" s="30" t="n"/>
      <c r="DC389" s="30" t="n"/>
      <c r="DD389" s="30" t="n"/>
      <c r="DE389" s="30" t="n"/>
      <c r="DF389" s="30" t="n"/>
      <c r="DG389" s="30" t="n"/>
      <c r="DH389" s="30" t="n"/>
      <c r="DI389" s="30" t="n"/>
      <c r="DJ389" s="30" t="n"/>
      <c r="DK389" s="30" t="n"/>
      <c r="DL389" s="30" t="n"/>
      <c r="DM389" s="30" t="n"/>
      <c r="DN389" s="30" t="n"/>
      <c r="DO389" s="30" t="n"/>
      <c r="DP389" s="30" t="n"/>
      <c r="DQ389" s="30" t="n"/>
      <c r="DR389" s="30" t="n"/>
      <c r="DS389" s="30" t="n"/>
      <c r="DT389" s="30" t="n"/>
      <c r="DU389" s="30" t="n"/>
      <c r="DV389" s="30" t="n"/>
      <c r="DW389" s="30" t="n"/>
      <c r="DX389" s="30" t="n"/>
      <c r="DY389" s="30" t="n"/>
      <c r="DZ389" s="30" t="n"/>
      <c r="EA389" s="30" t="n"/>
      <c r="EB389" s="30" t="n"/>
      <c r="EC389" s="30" t="n"/>
      <c r="ED389" s="30" t="n"/>
      <c r="EE389" s="30" t="n"/>
      <c r="EF389" s="30" t="n"/>
      <c r="EG389" s="30" t="n"/>
      <c r="EH389" s="30" t="n"/>
      <c r="EI389" s="30" t="n"/>
      <c r="EJ389" s="30" t="n"/>
      <c r="EK389" s="30" t="n"/>
      <c r="EL389" s="30" t="n"/>
      <c r="EM389" s="30" t="n"/>
      <c r="EN389" s="30" t="n"/>
      <c r="EO389" s="30" t="n"/>
      <c r="EP389" s="30" t="n"/>
      <c r="EQ389" s="30" t="n"/>
      <c r="ER389" s="30" t="n"/>
      <c r="ES389" s="30" t="n"/>
      <c r="ET389" s="30" t="n"/>
      <c r="EU389" s="30" t="n"/>
      <c r="EV389" s="30" t="n"/>
      <c r="EW389" s="30" t="n"/>
      <c r="EX389" s="30" t="n"/>
      <c r="EY389" s="30" t="n"/>
      <c r="EZ389" s="30" t="n"/>
      <c r="FA389" s="30" t="n"/>
      <c r="FB389" s="30" t="n"/>
      <c r="FC389" s="30" t="n"/>
      <c r="FD389" s="30" t="n"/>
      <c r="FE389" s="30" t="n"/>
      <c r="FF389" s="30" t="n"/>
      <c r="FG389" s="30" t="n"/>
      <c r="FH389" s="30" t="n"/>
      <c r="FI389" s="30" t="n"/>
      <c r="FJ389" s="30" t="n"/>
      <c r="FK389" s="30" t="n"/>
      <c r="FL389" s="30" t="n"/>
      <c r="FM389" s="30" t="n"/>
      <c r="FN389" s="30" t="n"/>
      <c r="FO389" s="30" t="n"/>
      <c r="FP389" s="30" t="n"/>
      <c r="FQ389" s="30" t="n"/>
      <c r="FR389" s="30" t="n"/>
      <c r="FS389" s="30" t="n"/>
      <c r="FT389" s="30" t="n"/>
      <c r="FU389" s="30" t="n"/>
      <c r="FV389" s="30" t="n"/>
      <c r="FW389" s="30" t="n"/>
      <c r="FX389" s="30" t="n"/>
      <c r="FY389" s="30" t="n"/>
      <c r="FZ389" s="30" t="n"/>
      <c r="GA389" s="30" t="n"/>
      <c r="GB389" s="30" t="n"/>
      <c r="GC389" s="30" t="n"/>
      <c r="GD389" s="30" t="n"/>
      <c r="GE389" s="30" t="n"/>
      <c r="GF389" s="30" t="n"/>
      <c r="GG389" s="30" t="n"/>
      <c r="GH389" s="30" t="n"/>
      <c r="GI389" s="30" t="n"/>
      <c r="GJ389" s="30" t="n"/>
      <c r="GK389" s="30" t="n"/>
      <c r="GL389" s="30" t="n"/>
      <c r="GM389" s="30" t="n"/>
      <c r="GN389" s="30" t="n"/>
      <c r="GO389" s="30" t="n"/>
      <c r="GP389" s="30" t="n"/>
      <c r="GQ389" s="30" t="n"/>
      <c r="GR389" s="30" t="n"/>
      <c r="GS389" s="30" t="n"/>
      <c r="GT389" s="30" t="n"/>
      <c r="GU389" s="30" t="n"/>
      <c r="GV389" s="30" t="n"/>
      <c r="GW389" s="30" t="n"/>
      <c r="GX389" s="30" t="n"/>
      <c r="GY389" s="30" t="n"/>
      <c r="GZ389" s="30" t="n"/>
      <c r="HA389" s="30" t="n"/>
      <c r="HB389" s="30" t="n"/>
      <c r="HC389" s="30" t="n"/>
      <c r="HD389" s="30" t="n"/>
      <c r="HE389" s="30" t="n"/>
      <c r="HF389" s="30" t="n"/>
      <c r="HG389" s="30" t="n"/>
      <c r="HH389" s="30" t="n"/>
      <c r="HI389" s="30" t="n"/>
      <c r="HJ389" s="30" t="n"/>
      <c r="HK389" s="30" t="n"/>
      <c r="HL389" s="30" t="n"/>
      <c r="HM389" s="30" t="n"/>
      <c r="HN389" s="30" t="n"/>
      <c r="HO389" s="30" t="n"/>
      <c r="HP389" s="30" t="n"/>
      <c r="HQ389" s="30" t="n"/>
      <c r="HR389" s="30" t="n"/>
      <c r="HS389" s="30" t="n"/>
      <c r="HT389" s="30" t="n"/>
      <c r="HU389" s="30" t="n"/>
      <c r="HV389" s="30" t="n"/>
      <c r="HW389" s="30" t="n"/>
      <c r="HX389" s="30" t="n"/>
      <c r="HY389" s="30" t="n"/>
      <c r="HZ389" s="30" t="n"/>
      <c r="IA389" s="30" t="n"/>
      <c r="IB389" s="30" t="n"/>
      <c r="IC389" s="30" t="n"/>
      <c r="ID389" s="30" t="n"/>
      <c r="IE389" s="30" t="n"/>
      <c r="IF389" s="30" t="n"/>
      <c r="IG389" s="30" t="n"/>
      <c r="IH389" s="30" t="n"/>
      <c r="II389" s="30" t="n"/>
      <c r="IJ389" s="30" t="n"/>
      <c r="IK389" s="30" t="n"/>
      <c r="IL389" s="30" t="n"/>
      <c r="IM389" s="30" t="n"/>
      <c r="IN389" s="77" t="inlineStr">
        <is>
          <t>SUSPICIOUS n=0 for stocks_short — keep, needs S1 fills (backtest-expert: &lt;30 trades, seek plateaus, punish)</t>
        </is>
      </c>
    </row>
    <row r="390" ht="15.75" customHeight="1" s="67">
      <c r="A390" s="37" t="inlineStr">
        <is>
          <t>MTF_FILTER_STRONG_BUY_QUICK_BYPASS</t>
        </is>
      </c>
      <c r="B390" s="73" t="inlineStr">
        <is>
          <t>0.0</t>
        </is>
      </c>
      <c r="C390" s="38" t="n"/>
      <c r="D390" s="38" t="inlineStr">
        <is>
          <t>GLOBAL_CHECK, STOCKS_EXIT</t>
        </is>
      </c>
      <c r="E390" s="38" t="n"/>
      <c r="F390" s="30" t="n"/>
      <c r="G390" s="38">
        <f>IFERROR(VLOOKUP($A418&amp;"_"&amp;$B418,Results_Deltas!$A$2:$P$15000,5,FALSE),"")</f>
        <v/>
      </c>
      <c r="H390" s="38" t="inlineStr">
        <is>
          <t>Blanket (page end)</t>
        </is>
      </c>
      <c r="I390" s="30" t="n"/>
      <c r="J390" s="30" t="n"/>
      <c r="K390" s="30" t="n"/>
      <c r="L390" s="30" t="inlineStr">
        <is>
          <t>NO</t>
        </is>
      </c>
      <c r="M390" s="30" t="n">
        <v>-0.8832219609724327</v>
      </c>
      <c r="N390" s="30" t="n"/>
      <c r="O390" s="30" t="n"/>
      <c r="P390" s="30" t="n"/>
      <c r="Q390" s="30" t="n"/>
      <c r="R390" s="30" t="n"/>
      <c r="S390" s="30" t="n"/>
      <c r="T390" s="30" t="n"/>
      <c r="U390" s="30" t="n"/>
      <c r="V390" s="30" t="n"/>
      <c r="W390" s="30" t="n"/>
      <c r="X390" s="30" t="n"/>
      <c r="Y390" s="30" t="n"/>
      <c r="Z390" s="30" t="n"/>
      <c r="AA390" s="30" t="n"/>
      <c r="AB390" s="30" t="n"/>
      <c r="AC390" s="30" t="n"/>
      <c r="AD390" s="30" t="n"/>
      <c r="AE390" s="30" t="n"/>
      <c r="AF390" s="30" t="n"/>
      <c r="AG390" s="30" t="n"/>
      <c r="AH390" s="30" t="n"/>
      <c r="AI390" s="30" t="n"/>
      <c r="AJ390" s="30" t="n"/>
      <c r="AK390" s="30" t="n"/>
      <c r="AL390" s="30" t="n"/>
      <c r="AM390" s="30" t="n"/>
      <c r="AN390" s="30" t="n"/>
      <c r="AO390" s="30" t="n"/>
      <c r="AP390" s="30" t="n"/>
      <c r="AQ390" s="30" t="n"/>
      <c r="AR390" s="30" t="n"/>
      <c r="AS390" s="30" t="n"/>
      <c r="AT390" s="30" t="n"/>
      <c r="AU390" s="30" t="n"/>
      <c r="AV390" s="30" t="n"/>
      <c r="AW390" s="30" t="n"/>
      <c r="AX390" s="30" t="n"/>
      <c r="AY390" s="30" t="n"/>
      <c r="AZ390" s="30" t="n"/>
      <c r="BA390" s="30" t="n"/>
      <c r="BB390" s="30" t="n"/>
      <c r="BC390" s="30" t="n"/>
      <c r="BD390" s="30" t="n"/>
      <c r="BE390" s="30" t="n"/>
      <c r="BF390" s="30" t="n"/>
      <c r="BG390" s="30" t="n"/>
      <c r="BH390" s="30" t="n"/>
      <c r="BI390" s="30" t="n"/>
      <c r="BJ390" s="30" t="n"/>
      <c r="BK390" s="30" t="n"/>
      <c r="BL390" s="30" t="n"/>
      <c r="BM390" s="30" t="n"/>
      <c r="BN390" s="30" t="n"/>
      <c r="BO390" s="30" t="n"/>
      <c r="BP390" s="30" t="n"/>
      <c r="BQ390" s="30" t="n"/>
      <c r="BR390" s="30" t="n"/>
      <c r="BS390" s="30" t="n"/>
      <c r="BT390" s="30" t="n"/>
      <c r="BU390" s="30" t="n"/>
      <c r="BV390" s="30" t="n"/>
      <c r="BW390" s="30" t="n"/>
      <c r="BX390" s="30" t="n"/>
      <c r="BY390" s="30" t="n"/>
      <c r="BZ390" s="30" t="n"/>
      <c r="CA390" s="30" t="n"/>
      <c r="CB390" s="30" t="n"/>
      <c r="CC390" s="30" t="n"/>
      <c r="CD390" s="30" t="n"/>
      <c r="CE390" s="30" t="n"/>
      <c r="CF390" s="30" t="n"/>
      <c r="CG390" s="30" t="n"/>
      <c r="CH390" s="30" t="n"/>
      <c r="CI390" s="30" t="n"/>
      <c r="CJ390" s="30" t="n"/>
      <c r="CK390" s="30" t="n"/>
      <c r="CL390" s="30" t="n"/>
      <c r="CM390" s="30" t="n"/>
      <c r="CN390" s="30" t="n"/>
      <c r="CO390" s="30" t="n"/>
      <c r="CP390" s="30" t="n"/>
      <c r="CQ390" s="30" t="n"/>
      <c r="CR390" s="30" t="n"/>
      <c r="CS390" s="30" t="n"/>
      <c r="CT390" s="30" t="n"/>
      <c r="CU390" s="30" t="n"/>
      <c r="CV390" s="30" t="n"/>
      <c r="CW390" s="30" t="n"/>
      <c r="CX390" s="30" t="n"/>
      <c r="CY390" s="30" t="n"/>
      <c r="CZ390" s="30" t="n"/>
      <c r="DA390" s="30" t="n"/>
      <c r="DB390" s="30" t="n"/>
      <c r="DC390" s="30" t="n"/>
      <c r="DD390" s="30" t="n"/>
      <c r="DE390" s="30" t="n"/>
      <c r="DF390" s="30" t="n"/>
      <c r="DG390" s="30" t="n"/>
      <c r="DH390" s="30" t="n"/>
      <c r="DI390" s="30" t="n"/>
      <c r="DJ390" s="30" t="n"/>
      <c r="DK390" s="30" t="n"/>
      <c r="DL390" s="30" t="n"/>
      <c r="DM390" s="30" t="n"/>
      <c r="DN390" s="30" t="n"/>
      <c r="DO390" s="30" t="n"/>
      <c r="DP390" s="30" t="n"/>
      <c r="DQ390" s="30" t="n"/>
      <c r="DR390" s="30" t="n"/>
      <c r="DS390" s="30" t="n"/>
      <c r="DT390" s="30" t="n"/>
      <c r="DU390" s="30" t="n"/>
      <c r="DV390" s="30" t="n"/>
      <c r="DW390" s="30" t="n"/>
      <c r="DX390" s="30" t="n"/>
      <c r="DY390" s="30" t="n"/>
      <c r="DZ390" s="30" t="n"/>
      <c r="EA390" s="30" t="n"/>
      <c r="EB390" s="30" t="n"/>
      <c r="EC390" s="30" t="n"/>
      <c r="ED390" s="30" t="n"/>
      <c r="EE390" s="30" t="n"/>
      <c r="EF390" s="30" t="n"/>
      <c r="EG390" s="30" t="n"/>
      <c r="EH390" s="30" t="n"/>
      <c r="EI390" s="30" t="n"/>
      <c r="EJ390" s="30" t="n"/>
      <c r="EK390" s="30" t="n"/>
      <c r="EL390" s="30" t="n"/>
      <c r="EM390" s="30" t="n"/>
      <c r="EN390" s="30" t="n"/>
      <c r="EO390" s="30" t="n"/>
      <c r="EP390" s="30" t="n"/>
      <c r="EQ390" s="30" t="n"/>
      <c r="ER390" s="30" t="n"/>
      <c r="ES390" s="30" t="n"/>
      <c r="ET390" s="30" t="n"/>
      <c r="EU390" s="30" t="n"/>
      <c r="EV390" s="30" t="n"/>
      <c r="EW390" s="30" t="n"/>
      <c r="EX390" s="30" t="n"/>
      <c r="EY390" s="30" t="n"/>
      <c r="EZ390" s="30" t="n"/>
      <c r="FA390" s="30" t="n"/>
      <c r="FB390" s="30" t="n"/>
      <c r="FC390" s="30" t="n"/>
      <c r="FD390" s="30" t="n"/>
      <c r="FE390" s="30" t="n"/>
      <c r="FF390" s="30" t="n"/>
      <c r="FG390" s="30" t="n"/>
      <c r="FH390" s="30" t="n"/>
      <c r="FI390" s="30" t="n"/>
      <c r="FJ390" s="30" t="n"/>
      <c r="FK390" s="30" t="n"/>
      <c r="FL390" s="30" t="n"/>
      <c r="FM390" s="30" t="n"/>
      <c r="FN390" s="30" t="n"/>
      <c r="FO390" s="30" t="n"/>
      <c r="FP390" s="30" t="n"/>
      <c r="FQ390" s="30" t="n"/>
      <c r="FR390" s="30" t="n"/>
      <c r="FS390" s="30" t="n"/>
      <c r="FT390" s="30" t="n"/>
      <c r="FU390" s="30" t="n"/>
      <c r="FV390" s="30" t="n"/>
      <c r="FW390" s="30" t="n"/>
      <c r="FX390" s="30" t="n"/>
      <c r="FY390" s="30" t="n"/>
      <c r="FZ390" s="30" t="n"/>
      <c r="GA390" s="30" t="n"/>
      <c r="GB390" s="30" t="n"/>
      <c r="GC390" s="30" t="n"/>
      <c r="GD390" s="30" t="n"/>
      <c r="GE390" s="30" t="n"/>
      <c r="GF390" s="30" t="n"/>
      <c r="GG390" s="30" t="n"/>
      <c r="GH390" s="30" t="n"/>
      <c r="GI390" s="30" t="n"/>
      <c r="GJ390" s="30" t="n"/>
      <c r="GK390" s="30" t="n"/>
      <c r="GL390" s="30" t="n"/>
      <c r="GM390" s="30" t="n"/>
      <c r="GN390" s="30" t="n"/>
      <c r="GO390" s="30" t="n"/>
      <c r="GP390" s="30" t="n"/>
      <c r="GQ390" s="30" t="n"/>
      <c r="GR390" s="30" t="n"/>
      <c r="GS390" s="30" t="n"/>
      <c r="GT390" s="30" t="n"/>
      <c r="GU390" s="30" t="n"/>
      <c r="GV390" s="30" t="n"/>
      <c r="GW390" s="30" t="n"/>
      <c r="GX390" s="30" t="n"/>
      <c r="GY390" s="30" t="n"/>
      <c r="GZ390" s="30" t="n"/>
      <c r="HA390" s="30" t="n"/>
      <c r="HB390" s="30" t="n"/>
      <c r="HC390" s="30" t="n"/>
      <c r="HD390" s="30" t="n"/>
      <c r="HE390" s="30" t="n"/>
      <c r="HF390" s="30" t="n"/>
      <c r="HG390" s="30" t="n"/>
      <c r="HH390" s="30" t="n"/>
      <c r="HI390" s="30" t="n"/>
      <c r="HJ390" s="30" t="n"/>
      <c r="HK390" s="30" t="n"/>
      <c r="HL390" s="30" t="n"/>
      <c r="HM390" s="30" t="n"/>
      <c r="HN390" s="30" t="n"/>
      <c r="HO390" s="30" t="n"/>
      <c r="HP390" s="30" t="n"/>
      <c r="HQ390" s="30" t="n"/>
      <c r="HR390" s="30" t="n"/>
      <c r="HS390" s="30" t="n"/>
      <c r="HT390" s="30" t="n"/>
      <c r="HU390" s="30" t="n"/>
      <c r="HV390" s="30" t="n"/>
      <c r="HW390" s="30" t="n"/>
      <c r="HX390" s="30" t="n"/>
      <c r="HY390" s="30" t="n"/>
      <c r="HZ390" s="30" t="n"/>
      <c r="IA390" s="30" t="n"/>
      <c r="IB390" s="30" t="n"/>
      <c r="IC390" s="30" t="n"/>
      <c r="ID390" s="30" t="n"/>
      <c r="IE390" s="30" t="n"/>
      <c r="IF390" s="30" t="n"/>
      <c r="IG390" s="30" t="n"/>
      <c r="IH390" s="30" t="n"/>
      <c r="II390" s="30" t="n"/>
      <c r="IJ390" s="30" t="n"/>
      <c r="IK390" s="30" t="n"/>
      <c r="IL390" s="30" t="n"/>
      <c r="IM390" s="30" t="n"/>
      <c r="IN390" s="77" t="inlineStr">
        <is>
          <t>SUSPICIOUS n=0 for stocks_short — keep, needs S1 fills (backtest-expert: &lt;30 trades, seek plateaus, punish)</t>
        </is>
      </c>
    </row>
    <row r="391" ht="15.75" customHeight="1" s="67">
      <c r="A391" s="37" t="inlineStr">
        <is>
          <t>MTF_FILTER_STRONG_BUY_QUICK_BYPASS</t>
        </is>
      </c>
      <c r="B391" s="73" t="inlineStr">
        <is>
          <t>0.0_ALT</t>
        </is>
      </c>
      <c r="C391" s="38" t="n"/>
      <c r="D391" s="38" t="inlineStr">
        <is>
          <t>GLOBAL_CHECK, STOCKS_EXIT</t>
        </is>
      </c>
      <c r="E391" s="38" t="n"/>
      <c r="F391" s="30" t="n"/>
      <c r="G391" s="38">
        <f>IFERROR(VLOOKUP($A419&amp;"_"&amp;$B419,Results_Deltas!$A$2:$P$15000,5,FALSE),"")</f>
        <v/>
      </c>
      <c r="H391" s="38" t="inlineStr">
        <is>
          <t>Blanket (page end)</t>
        </is>
      </c>
      <c r="I391" s="30" t="n"/>
      <c r="J391" s="30" t="n"/>
      <c r="K391" s="30" t="n"/>
      <c r="L391" s="30" t="inlineStr">
        <is>
          <t>NO</t>
        </is>
      </c>
      <c r="M391" s="30" t="n">
        <v>-0.8832219609724327</v>
      </c>
      <c r="N391" s="30" t="n"/>
      <c r="O391" s="30" t="n"/>
      <c r="P391" s="30" t="n"/>
      <c r="Q391" s="30" t="n"/>
      <c r="R391" s="30" t="n"/>
      <c r="S391" s="30" t="n"/>
      <c r="T391" s="30" t="n"/>
      <c r="U391" s="30" t="n"/>
      <c r="V391" s="30" t="n"/>
      <c r="W391" s="30" t="n"/>
      <c r="X391" s="30" t="n"/>
      <c r="Y391" s="30" t="n"/>
      <c r="Z391" s="30" t="n"/>
      <c r="AA391" s="30" t="n"/>
      <c r="AB391" s="30" t="n"/>
      <c r="AC391" s="30" t="n"/>
      <c r="AD391" s="30" t="n"/>
      <c r="AE391" s="30" t="n"/>
      <c r="AF391" s="30" t="n"/>
      <c r="AG391" s="30" t="n"/>
      <c r="AH391" s="30" t="n"/>
      <c r="AI391" s="30" t="n"/>
      <c r="AJ391" s="30" t="n"/>
      <c r="AK391" s="30" t="n"/>
      <c r="AL391" s="30" t="n"/>
      <c r="AM391" s="30" t="n"/>
      <c r="AN391" s="30" t="n"/>
      <c r="AO391" s="30" t="n"/>
      <c r="AP391" s="30" t="n"/>
      <c r="AQ391" s="30" t="n"/>
      <c r="AR391" s="30" t="n"/>
      <c r="AS391" s="30" t="n"/>
      <c r="AT391" s="30" t="n"/>
      <c r="AU391" s="30" t="n"/>
      <c r="AV391" s="30" t="n"/>
      <c r="AW391" s="30" t="n"/>
      <c r="AX391" s="30" t="n"/>
      <c r="AY391" s="30" t="n"/>
      <c r="AZ391" s="30" t="n"/>
      <c r="BA391" s="30" t="n"/>
      <c r="BB391" s="30" t="n"/>
      <c r="BC391" s="30" t="n"/>
      <c r="BD391" s="30" t="n"/>
      <c r="BE391" s="30" t="n"/>
      <c r="BF391" s="30" t="n"/>
      <c r="BG391" s="30" t="n"/>
      <c r="BH391" s="30" t="n"/>
      <c r="BI391" s="30" t="n"/>
      <c r="BJ391" s="30" t="n"/>
      <c r="BK391" s="30" t="n"/>
      <c r="BL391" s="30" t="n"/>
      <c r="BM391" s="30" t="n"/>
      <c r="BN391" s="30" t="n"/>
      <c r="BO391" s="30" t="n"/>
      <c r="BP391" s="30" t="n"/>
      <c r="BQ391" s="30" t="n"/>
      <c r="BR391" s="30" t="n"/>
      <c r="BS391" s="30" t="n"/>
      <c r="BT391" s="30" t="n"/>
      <c r="BU391" s="30" t="n"/>
      <c r="BV391" s="30" t="n"/>
      <c r="BW391" s="30" t="n"/>
      <c r="BX391" s="30" t="n"/>
      <c r="BY391" s="30" t="n"/>
      <c r="BZ391" s="30" t="n"/>
      <c r="CA391" s="30" t="n"/>
      <c r="CB391" s="30" t="n"/>
      <c r="CC391" s="30" t="n"/>
      <c r="CD391" s="30" t="n"/>
      <c r="CE391" s="30" t="n"/>
      <c r="CF391" s="30" t="n"/>
      <c r="CG391" s="30" t="n"/>
      <c r="CH391" s="30" t="n"/>
      <c r="CI391" s="30" t="n"/>
      <c r="CJ391" s="30" t="n"/>
      <c r="CK391" s="30" t="n"/>
      <c r="CL391" s="30" t="n"/>
      <c r="CM391" s="30" t="n"/>
      <c r="CN391" s="30" t="n"/>
      <c r="CO391" s="30" t="n"/>
      <c r="CP391" s="30" t="n"/>
      <c r="CQ391" s="30" t="n"/>
      <c r="CR391" s="30" t="n"/>
      <c r="CS391" s="30" t="n"/>
      <c r="CT391" s="30" t="n"/>
      <c r="CU391" s="30" t="n"/>
      <c r="CV391" s="30" t="n"/>
      <c r="CW391" s="30" t="n"/>
      <c r="CX391" s="30" t="n"/>
      <c r="CY391" s="30" t="n"/>
      <c r="CZ391" s="30" t="n"/>
      <c r="DA391" s="30" t="n"/>
      <c r="DB391" s="30" t="n"/>
      <c r="DC391" s="30" t="n"/>
      <c r="DD391" s="30" t="n"/>
      <c r="DE391" s="30" t="n"/>
      <c r="DF391" s="30" t="n"/>
      <c r="DG391" s="30" t="n"/>
      <c r="DH391" s="30" t="n"/>
      <c r="DI391" s="30" t="n"/>
      <c r="DJ391" s="30" t="n"/>
      <c r="DK391" s="30" t="n"/>
      <c r="DL391" s="30" t="n"/>
      <c r="DM391" s="30" t="n"/>
      <c r="DN391" s="30" t="n"/>
      <c r="DO391" s="30" t="n"/>
      <c r="DP391" s="30" t="n"/>
      <c r="DQ391" s="30" t="n"/>
      <c r="DR391" s="30" t="n"/>
      <c r="DS391" s="30" t="n"/>
      <c r="DT391" s="30" t="n"/>
      <c r="DU391" s="30" t="n"/>
      <c r="DV391" s="30" t="n"/>
      <c r="DW391" s="30" t="n"/>
      <c r="DX391" s="30" t="n"/>
      <c r="DY391" s="30" t="n"/>
      <c r="DZ391" s="30" t="n"/>
      <c r="EA391" s="30" t="n"/>
      <c r="EB391" s="30" t="n"/>
      <c r="EC391" s="30" t="n"/>
      <c r="ED391" s="30" t="n"/>
      <c r="EE391" s="30" t="n"/>
      <c r="EF391" s="30" t="n"/>
      <c r="EG391" s="30" t="n"/>
      <c r="EH391" s="30" t="n"/>
      <c r="EI391" s="30" t="n"/>
      <c r="EJ391" s="30" t="n"/>
      <c r="EK391" s="30" t="n"/>
      <c r="EL391" s="30" t="n"/>
      <c r="EM391" s="30" t="n"/>
      <c r="EN391" s="30" t="n"/>
      <c r="EO391" s="30" t="n"/>
      <c r="EP391" s="30" t="n"/>
      <c r="EQ391" s="30" t="n"/>
      <c r="ER391" s="30" t="n"/>
      <c r="ES391" s="30" t="n"/>
      <c r="ET391" s="30" t="n"/>
      <c r="EU391" s="30" t="n"/>
      <c r="EV391" s="30" t="n"/>
      <c r="EW391" s="30" t="n"/>
      <c r="EX391" s="30" t="n"/>
      <c r="EY391" s="30" t="n"/>
      <c r="EZ391" s="30" t="n"/>
      <c r="FA391" s="30" t="n"/>
      <c r="FB391" s="30" t="n"/>
      <c r="FC391" s="30" t="n"/>
      <c r="FD391" s="30" t="n"/>
      <c r="FE391" s="30" t="n"/>
      <c r="FF391" s="30" t="n"/>
      <c r="FG391" s="30" t="n"/>
      <c r="FH391" s="30" t="n"/>
      <c r="FI391" s="30" t="n"/>
      <c r="FJ391" s="30" t="n"/>
      <c r="FK391" s="30" t="n"/>
      <c r="FL391" s="30" t="n"/>
      <c r="FM391" s="30" t="n"/>
      <c r="FN391" s="30" t="n"/>
      <c r="FO391" s="30" t="n"/>
      <c r="FP391" s="30" t="n"/>
      <c r="FQ391" s="30" t="n"/>
      <c r="FR391" s="30" t="n"/>
      <c r="FS391" s="30" t="n"/>
      <c r="FT391" s="30" t="n"/>
      <c r="FU391" s="30" t="n"/>
      <c r="FV391" s="30" t="n"/>
      <c r="FW391" s="30" t="n"/>
      <c r="FX391" s="30" t="n"/>
      <c r="FY391" s="30" t="n"/>
      <c r="FZ391" s="30" t="n"/>
      <c r="GA391" s="30" t="n"/>
      <c r="GB391" s="30" t="n"/>
      <c r="GC391" s="30" t="n"/>
      <c r="GD391" s="30" t="n"/>
      <c r="GE391" s="30" t="n"/>
      <c r="GF391" s="30" t="n"/>
      <c r="GG391" s="30" t="n"/>
      <c r="GH391" s="30" t="n"/>
      <c r="GI391" s="30" t="n"/>
      <c r="GJ391" s="30" t="n"/>
      <c r="GK391" s="30" t="n"/>
      <c r="GL391" s="30" t="n"/>
      <c r="GM391" s="30" t="n"/>
      <c r="GN391" s="30" t="n"/>
      <c r="GO391" s="30" t="n"/>
      <c r="GP391" s="30" t="n"/>
      <c r="GQ391" s="30" t="n"/>
      <c r="GR391" s="30" t="n"/>
      <c r="GS391" s="30" t="n"/>
      <c r="GT391" s="30" t="n"/>
      <c r="GU391" s="30" t="n"/>
      <c r="GV391" s="30" t="n"/>
      <c r="GW391" s="30" t="n"/>
      <c r="GX391" s="30" t="n"/>
      <c r="GY391" s="30" t="n"/>
      <c r="GZ391" s="30" t="n"/>
      <c r="HA391" s="30" t="n"/>
      <c r="HB391" s="30" t="n"/>
      <c r="HC391" s="30" t="n"/>
      <c r="HD391" s="30" t="n"/>
      <c r="HE391" s="30" t="n"/>
      <c r="HF391" s="30" t="n"/>
      <c r="HG391" s="30" t="n"/>
      <c r="HH391" s="30" t="n"/>
      <c r="HI391" s="30" t="n"/>
      <c r="HJ391" s="30" t="n"/>
      <c r="HK391" s="30" t="n"/>
      <c r="HL391" s="30" t="n"/>
      <c r="HM391" s="30" t="n"/>
      <c r="HN391" s="30" t="n"/>
      <c r="HO391" s="30" t="n"/>
      <c r="HP391" s="30" t="n"/>
      <c r="HQ391" s="30" t="n"/>
      <c r="HR391" s="30" t="n"/>
      <c r="HS391" s="30" t="n"/>
      <c r="HT391" s="30" t="n"/>
      <c r="HU391" s="30" t="n"/>
      <c r="HV391" s="30" t="n"/>
      <c r="HW391" s="30" t="n"/>
      <c r="HX391" s="30" t="n"/>
      <c r="HY391" s="30" t="n"/>
      <c r="HZ391" s="30" t="n"/>
      <c r="IA391" s="30" t="n"/>
      <c r="IB391" s="30" t="n"/>
      <c r="IC391" s="30" t="n"/>
      <c r="ID391" s="30" t="n"/>
      <c r="IE391" s="30" t="n"/>
      <c r="IF391" s="30" t="n"/>
      <c r="IG391" s="30" t="n"/>
      <c r="IH391" s="30" t="n"/>
      <c r="II391" s="30" t="n"/>
      <c r="IJ391" s="30" t="n"/>
      <c r="IK391" s="30" t="n"/>
      <c r="IL391" s="30" t="n"/>
      <c r="IM391" s="30" t="n"/>
      <c r="IN391" s="77" t="inlineStr">
        <is>
          <t>SUSPICIOUS n=0 for stocks_short — keep, needs S1 fills (backtest-expert: &lt;30 trades, seek plateaus, punish)</t>
        </is>
      </c>
    </row>
    <row r="392" ht="15.75" customHeight="1" s="67">
      <c r="A392" s="37" t="inlineStr">
        <is>
          <t>GR_FILTER_ALL_ENTRIES</t>
        </is>
      </c>
      <c r="B392" s="73" t="inlineStr">
        <is>
          <t>0.0</t>
        </is>
      </c>
      <c r="C392" s="38" t="n"/>
      <c r="D392" s="38" t="inlineStr">
        <is>
          <t>GLOBAL_CHECK, STOCKS_EXIT</t>
        </is>
      </c>
      <c r="E392" s="38" t="n"/>
      <c r="F392" s="30" t="n"/>
      <c r="G392" s="38">
        <f>IFERROR(VLOOKUP($A420&amp;"_"&amp;$B420,Results_Deltas!$A$2:$P$15000,5,FALSE),"")</f>
        <v/>
      </c>
      <c r="H392" s="38" t="inlineStr">
        <is>
          <t>Blanket (page end)</t>
        </is>
      </c>
      <c r="I392" s="30" t="n"/>
      <c r="J392" s="30" t="n"/>
      <c r="K392" s="30" t="n"/>
      <c r="L392" s="30" t="inlineStr">
        <is>
          <t>NO</t>
        </is>
      </c>
      <c r="M392" s="30" t="n">
        <v>-0.8528491571277145</v>
      </c>
      <c r="N392" s="30" t="n"/>
      <c r="O392" s="30" t="n"/>
      <c r="P392" s="30" t="n"/>
      <c r="Q392" s="30" t="n"/>
      <c r="R392" s="30" t="n"/>
      <c r="S392" s="30" t="n"/>
      <c r="T392" s="30" t="n"/>
      <c r="U392" s="30" t="n"/>
      <c r="V392" s="30" t="n"/>
      <c r="W392" s="30" t="n"/>
      <c r="X392" s="30" t="n"/>
      <c r="Y392" s="30" t="n"/>
      <c r="Z392" s="30" t="n"/>
      <c r="AA392" s="30" t="n"/>
      <c r="AB392" s="30" t="n"/>
      <c r="AC392" s="30" t="n"/>
      <c r="AD392" s="30" t="n"/>
      <c r="AE392" s="30" t="n"/>
      <c r="AF392" s="30" t="n"/>
      <c r="AG392" s="30" t="n"/>
      <c r="AH392" s="30" t="n"/>
      <c r="AI392" s="30" t="n"/>
      <c r="AJ392" s="30" t="n"/>
      <c r="AK392" s="30" t="n"/>
      <c r="AL392" s="30" t="n"/>
      <c r="AM392" s="30" t="n"/>
      <c r="AN392" s="30" t="n"/>
      <c r="AO392" s="30" t="n"/>
      <c r="AP392" s="30" t="n"/>
      <c r="AQ392" s="30" t="n"/>
      <c r="AR392" s="30" t="n"/>
      <c r="AS392" s="30" t="n"/>
      <c r="AT392" s="30" t="n"/>
      <c r="AU392" s="30" t="n"/>
      <c r="AV392" s="30" t="n"/>
      <c r="AW392" s="30" t="n"/>
      <c r="AX392" s="30" t="n"/>
      <c r="AY392" s="30" t="n"/>
      <c r="AZ392" s="30" t="n"/>
      <c r="BA392" s="30" t="n"/>
      <c r="BB392" s="30" t="n"/>
      <c r="BC392" s="30" t="n"/>
      <c r="BD392" s="30" t="n"/>
      <c r="BE392" s="30" t="n"/>
      <c r="BF392" s="30" t="n"/>
      <c r="BG392" s="30" t="n"/>
      <c r="BH392" s="30" t="n"/>
      <c r="BI392" s="30" t="n"/>
      <c r="BJ392" s="30" t="n"/>
      <c r="BK392" s="30" t="n"/>
      <c r="BL392" s="30" t="n"/>
      <c r="BM392" s="30" t="n"/>
      <c r="BN392" s="30" t="n"/>
      <c r="BO392" s="30" t="n"/>
      <c r="BP392" s="30" t="n"/>
      <c r="BQ392" s="30" t="n"/>
      <c r="BR392" s="30" t="n"/>
      <c r="BS392" s="30" t="n"/>
      <c r="BT392" s="30" t="n"/>
      <c r="BU392" s="30" t="n"/>
      <c r="BV392" s="30" t="n"/>
      <c r="BW392" s="30" t="n"/>
      <c r="BX392" s="30" t="n"/>
      <c r="BY392" s="30" t="n"/>
      <c r="BZ392" s="30" t="n"/>
      <c r="CA392" s="30" t="n"/>
      <c r="CB392" s="30" t="n"/>
      <c r="CC392" s="30" t="n"/>
      <c r="CD392" s="30" t="n"/>
      <c r="CE392" s="30" t="n"/>
      <c r="CF392" s="30" t="n"/>
      <c r="CG392" s="30" t="n"/>
      <c r="CH392" s="30" t="n"/>
      <c r="CI392" s="30" t="n"/>
      <c r="CJ392" s="30" t="n"/>
      <c r="CK392" s="30" t="n"/>
      <c r="CL392" s="30" t="n"/>
      <c r="CM392" s="30" t="n"/>
      <c r="CN392" s="30" t="n"/>
      <c r="CO392" s="30" t="n"/>
      <c r="CP392" s="30" t="n"/>
      <c r="CQ392" s="30" t="n"/>
      <c r="CR392" s="30" t="n"/>
      <c r="CS392" s="30" t="n"/>
      <c r="CT392" s="30" t="n"/>
      <c r="CU392" s="30" t="n"/>
      <c r="CV392" s="30" t="n"/>
      <c r="CW392" s="30" t="n"/>
      <c r="CX392" s="30" t="n"/>
      <c r="CY392" s="30" t="n"/>
      <c r="CZ392" s="30" t="n"/>
      <c r="DA392" s="30" t="n"/>
      <c r="DB392" s="30" t="n"/>
      <c r="DC392" s="30" t="n"/>
      <c r="DD392" s="30" t="n"/>
      <c r="DE392" s="30" t="n"/>
      <c r="DF392" s="30" t="n"/>
      <c r="DG392" s="30" t="n"/>
      <c r="DH392" s="30" t="n"/>
      <c r="DI392" s="30" t="n"/>
      <c r="DJ392" s="30" t="n"/>
      <c r="DK392" s="30" t="n"/>
      <c r="DL392" s="30" t="n"/>
      <c r="DM392" s="30" t="n"/>
      <c r="DN392" s="30" t="n"/>
      <c r="DO392" s="30" t="n"/>
      <c r="DP392" s="30" t="n"/>
      <c r="DQ392" s="30" t="n"/>
      <c r="DR392" s="30" t="n"/>
      <c r="DS392" s="30" t="n"/>
      <c r="DT392" s="30" t="n"/>
      <c r="DU392" s="30" t="n"/>
      <c r="DV392" s="30" t="n"/>
      <c r="DW392" s="30" t="n"/>
      <c r="DX392" s="30" t="n"/>
      <c r="DY392" s="30" t="n"/>
      <c r="DZ392" s="30" t="n"/>
      <c r="EA392" s="30" t="n"/>
      <c r="EB392" s="30" t="n"/>
      <c r="EC392" s="30" t="n"/>
      <c r="ED392" s="30" t="n"/>
      <c r="EE392" s="30" t="n"/>
      <c r="EF392" s="30" t="n"/>
      <c r="EG392" s="30" t="n"/>
      <c r="EH392" s="30" t="n"/>
      <c r="EI392" s="30" t="n"/>
      <c r="EJ392" s="30" t="n"/>
      <c r="EK392" s="30" t="n"/>
      <c r="EL392" s="30" t="n"/>
      <c r="EM392" s="30" t="n"/>
      <c r="EN392" s="30" t="n"/>
      <c r="EO392" s="30" t="n"/>
      <c r="EP392" s="30" t="n"/>
      <c r="EQ392" s="30" t="n"/>
      <c r="ER392" s="30" t="n"/>
      <c r="ES392" s="30" t="n"/>
      <c r="ET392" s="30" t="n"/>
      <c r="EU392" s="30" t="n"/>
      <c r="EV392" s="30" t="n"/>
      <c r="EW392" s="30" t="n"/>
      <c r="EX392" s="30" t="n"/>
      <c r="EY392" s="30" t="n"/>
      <c r="EZ392" s="30" t="n"/>
      <c r="FA392" s="30" t="n"/>
      <c r="FB392" s="30" t="n"/>
      <c r="FC392" s="30" t="n"/>
      <c r="FD392" s="30" t="n"/>
      <c r="FE392" s="30" t="n"/>
      <c r="FF392" s="30" t="n"/>
      <c r="FG392" s="30" t="n"/>
      <c r="FH392" s="30" t="n"/>
      <c r="FI392" s="30" t="n"/>
      <c r="FJ392" s="30" t="n"/>
      <c r="FK392" s="30" t="n"/>
      <c r="FL392" s="30" t="n"/>
      <c r="FM392" s="30" t="n"/>
      <c r="FN392" s="30" t="n"/>
      <c r="FO392" s="30" t="n"/>
      <c r="FP392" s="30" t="n"/>
      <c r="FQ392" s="30" t="n"/>
      <c r="FR392" s="30" t="n"/>
      <c r="FS392" s="30" t="n"/>
      <c r="FT392" s="30" t="n"/>
      <c r="FU392" s="30" t="n"/>
      <c r="FV392" s="30" t="n"/>
      <c r="FW392" s="30" t="n"/>
      <c r="FX392" s="30" t="n"/>
      <c r="FY392" s="30" t="n"/>
      <c r="FZ392" s="30" t="n"/>
      <c r="GA392" s="30" t="n"/>
      <c r="GB392" s="30" t="n"/>
      <c r="GC392" s="30" t="n"/>
      <c r="GD392" s="30" t="n"/>
      <c r="GE392" s="30" t="n"/>
      <c r="GF392" s="30" t="n"/>
      <c r="GG392" s="30" t="n"/>
      <c r="GH392" s="30" t="n"/>
      <c r="GI392" s="30" t="n"/>
      <c r="GJ392" s="30" t="n"/>
      <c r="GK392" s="30" t="n"/>
      <c r="GL392" s="30" t="n"/>
      <c r="GM392" s="30" t="n"/>
      <c r="GN392" s="30" t="n"/>
      <c r="GO392" s="30" t="n"/>
      <c r="GP392" s="30" t="n"/>
      <c r="GQ392" s="30" t="n"/>
      <c r="GR392" s="30" t="n"/>
      <c r="GS392" s="30" t="n"/>
      <c r="GT392" s="30" t="n"/>
      <c r="GU392" s="30" t="n"/>
      <c r="GV392" s="30" t="n"/>
      <c r="GW392" s="30" t="n"/>
      <c r="GX392" s="30" t="n"/>
      <c r="GY392" s="30" t="n"/>
      <c r="GZ392" s="30" t="n"/>
      <c r="HA392" s="30" t="n"/>
      <c r="HB392" s="30" t="n"/>
      <c r="HC392" s="30" t="n"/>
      <c r="HD392" s="30" t="n"/>
      <c r="HE392" s="30" t="n"/>
      <c r="HF392" s="30" t="n"/>
      <c r="HG392" s="30" t="n"/>
      <c r="HH392" s="30" t="n"/>
      <c r="HI392" s="30" t="n"/>
      <c r="HJ392" s="30" t="n"/>
      <c r="HK392" s="30" t="n"/>
      <c r="HL392" s="30" t="n"/>
      <c r="HM392" s="30" t="n"/>
      <c r="HN392" s="30" t="n"/>
      <c r="HO392" s="30" t="n"/>
      <c r="HP392" s="30" t="n"/>
      <c r="HQ392" s="30" t="n"/>
      <c r="HR392" s="30" t="n"/>
      <c r="HS392" s="30" t="n"/>
      <c r="HT392" s="30" t="n"/>
      <c r="HU392" s="30" t="n"/>
      <c r="HV392" s="30" t="n"/>
      <c r="HW392" s="30" t="n"/>
      <c r="HX392" s="30" t="n"/>
      <c r="HY392" s="30" t="n"/>
      <c r="HZ392" s="30" t="n"/>
      <c r="IA392" s="30" t="n"/>
      <c r="IB392" s="30" t="n"/>
      <c r="IC392" s="30" t="n"/>
      <c r="ID392" s="30" t="n"/>
      <c r="IE392" s="30" t="n"/>
      <c r="IF392" s="30" t="n"/>
      <c r="IG392" s="30" t="n"/>
      <c r="IH392" s="30" t="n"/>
      <c r="II392" s="30" t="n"/>
      <c r="IJ392" s="30" t="n"/>
      <c r="IK392" s="30" t="n"/>
      <c r="IL392" s="30" t="n"/>
      <c r="IM392" s="30" t="n"/>
      <c r="IN392" s="77" t="inlineStr">
        <is>
          <t>SUSPICIOUS n=0 for stocks_short — keep, needs S1 fills (backtest-expert: &lt;30 trades, seek plateaus, punish)</t>
        </is>
      </c>
    </row>
    <row r="393" ht="15.75" customHeight="1" s="67">
      <c r="A393" s="37" t="inlineStr">
        <is>
          <t>GR_FILTER_ALL_ENTRIES</t>
        </is>
      </c>
      <c r="B393" s="73" t="inlineStr">
        <is>
          <t>0.0_ALT</t>
        </is>
      </c>
      <c r="C393" s="38" t="n"/>
      <c r="D393" s="38" t="inlineStr">
        <is>
          <t>GLOBAL_CHECK, STOCKS_EXIT</t>
        </is>
      </c>
      <c r="E393" s="38" t="n"/>
      <c r="F393" s="30" t="n"/>
      <c r="G393" s="38">
        <f>IFERROR(VLOOKUP($A421&amp;"_"&amp;$B421,Results_Deltas!$A$2:$P$15000,5,FALSE),"")</f>
        <v/>
      </c>
      <c r="H393" s="38" t="inlineStr">
        <is>
          <t>Blanket (page end)</t>
        </is>
      </c>
      <c r="I393" s="30" t="n"/>
      <c r="J393" s="30" t="n"/>
      <c r="K393" s="30" t="n"/>
      <c r="L393" s="30" t="inlineStr">
        <is>
          <t>NO</t>
        </is>
      </c>
      <c r="M393" s="30" t="n">
        <v>-0.8528491571277145</v>
      </c>
      <c r="N393" s="30" t="n"/>
      <c r="O393" s="30" t="n"/>
      <c r="P393" s="30" t="n"/>
      <c r="Q393" s="30" t="n"/>
      <c r="R393" s="30" t="n"/>
      <c r="S393" s="30" t="n"/>
      <c r="T393" s="30" t="n"/>
      <c r="U393" s="30" t="n"/>
      <c r="V393" s="30" t="n"/>
      <c r="W393" s="30" t="n"/>
      <c r="X393" s="30" t="n"/>
      <c r="Y393" s="30" t="n"/>
      <c r="Z393" s="30" t="n"/>
      <c r="AA393" s="30" t="n"/>
      <c r="AB393" s="30" t="n"/>
      <c r="AC393" s="30" t="n"/>
      <c r="AD393" s="30" t="n"/>
      <c r="AE393" s="30" t="n"/>
      <c r="AF393" s="30" t="n"/>
      <c r="AG393" s="30" t="n"/>
      <c r="AH393" s="30" t="n"/>
      <c r="AI393" s="30" t="n"/>
      <c r="AJ393" s="30" t="n"/>
      <c r="AK393" s="30" t="n"/>
      <c r="AL393" s="30" t="n"/>
      <c r="AM393" s="30" t="n"/>
      <c r="AN393" s="30" t="n"/>
      <c r="AO393" s="30" t="n"/>
      <c r="AP393" s="30" t="n"/>
      <c r="AQ393" s="30" t="n"/>
      <c r="AR393" s="30" t="n"/>
      <c r="AS393" s="30" t="n"/>
      <c r="AT393" s="30" t="n"/>
      <c r="AU393" s="30" t="n"/>
      <c r="AV393" s="30" t="n"/>
      <c r="AW393" s="30" t="n"/>
      <c r="AX393" s="30" t="n"/>
      <c r="AY393" s="30" t="n"/>
      <c r="AZ393" s="30" t="n"/>
      <c r="BA393" s="30" t="n"/>
      <c r="BB393" s="30" t="n"/>
      <c r="BC393" s="30" t="n"/>
      <c r="BD393" s="30" t="n"/>
      <c r="BE393" s="30" t="n"/>
      <c r="BF393" s="30" t="n"/>
      <c r="BG393" s="30" t="n"/>
      <c r="BH393" s="30" t="n"/>
      <c r="BI393" s="30" t="n"/>
      <c r="BJ393" s="30" t="n"/>
      <c r="BK393" s="30" t="n"/>
      <c r="BL393" s="30" t="n"/>
      <c r="BM393" s="30" t="n"/>
      <c r="BN393" s="30" t="n"/>
      <c r="BO393" s="30" t="n"/>
      <c r="BP393" s="30" t="n"/>
      <c r="BQ393" s="30" t="n"/>
      <c r="BR393" s="30" t="n"/>
      <c r="BS393" s="30" t="n"/>
      <c r="BT393" s="30" t="n"/>
      <c r="BU393" s="30" t="n"/>
      <c r="BV393" s="30" t="n"/>
      <c r="BW393" s="30" t="n"/>
      <c r="BX393" s="30" t="n"/>
      <c r="BY393" s="30" t="n"/>
      <c r="BZ393" s="30" t="n"/>
      <c r="CA393" s="30" t="n"/>
      <c r="CB393" s="30" t="n"/>
      <c r="CC393" s="30" t="n"/>
      <c r="CD393" s="30" t="n"/>
      <c r="CE393" s="30" t="n"/>
      <c r="CF393" s="30" t="n"/>
      <c r="CG393" s="30" t="n"/>
      <c r="CH393" s="30" t="n"/>
      <c r="CI393" s="30" t="n"/>
      <c r="CJ393" s="30" t="n"/>
      <c r="CK393" s="30" t="n"/>
      <c r="CL393" s="30" t="n"/>
      <c r="CM393" s="30" t="n"/>
      <c r="CN393" s="30" t="n"/>
      <c r="CO393" s="30" t="n"/>
      <c r="CP393" s="30" t="n"/>
      <c r="CQ393" s="30" t="n"/>
      <c r="CR393" s="30" t="n"/>
      <c r="CS393" s="30" t="n"/>
      <c r="CT393" s="30" t="n"/>
      <c r="CU393" s="30" t="n"/>
      <c r="CV393" s="30" t="n"/>
      <c r="CW393" s="30" t="n"/>
      <c r="CX393" s="30" t="n"/>
      <c r="CY393" s="30" t="n"/>
      <c r="CZ393" s="30" t="n"/>
      <c r="DA393" s="30" t="n"/>
      <c r="DB393" s="30" t="n"/>
      <c r="DC393" s="30" t="n"/>
      <c r="DD393" s="30" t="n"/>
      <c r="DE393" s="30" t="n"/>
      <c r="DF393" s="30" t="n"/>
      <c r="DG393" s="30" t="n"/>
      <c r="DH393" s="30" t="n"/>
      <c r="DI393" s="30" t="n"/>
      <c r="DJ393" s="30" t="n"/>
      <c r="DK393" s="30" t="n"/>
      <c r="DL393" s="30" t="n"/>
      <c r="DM393" s="30" t="n"/>
      <c r="DN393" s="30" t="n"/>
      <c r="DO393" s="30" t="n"/>
      <c r="DP393" s="30" t="n"/>
      <c r="DQ393" s="30" t="n"/>
      <c r="DR393" s="30" t="n"/>
      <c r="DS393" s="30" t="n"/>
      <c r="DT393" s="30" t="n"/>
      <c r="DU393" s="30" t="n"/>
      <c r="DV393" s="30" t="n"/>
      <c r="DW393" s="30" t="n"/>
      <c r="DX393" s="30" t="n"/>
      <c r="DY393" s="30" t="n"/>
      <c r="DZ393" s="30" t="n"/>
      <c r="EA393" s="30" t="n"/>
      <c r="EB393" s="30" t="n"/>
      <c r="EC393" s="30" t="n"/>
      <c r="ED393" s="30" t="n"/>
      <c r="EE393" s="30" t="n"/>
      <c r="EF393" s="30" t="n"/>
      <c r="EG393" s="30" t="n"/>
      <c r="EH393" s="30" t="n"/>
      <c r="EI393" s="30" t="n"/>
      <c r="EJ393" s="30" t="n"/>
      <c r="EK393" s="30" t="n"/>
      <c r="EL393" s="30" t="n"/>
      <c r="EM393" s="30" t="n"/>
      <c r="EN393" s="30" t="n"/>
      <c r="EO393" s="30" t="n"/>
      <c r="EP393" s="30" t="n"/>
      <c r="EQ393" s="30" t="n"/>
      <c r="ER393" s="30" t="n"/>
      <c r="ES393" s="30" t="n"/>
      <c r="ET393" s="30" t="n"/>
      <c r="EU393" s="30" t="n"/>
      <c r="EV393" s="30" t="n"/>
      <c r="EW393" s="30" t="n"/>
      <c r="EX393" s="30" t="n"/>
      <c r="EY393" s="30" t="n"/>
      <c r="EZ393" s="30" t="n"/>
      <c r="FA393" s="30" t="n"/>
      <c r="FB393" s="30" t="n"/>
      <c r="FC393" s="30" t="n"/>
      <c r="FD393" s="30" t="n"/>
      <c r="FE393" s="30" t="n"/>
      <c r="FF393" s="30" t="n"/>
      <c r="FG393" s="30" t="n"/>
      <c r="FH393" s="30" t="n"/>
      <c r="FI393" s="30" t="n"/>
      <c r="FJ393" s="30" t="n"/>
      <c r="FK393" s="30" t="n"/>
      <c r="FL393" s="30" t="n"/>
      <c r="FM393" s="30" t="n"/>
      <c r="FN393" s="30" t="n"/>
      <c r="FO393" s="30" t="n"/>
      <c r="FP393" s="30" t="n"/>
      <c r="FQ393" s="30" t="n"/>
      <c r="FR393" s="30" t="n"/>
      <c r="FS393" s="30" t="n"/>
      <c r="FT393" s="30" t="n"/>
      <c r="FU393" s="30" t="n"/>
      <c r="FV393" s="30" t="n"/>
      <c r="FW393" s="30" t="n"/>
      <c r="FX393" s="30" t="n"/>
      <c r="FY393" s="30" t="n"/>
      <c r="FZ393" s="30" t="n"/>
      <c r="GA393" s="30" t="n"/>
      <c r="GB393" s="30" t="n"/>
      <c r="GC393" s="30" t="n"/>
      <c r="GD393" s="30" t="n"/>
      <c r="GE393" s="30" t="n"/>
      <c r="GF393" s="30" t="n"/>
      <c r="GG393" s="30" t="n"/>
      <c r="GH393" s="30" t="n"/>
      <c r="GI393" s="30" t="n"/>
      <c r="GJ393" s="30" t="n"/>
      <c r="GK393" s="30" t="n"/>
      <c r="GL393" s="30" t="n"/>
      <c r="GM393" s="30" t="n"/>
      <c r="GN393" s="30" t="n"/>
      <c r="GO393" s="30" t="n"/>
      <c r="GP393" s="30" t="n"/>
      <c r="GQ393" s="30" t="n"/>
      <c r="GR393" s="30" t="n"/>
      <c r="GS393" s="30" t="n"/>
      <c r="GT393" s="30" t="n"/>
      <c r="GU393" s="30" t="n"/>
      <c r="GV393" s="30" t="n"/>
      <c r="GW393" s="30" t="n"/>
      <c r="GX393" s="30" t="n"/>
      <c r="GY393" s="30" t="n"/>
      <c r="GZ393" s="30" t="n"/>
      <c r="HA393" s="30" t="n"/>
      <c r="HB393" s="30" t="n"/>
      <c r="HC393" s="30" t="n"/>
      <c r="HD393" s="30" t="n"/>
      <c r="HE393" s="30" t="n"/>
      <c r="HF393" s="30" t="n"/>
      <c r="HG393" s="30" t="n"/>
      <c r="HH393" s="30" t="n"/>
      <c r="HI393" s="30" t="n"/>
      <c r="HJ393" s="30" t="n"/>
      <c r="HK393" s="30" t="n"/>
      <c r="HL393" s="30" t="n"/>
      <c r="HM393" s="30" t="n"/>
      <c r="HN393" s="30" t="n"/>
      <c r="HO393" s="30" t="n"/>
      <c r="HP393" s="30" t="n"/>
      <c r="HQ393" s="30" t="n"/>
      <c r="HR393" s="30" t="n"/>
      <c r="HS393" s="30" t="n"/>
      <c r="HT393" s="30" t="n"/>
      <c r="HU393" s="30" t="n"/>
      <c r="HV393" s="30" t="n"/>
      <c r="HW393" s="30" t="n"/>
      <c r="HX393" s="30" t="n"/>
      <c r="HY393" s="30" t="n"/>
      <c r="HZ393" s="30" t="n"/>
      <c r="IA393" s="30" t="n"/>
      <c r="IB393" s="30" t="n"/>
      <c r="IC393" s="30" t="n"/>
      <c r="ID393" s="30" t="n"/>
      <c r="IE393" s="30" t="n"/>
      <c r="IF393" s="30" t="n"/>
      <c r="IG393" s="30" t="n"/>
      <c r="IH393" s="30" t="n"/>
      <c r="II393" s="30" t="n"/>
      <c r="IJ393" s="30" t="n"/>
      <c r="IK393" s="30" t="n"/>
      <c r="IL393" s="30" t="n"/>
      <c r="IM393" s="30" t="n"/>
      <c r="IN393" s="77" t="inlineStr">
        <is>
          <t>SUSPICIOUS n=0 for stocks_short — keep, needs S1 fills (backtest-expert: &lt;30 trades, seek plateaus, punish)</t>
        </is>
      </c>
    </row>
    <row r="394" ht="15.75" customHeight="1" s="67">
      <c r="A394" s="39" t="inlineStr">
        <is>
          <t>NEWBORN_LOSS_KILL_GAIN_THRESHOLD_PCT</t>
        </is>
      </c>
      <c r="B394" s="73" t="inlineStr">
        <is>
          <t>0</t>
        </is>
      </c>
      <c r="C394" s="38" t="n"/>
      <c r="D394" s="38" t="inlineStr">
        <is>
          <t>AUGMENT, EXIT, GLOBAL_CHECK, REDUCE, STOCKS_EXIT</t>
        </is>
      </c>
      <c r="E394" s="38" t="n"/>
      <c r="F394" s="30" t="n"/>
      <c r="G394" s="38">
        <f>IFERROR(VLOOKUP($A422&amp;"_"&amp;$B422,Results_Deltas!$A$2:$P$15000,5,FALSE),"")</f>
        <v/>
      </c>
      <c r="H394" s="38" t="inlineStr">
        <is>
          <t>Blanket (page end)</t>
        </is>
      </c>
      <c r="I394" s="30" t="n"/>
      <c r="J394" s="30" t="n"/>
      <c r="K394" s="30" t="n"/>
      <c r="L394" s="30" t="inlineStr">
        <is>
          <t>YES</t>
        </is>
      </c>
      <c r="M394" s="30" t="n">
        <v>-0.8380236880253347</v>
      </c>
      <c r="N394" s="30" t="n"/>
      <c r="O394" s="30" t="n"/>
      <c r="P394" s="30" t="n"/>
      <c r="Q394" s="30" t="n"/>
      <c r="R394" s="30" t="n"/>
      <c r="S394" s="30" t="n"/>
      <c r="T394" s="30" t="n"/>
      <c r="U394" s="30" t="n"/>
      <c r="V394" s="30" t="n"/>
      <c r="W394" s="30" t="n"/>
      <c r="X394" s="30" t="n"/>
      <c r="Y394" s="30" t="n"/>
      <c r="Z394" s="30" t="n"/>
      <c r="AA394" s="30" t="n"/>
      <c r="AB394" s="30" t="n"/>
      <c r="AC394" s="30" t="n"/>
      <c r="AD394" s="30" t="n"/>
      <c r="AE394" s="30" t="n"/>
      <c r="AF394" s="30" t="n"/>
      <c r="AG394" s="30" t="n"/>
      <c r="AH394" s="30" t="n"/>
      <c r="AI394" s="30" t="n"/>
      <c r="AJ394" s="30" t="n"/>
      <c r="AK394" s="30" t="n"/>
      <c r="AL394" s="30" t="n"/>
      <c r="AM394" s="30" t="n"/>
      <c r="AN394" s="30" t="n"/>
      <c r="AO394" s="30" t="n"/>
      <c r="AP394" s="30" t="n"/>
      <c r="AQ394" s="30" t="n"/>
      <c r="AR394" s="30" t="n"/>
      <c r="AS394" s="30" t="n"/>
      <c r="AT394" s="30" t="n"/>
      <c r="AU394" s="30" t="n"/>
      <c r="AV394" s="30" t="n"/>
      <c r="AW394" s="30" t="n"/>
      <c r="AX394" s="30" t="n"/>
      <c r="AY394" s="30" t="n"/>
      <c r="AZ394" s="30" t="n"/>
      <c r="BA394" s="30" t="n"/>
      <c r="BB394" s="30" t="n"/>
      <c r="BC394" s="30" t="n"/>
      <c r="BD394" s="30" t="n"/>
      <c r="BE394" s="30" t="n"/>
      <c r="BF394" s="30" t="n"/>
      <c r="BG394" s="30" t="n"/>
      <c r="BH394" s="30" t="n"/>
      <c r="BI394" s="30" t="n"/>
      <c r="BJ394" s="30" t="n"/>
      <c r="BK394" s="30" t="n"/>
      <c r="BL394" s="30" t="n"/>
      <c r="BM394" s="30" t="n"/>
      <c r="BN394" s="30" t="n"/>
      <c r="BO394" s="30" t="n"/>
      <c r="BP394" s="30" t="n"/>
      <c r="BQ394" s="30" t="n"/>
      <c r="BR394" s="30" t="n"/>
      <c r="BS394" s="30" t="n"/>
      <c r="BT394" s="30" t="n"/>
      <c r="BU394" s="30" t="n"/>
      <c r="BV394" s="30" t="n"/>
      <c r="BW394" s="30" t="n"/>
      <c r="BX394" s="30" t="n"/>
      <c r="BY394" s="30" t="n"/>
      <c r="BZ394" s="30" t="n"/>
      <c r="CA394" s="30" t="n"/>
      <c r="CB394" s="30" t="n"/>
      <c r="CC394" s="30" t="n"/>
      <c r="CD394" s="30" t="n"/>
      <c r="CE394" s="30" t="n"/>
      <c r="CF394" s="30" t="n"/>
      <c r="CG394" s="30" t="n"/>
      <c r="CH394" s="30" t="n"/>
      <c r="CI394" s="30" t="n"/>
      <c r="CJ394" s="30" t="n"/>
      <c r="CK394" s="30" t="n"/>
      <c r="CL394" s="30" t="n"/>
      <c r="CM394" s="30" t="n"/>
      <c r="CN394" s="30" t="n"/>
      <c r="CO394" s="30" t="n"/>
      <c r="CP394" s="30" t="n"/>
      <c r="CQ394" s="30" t="n"/>
      <c r="CR394" s="30" t="n"/>
      <c r="CS394" s="30" t="n"/>
      <c r="CT394" s="30" t="n"/>
      <c r="CU394" s="30" t="n"/>
      <c r="CV394" s="30" t="n"/>
      <c r="CW394" s="30" t="n"/>
      <c r="CX394" s="30" t="n"/>
      <c r="CY394" s="30" t="n"/>
      <c r="CZ394" s="30" t="n"/>
      <c r="DA394" s="30" t="n"/>
      <c r="DB394" s="30" t="n"/>
      <c r="DC394" s="30" t="n"/>
      <c r="DD394" s="30" t="n"/>
      <c r="DE394" s="30" t="n"/>
      <c r="DF394" s="30" t="n"/>
      <c r="DG394" s="30" t="n"/>
      <c r="DH394" s="30" t="n"/>
      <c r="DI394" s="30" t="n"/>
      <c r="DJ394" s="30" t="n"/>
      <c r="DK394" s="30" t="n"/>
      <c r="DL394" s="30" t="n"/>
      <c r="DM394" s="30" t="n"/>
      <c r="DN394" s="30" t="n"/>
      <c r="DO394" s="30" t="n"/>
      <c r="DP394" s="30" t="n"/>
      <c r="DQ394" s="30" t="n"/>
      <c r="DR394" s="30" t="n"/>
      <c r="DS394" s="30" t="n"/>
      <c r="DT394" s="30" t="n"/>
      <c r="DU394" s="30" t="n"/>
      <c r="DV394" s="30" t="n"/>
      <c r="DW394" s="30" t="n"/>
      <c r="DX394" s="30" t="n"/>
      <c r="DY394" s="30" t="n"/>
      <c r="DZ394" s="30" t="n"/>
      <c r="EA394" s="30" t="n"/>
      <c r="EB394" s="30" t="n"/>
      <c r="EC394" s="30" t="n"/>
      <c r="ED394" s="30" t="n"/>
      <c r="EE394" s="30" t="n"/>
      <c r="EF394" s="30" t="n"/>
      <c r="EG394" s="30" t="n"/>
      <c r="EH394" s="30" t="n"/>
      <c r="EI394" s="30" t="n"/>
      <c r="EJ394" s="30" t="n"/>
      <c r="EK394" s="30" t="n"/>
      <c r="EL394" s="30" t="n"/>
      <c r="EM394" s="30" t="n"/>
      <c r="EN394" s="30" t="n"/>
      <c r="EO394" s="30" t="n"/>
      <c r="EP394" s="30" t="n"/>
      <c r="EQ394" s="30" t="n"/>
      <c r="ER394" s="30" t="n"/>
      <c r="ES394" s="30" t="n"/>
      <c r="ET394" s="30" t="n"/>
      <c r="EU394" s="30" t="n"/>
      <c r="EV394" s="30" t="n"/>
      <c r="EW394" s="30" t="n"/>
      <c r="EX394" s="30" t="n"/>
      <c r="EY394" s="30" t="n"/>
      <c r="EZ394" s="30" t="n"/>
      <c r="FA394" s="30" t="n"/>
      <c r="FB394" s="30" t="n"/>
      <c r="FC394" s="30" t="n"/>
      <c r="FD394" s="30" t="n"/>
      <c r="FE394" s="30" t="n"/>
      <c r="FF394" s="30" t="n"/>
      <c r="FG394" s="30" t="n"/>
      <c r="FH394" s="30" t="n"/>
      <c r="FI394" s="30" t="n"/>
      <c r="FJ394" s="30" t="n"/>
      <c r="FK394" s="30" t="n"/>
      <c r="FL394" s="30" t="n"/>
      <c r="FM394" s="30" t="n"/>
      <c r="FN394" s="30" t="n"/>
      <c r="FO394" s="30" t="n"/>
      <c r="FP394" s="30" t="n"/>
      <c r="FQ394" s="30" t="n"/>
      <c r="FR394" s="30" t="n"/>
      <c r="FS394" s="30" t="n"/>
      <c r="FT394" s="30" t="n"/>
      <c r="FU394" s="30" t="n"/>
      <c r="FV394" s="30" t="n"/>
      <c r="FW394" s="30" t="n"/>
      <c r="FX394" s="30" t="n"/>
      <c r="FY394" s="30" t="n"/>
      <c r="FZ394" s="30" t="n"/>
      <c r="GA394" s="30" t="n"/>
      <c r="GB394" s="30" t="n"/>
      <c r="GC394" s="30" t="n"/>
      <c r="GD394" s="30" t="n"/>
      <c r="GE394" s="30" t="n"/>
      <c r="GF394" s="30" t="n"/>
      <c r="GG394" s="30" t="n"/>
      <c r="GH394" s="30" t="n"/>
      <c r="GI394" s="30" t="n"/>
      <c r="GJ394" s="30" t="n"/>
      <c r="GK394" s="30" t="n"/>
      <c r="GL394" s="30" t="n"/>
      <c r="GM394" s="30" t="n"/>
      <c r="GN394" s="30" t="n"/>
      <c r="GO394" s="30" t="n"/>
      <c r="GP394" s="30" t="n"/>
      <c r="GQ394" s="30" t="n"/>
      <c r="GR394" s="30" t="n"/>
      <c r="GS394" s="30" t="n"/>
      <c r="GT394" s="30" t="n"/>
      <c r="GU394" s="30" t="n"/>
      <c r="GV394" s="30" t="n"/>
      <c r="GW394" s="30" t="n"/>
      <c r="GX394" s="30" t="n"/>
      <c r="GY394" s="30" t="n"/>
      <c r="GZ394" s="30" t="n"/>
      <c r="HA394" s="30" t="n"/>
      <c r="HB394" s="30" t="n"/>
      <c r="HC394" s="30" t="n"/>
      <c r="HD394" s="30" t="n"/>
      <c r="HE394" s="30" t="n"/>
      <c r="HF394" s="30" t="n"/>
      <c r="HG394" s="30" t="n"/>
      <c r="HH394" s="30" t="n"/>
      <c r="HI394" s="30" t="n"/>
      <c r="HJ394" s="30" t="n"/>
      <c r="HK394" s="30" t="n"/>
      <c r="HL394" s="30" t="n"/>
      <c r="HM394" s="30" t="n"/>
      <c r="HN394" s="30" t="n"/>
      <c r="HO394" s="30" t="n"/>
      <c r="HP394" s="30" t="n"/>
      <c r="HQ394" s="30" t="n"/>
      <c r="HR394" s="30" t="n"/>
      <c r="HS394" s="30" t="n"/>
      <c r="HT394" s="30" t="n"/>
      <c r="HU394" s="30" t="n"/>
      <c r="HV394" s="30" t="n"/>
      <c r="HW394" s="30" t="n"/>
      <c r="HX394" s="30" t="n"/>
      <c r="HY394" s="30" t="n"/>
      <c r="HZ394" s="30" t="n"/>
      <c r="IA394" s="30" t="n"/>
      <c r="IB394" s="30" t="n"/>
      <c r="IC394" s="30" t="n"/>
      <c r="ID394" s="30" t="n"/>
      <c r="IE394" s="30" t="n"/>
      <c r="IF394" s="30" t="n"/>
      <c r="IG394" s="30" t="n"/>
      <c r="IH394" s="30" t="n"/>
      <c r="II394" s="30" t="n"/>
      <c r="IJ394" s="30" t="n"/>
      <c r="IK394" s="30" t="n"/>
      <c r="IL394" s="30" t="n"/>
      <c r="IM394" s="30" t="n"/>
      <c r="IN394" s="77" t="inlineStr">
        <is>
          <t>SUSPICIOUS n=0 for stocks_short — keep, needs S1 fills (backtest-expert: &lt;30 trades, seek plateaus, punish)</t>
        </is>
      </c>
    </row>
    <row r="395" ht="15.75" customHeight="1" s="67">
      <c r="A395" s="39" t="inlineStr">
        <is>
          <t>DELTA_REENTRY_FILTER_ENABLED</t>
        </is>
      </c>
      <c r="B395" s="73" t="inlineStr">
        <is>
          <t>False</t>
        </is>
      </c>
      <c r="C395" s="38" t="n"/>
      <c r="D395" s="38" t="inlineStr">
        <is>
          <t>ENTRY, GLOBAL_CHECK, STOCKS_EXIT</t>
        </is>
      </c>
      <c r="E395" s="38" t="n"/>
      <c r="F395" s="30" t="n"/>
      <c r="G395" s="38">
        <f>IFERROR(VLOOKUP($A412&amp;"_"&amp;$B412,Results_Deltas!$A$2:$P$15000,5,FALSE),"")</f>
        <v/>
      </c>
      <c r="H395" s="38" t="inlineStr">
        <is>
          <t>Blanket (page end)</t>
        </is>
      </c>
      <c r="I395" s="30" t="n"/>
      <c r="J395" s="30" t="n"/>
      <c r="K395" s="30" t="n"/>
      <c r="L395" s="30" t="inlineStr">
        <is>
          <t>NO</t>
        </is>
      </c>
      <c r="M395" s="30" t="n">
        <v>-0.8160319508224588</v>
      </c>
      <c r="N395" s="30" t="n"/>
      <c r="O395" s="30" t="n"/>
      <c r="P395" s="30" t="n"/>
      <c r="Q395" s="30" t="n"/>
      <c r="R395" s="30" t="n"/>
      <c r="S395" s="30" t="n"/>
      <c r="T395" s="30" t="n"/>
      <c r="U395" s="30" t="n"/>
      <c r="V395" s="30" t="n"/>
      <c r="W395" s="30" t="n"/>
      <c r="X395" s="30" t="n"/>
      <c r="Y395" s="30" t="n"/>
      <c r="Z395" s="30" t="n"/>
      <c r="AA395" s="30" t="n"/>
      <c r="AB395" s="30" t="n"/>
      <c r="AC395" s="30" t="n"/>
      <c r="AD395" s="30" t="n"/>
      <c r="AE395" s="30" t="n"/>
      <c r="AF395" s="30" t="n"/>
      <c r="AG395" s="30" t="n"/>
      <c r="AH395" s="30" t="n"/>
      <c r="AI395" s="30" t="n"/>
      <c r="AJ395" s="30" t="n"/>
      <c r="AK395" s="30" t="n"/>
      <c r="AL395" s="30" t="n"/>
      <c r="AM395" s="30" t="n"/>
      <c r="AN395" s="30" t="n"/>
      <c r="AO395" s="30" t="n"/>
      <c r="AP395" s="30" t="n"/>
      <c r="AQ395" s="30" t="n"/>
      <c r="AR395" s="30" t="n"/>
      <c r="AS395" s="30" t="n"/>
      <c r="AT395" s="30" t="n"/>
      <c r="AU395" s="30" t="n"/>
      <c r="AV395" s="30" t="n"/>
      <c r="AW395" s="30" t="n"/>
      <c r="AX395" s="30" t="n"/>
      <c r="AY395" s="30" t="n"/>
      <c r="AZ395" s="30" t="n"/>
      <c r="BA395" s="30" t="n"/>
      <c r="BB395" s="30" t="n"/>
      <c r="BC395" s="30" t="n"/>
      <c r="BD395" s="30" t="n"/>
      <c r="BE395" s="30" t="n"/>
      <c r="BF395" s="30" t="n"/>
      <c r="BG395" s="30" t="n"/>
      <c r="BH395" s="30" t="n"/>
      <c r="BI395" s="30" t="n"/>
      <c r="BJ395" s="30" t="n"/>
      <c r="BK395" s="30" t="n"/>
      <c r="BL395" s="30" t="n"/>
      <c r="BM395" s="30" t="n"/>
      <c r="BN395" s="30" t="n"/>
      <c r="BO395" s="30" t="n"/>
      <c r="BP395" s="30" t="n"/>
      <c r="BQ395" s="30" t="n"/>
      <c r="BR395" s="30" t="n"/>
      <c r="BS395" s="30" t="n"/>
      <c r="BT395" s="30" t="n"/>
      <c r="BU395" s="30" t="n"/>
      <c r="BV395" s="30" t="n"/>
      <c r="BW395" s="30" t="n"/>
      <c r="BX395" s="30" t="n"/>
      <c r="BY395" s="30" t="n"/>
      <c r="BZ395" s="30" t="n"/>
      <c r="CA395" s="30" t="n"/>
      <c r="CB395" s="30" t="n"/>
      <c r="CC395" s="30" t="n"/>
      <c r="CD395" s="30" t="n"/>
      <c r="CE395" s="30" t="n"/>
      <c r="CF395" s="30" t="n"/>
      <c r="CG395" s="30" t="n"/>
      <c r="CH395" s="30" t="n"/>
      <c r="CI395" s="30" t="n"/>
      <c r="CJ395" s="30" t="n"/>
      <c r="CK395" s="30" t="n"/>
      <c r="CL395" s="30" t="n"/>
      <c r="CM395" s="30" t="n"/>
      <c r="CN395" s="30" t="n"/>
      <c r="CO395" s="30" t="n"/>
      <c r="CP395" s="30" t="n"/>
      <c r="CQ395" s="30" t="n"/>
      <c r="CR395" s="30" t="n"/>
      <c r="CS395" s="30" t="n"/>
      <c r="CT395" s="30" t="n"/>
      <c r="CU395" s="30" t="n"/>
      <c r="CV395" s="30" t="n"/>
      <c r="CW395" s="30" t="n"/>
      <c r="CX395" s="30" t="n"/>
      <c r="CY395" s="30" t="n"/>
      <c r="CZ395" s="30" t="n"/>
      <c r="DA395" s="30" t="n"/>
      <c r="DB395" s="30" t="n"/>
      <c r="DC395" s="30" t="n"/>
      <c r="DD395" s="30" t="n"/>
      <c r="DE395" s="30" t="n"/>
      <c r="DF395" s="30" t="n"/>
      <c r="DG395" s="30" t="n"/>
      <c r="DH395" s="30" t="n"/>
      <c r="DI395" s="30" t="n"/>
      <c r="DJ395" s="30" t="n"/>
      <c r="DK395" s="30" t="n"/>
      <c r="DL395" s="30" t="n"/>
      <c r="DM395" s="30" t="n"/>
      <c r="DN395" s="30" t="n"/>
      <c r="DO395" s="30" t="n"/>
      <c r="DP395" s="30" t="n"/>
      <c r="DQ395" s="30" t="n"/>
      <c r="DR395" s="30" t="n"/>
      <c r="DS395" s="30" t="n"/>
      <c r="DT395" s="30" t="n"/>
      <c r="DU395" s="30" t="n"/>
      <c r="DV395" s="30" t="n"/>
      <c r="DW395" s="30" t="n"/>
      <c r="DX395" s="30" t="n"/>
      <c r="DY395" s="30" t="n"/>
      <c r="DZ395" s="30" t="n"/>
      <c r="EA395" s="30" t="n"/>
      <c r="EB395" s="30" t="n"/>
      <c r="EC395" s="30" t="n"/>
      <c r="ED395" s="30" t="n"/>
      <c r="EE395" s="30" t="n"/>
      <c r="EF395" s="30" t="n"/>
      <c r="EG395" s="30" t="n"/>
      <c r="EH395" s="30" t="n"/>
      <c r="EI395" s="30" t="n"/>
      <c r="EJ395" s="30" t="n"/>
      <c r="EK395" s="30" t="n"/>
      <c r="EL395" s="30" t="n"/>
      <c r="EM395" s="30" t="n"/>
      <c r="EN395" s="30" t="n"/>
      <c r="EO395" s="30" t="n"/>
      <c r="EP395" s="30" t="n"/>
      <c r="EQ395" s="30" t="n"/>
      <c r="ER395" s="30" t="n"/>
      <c r="ES395" s="30" t="n"/>
      <c r="ET395" s="30" t="n"/>
      <c r="EU395" s="30" t="n"/>
      <c r="EV395" s="30" t="n"/>
      <c r="EW395" s="30" t="n"/>
      <c r="EX395" s="30" t="n"/>
      <c r="EY395" s="30" t="n"/>
      <c r="EZ395" s="30" t="n"/>
      <c r="FA395" s="30" t="n"/>
      <c r="FB395" s="30" t="n"/>
      <c r="FC395" s="30" t="n"/>
      <c r="FD395" s="30" t="n"/>
      <c r="FE395" s="30" t="n"/>
      <c r="FF395" s="30" t="n"/>
      <c r="FG395" s="30" t="n"/>
      <c r="FH395" s="30" t="n"/>
      <c r="FI395" s="30" t="n"/>
      <c r="FJ395" s="30" t="n"/>
      <c r="FK395" s="30" t="n"/>
      <c r="FL395" s="30" t="n"/>
      <c r="FM395" s="30" t="n"/>
      <c r="FN395" s="30" t="n"/>
      <c r="FO395" s="30" t="n"/>
      <c r="FP395" s="30" t="n"/>
      <c r="FQ395" s="30" t="n"/>
      <c r="FR395" s="30" t="n"/>
      <c r="FS395" s="30" t="n"/>
      <c r="FT395" s="30" t="n"/>
      <c r="FU395" s="30" t="n"/>
      <c r="FV395" s="30" t="n"/>
      <c r="FW395" s="30" t="n"/>
      <c r="FX395" s="30" t="n"/>
      <c r="FY395" s="30" t="n"/>
      <c r="FZ395" s="30" t="n"/>
      <c r="GA395" s="30" t="n"/>
      <c r="GB395" s="30" t="n"/>
      <c r="GC395" s="30" t="n"/>
      <c r="GD395" s="30" t="n"/>
      <c r="GE395" s="30" t="n"/>
      <c r="GF395" s="30" t="n"/>
      <c r="GG395" s="30" t="n"/>
      <c r="GH395" s="30" t="n"/>
      <c r="GI395" s="30" t="n"/>
      <c r="GJ395" s="30" t="n"/>
      <c r="GK395" s="30" t="n"/>
      <c r="GL395" s="30" t="n"/>
      <c r="GM395" s="30" t="n"/>
      <c r="GN395" s="30" t="n"/>
      <c r="GO395" s="30" t="n"/>
      <c r="GP395" s="30" t="n"/>
      <c r="GQ395" s="30" t="n"/>
      <c r="GR395" s="30" t="n"/>
      <c r="GS395" s="30" t="n"/>
      <c r="GT395" s="30" t="n"/>
      <c r="GU395" s="30" t="n"/>
      <c r="GV395" s="30" t="n"/>
      <c r="GW395" s="30" t="n"/>
      <c r="GX395" s="30" t="n"/>
      <c r="GY395" s="30" t="n"/>
      <c r="GZ395" s="30" t="n"/>
      <c r="HA395" s="30" t="n"/>
      <c r="HB395" s="30" t="n"/>
      <c r="HC395" s="30" t="n"/>
      <c r="HD395" s="30" t="n"/>
      <c r="HE395" s="30" t="n"/>
      <c r="HF395" s="30" t="n"/>
      <c r="HG395" s="30" t="n"/>
      <c r="HH395" s="30" t="n"/>
      <c r="HI395" s="30" t="n"/>
      <c r="HJ395" s="30" t="n"/>
      <c r="HK395" s="30" t="n"/>
      <c r="HL395" s="30" t="n"/>
      <c r="HM395" s="30" t="n"/>
      <c r="HN395" s="30" t="n"/>
      <c r="HO395" s="30" t="n"/>
      <c r="HP395" s="30" t="n"/>
      <c r="HQ395" s="30" t="n"/>
      <c r="HR395" s="30" t="n"/>
      <c r="HS395" s="30" t="n"/>
      <c r="HT395" s="30" t="n"/>
      <c r="HU395" s="30" t="n"/>
      <c r="HV395" s="30" t="n"/>
      <c r="HW395" s="30" t="n"/>
      <c r="HX395" s="30" t="n"/>
      <c r="HY395" s="30" t="n"/>
      <c r="HZ395" s="30" t="n"/>
      <c r="IA395" s="30" t="n"/>
      <c r="IB395" s="30" t="n"/>
      <c r="IC395" s="30" t="n"/>
      <c r="ID395" s="30" t="n"/>
      <c r="IE395" s="30" t="n"/>
      <c r="IF395" s="30" t="n"/>
      <c r="IG395" s="30" t="n"/>
      <c r="IH395" s="30" t="n"/>
      <c r="II395" s="30" t="n"/>
      <c r="IJ395" s="30" t="n"/>
      <c r="IK395" s="30" t="n"/>
      <c r="IL395" s="30" t="n"/>
      <c r="IM395" s="30" t="n"/>
    </row>
    <row r="396" ht="15.75" customHeight="1" s="67">
      <c r="A396" s="39" t="inlineStr">
        <is>
          <t>LIVE_VEC_EMERGENCY_BRAKE_ENABLED</t>
        </is>
      </c>
      <c r="B396" s="73" t="inlineStr">
        <is>
          <t>False</t>
        </is>
      </c>
      <c r="C396" s="38" t="n"/>
      <c r="D396" s="38" t="inlineStr">
        <is>
          <t>GLOBAL_CHECK, STOCKS_EXIT</t>
        </is>
      </c>
      <c r="E396" s="38" t="n"/>
      <c r="F396" s="30" t="n"/>
      <c r="G396" s="38">
        <f>IFERROR(VLOOKUP($A424&amp;"_"&amp;$B424,Results_Deltas!$A$2:$P$15000,5,FALSE),"")</f>
        <v/>
      </c>
      <c r="H396" s="38" t="inlineStr">
        <is>
          <t>Blanket (page end)</t>
        </is>
      </c>
      <c r="I396" s="30" t="n"/>
      <c r="J396" s="30" t="n"/>
      <c r="K396" s="30" t="n"/>
      <c r="L396" s="30" t="inlineStr">
        <is>
          <t>YES</t>
        </is>
      </c>
      <c r="M396" s="30" t="n">
        <v>-0.8159462404875365</v>
      </c>
      <c r="N396" s="30" t="n"/>
      <c r="O396" s="30" t="n"/>
      <c r="P396" s="30" t="n"/>
      <c r="Q396" s="30" t="n"/>
      <c r="R396" s="30" t="n"/>
      <c r="S396" s="30" t="n"/>
      <c r="T396" s="30" t="n"/>
      <c r="U396" s="30" t="n"/>
      <c r="V396" s="30" t="n"/>
      <c r="W396" s="30" t="n"/>
      <c r="X396" s="30" t="n"/>
      <c r="Y396" s="30" t="n"/>
      <c r="Z396" s="30" t="n"/>
      <c r="AA396" s="30" t="n"/>
      <c r="AB396" s="30" t="n"/>
      <c r="AC396" s="30" t="n"/>
      <c r="AD396" s="30" t="n"/>
      <c r="AE396" s="30" t="n"/>
      <c r="AF396" s="30" t="n"/>
      <c r="AG396" s="30" t="n"/>
      <c r="AH396" s="30" t="n"/>
      <c r="AI396" s="30" t="n"/>
      <c r="AJ396" s="30" t="n"/>
      <c r="AK396" s="30" t="n"/>
      <c r="AL396" s="30" t="n"/>
      <c r="AM396" s="30" t="n"/>
      <c r="AN396" s="30" t="n"/>
      <c r="AO396" s="30" t="n"/>
      <c r="AP396" s="30" t="n"/>
      <c r="AQ396" s="30" t="n"/>
      <c r="AR396" s="30" t="n"/>
      <c r="AS396" s="30" t="n"/>
      <c r="AT396" s="30" t="n"/>
      <c r="AU396" s="30" t="n"/>
      <c r="AV396" s="30" t="n"/>
      <c r="AW396" s="30" t="n"/>
      <c r="AX396" s="30" t="n"/>
      <c r="AY396" s="30" t="n"/>
      <c r="AZ396" s="30" t="n"/>
      <c r="BA396" s="30" t="n"/>
      <c r="BB396" s="30" t="n"/>
      <c r="BC396" s="30" t="n"/>
      <c r="BD396" s="30" t="n"/>
      <c r="BE396" s="30" t="n"/>
      <c r="BF396" s="30" t="n"/>
      <c r="BG396" s="30" t="n"/>
      <c r="BH396" s="30" t="n"/>
      <c r="BI396" s="30" t="n"/>
      <c r="BJ396" s="30" t="n"/>
      <c r="BK396" s="30" t="n"/>
      <c r="BL396" s="30" t="n"/>
      <c r="BM396" s="30" t="n"/>
      <c r="BN396" s="30" t="n"/>
      <c r="BO396" s="30" t="n"/>
      <c r="BP396" s="30" t="n"/>
      <c r="BQ396" s="30" t="n"/>
      <c r="BR396" s="30" t="n"/>
      <c r="BS396" s="30" t="n"/>
      <c r="BT396" s="30" t="n"/>
      <c r="BU396" s="30" t="n"/>
      <c r="BV396" s="30" t="n"/>
      <c r="BW396" s="30" t="n"/>
      <c r="BX396" s="30" t="n"/>
      <c r="BY396" s="30" t="n"/>
      <c r="BZ396" s="30" t="n"/>
      <c r="CA396" s="30" t="n"/>
      <c r="CB396" s="30" t="n"/>
      <c r="CC396" s="30" t="n"/>
      <c r="CD396" s="30" t="n"/>
      <c r="CE396" s="30" t="n"/>
      <c r="CF396" s="30" t="n"/>
      <c r="CG396" s="30" t="n"/>
      <c r="CH396" s="30" t="n"/>
      <c r="CI396" s="30" t="n"/>
      <c r="CJ396" s="30" t="n"/>
      <c r="CK396" s="30" t="n"/>
      <c r="CL396" s="30" t="n"/>
      <c r="CM396" s="30" t="n"/>
      <c r="CN396" s="30" t="n"/>
      <c r="CO396" s="30" t="n"/>
      <c r="CP396" s="30" t="n"/>
      <c r="CQ396" s="30" t="n"/>
      <c r="CR396" s="30" t="n"/>
      <c r="CS396" s="30" t="n"/>
      <c r="CT396" s="30" t="n"/>
      <c r="CU396" s="30" t="n"/>
      <c r="CV396" s="30" t="n"/>
      <c r="CW396" s="30" t="n"/>
      <c r="CX396" s="30" t="n"/>
      <c r="CY396" s="30" t="n"/>
      <c r="CZ396" s="30" t="n"/>
      <c r="DA396" s="30" t="n"/>
      <c r="DB396" s="30" t="n"/>
      <c r="DC396" s="30" t="n"/>
      <c r="DD396" s="30" t="n"/>
      <c r="DE396" s="30" t="n"/>
      <c r="DF396" s="30" t="n"/>
      <c r="DG396" s="30" t="n"/>
      <c r="DH396" s="30" t="n"/>
      <c r="DI396" s="30" t="n"/>
      <c r="DJ396" s="30" t="n"/>
      <c r="DK396" s="30" t="n"/>
      <c r="DL396" s="30" t="n"/>
      <c r="DM396" s="30" t="n"/>
      <c r="DN396" s="30" t="n"/>
      <c r="DO396" s="30" t="n"/>
      <c r="DP396" s="30" t="n"/>
      <c r="DQ396" s="30" t="n"/>
      <c r="DR396" s="30" t="n"/>
      <c r="DS396" s="30" t="n"/>
      <c r="DT396" s="30" t="n"/>
      <c r="DU396" s="30" t="n"/>
      <c r="DV396" s="30" t="n"/>
      <c r="DW396" s="30" t="n"/>
      <c r="DX396" s="30" t="n"/>
      <c r="DY396" s="30" t="n"/>
      <c r="DZ396" s="30" t="n"/>
      <c r="EA396" s="30" t="n"/>
      <c r="EB396" s="30" t="n"/>
      <c r="EC396" s="30" t="n"/>
      <c r="ED396" s="30" t="n"/>
      <c r="EE396" s="30" t="n"/>
      <c r="EF396" s="30" t="n"/>
      <c r="EG396" s="30" t="n"/>
      <c r="EH396" s="30" t="n"/>
      <c r="EI396" s="30" t="n"/>
      <c r="EJ396" s="30" t="n"/>
      <c r="EK396" s="30" t="n"/>
      <c r="EL396" s="30" t="n"/>
      <c r="EM396" s="30" t="n"/>
      <c r="EN396" s="30" t="n"/>
      <c r="EO396" s="30" t="n"/>
      <c r="EP396" s="30" t="n"/>
      <c r="EQ396" s="30" t="n"/>
      <c r="ER396" s="30" t="n"/>
      <c r="ES396" s="30" t="n"/>
      <c r="ET396" s="30" t="n"/>
      <c r="EU396" s="30" t="n"/>
      <c r="EV396" s="30" t="n"/>
      <c r="EW396" s="30" t="n"/>
      <c r="EX396" s="30" t="n"/>
      <c r="EY396" s="30" t="n"/>
      <c r="EZ396" s="30" t="n"/>
      <c r="FA396" s="30" t="n"/>
      <c r="FB396" s="30" t="n"/>
      <c r="FC396" s="30" t="n"/>
      <c r="FD396" s="30" t="n"/>
      <c r="FE396" s="30" t="n"/>
      <c r="FF396" s="30" t="n"/>
      <c r="FG396" s="30" t="n"/>
      <c r="FH396" s="30" t="n"/>
      <c r="FI396" s="30" t="n"/>
      <c r="FJ396" s="30" t="n"/>
      <c r="FK396" s="30" t="n"/>
      <c r="FL396" s="30" t="n"/>
      <c r="FM396" s="30" t="n"/>
      <c r="FN396" s="30" t="n"/>
      <c r="FO396" s="30" t="n"/>
      <c r="FP396" s="30" t="n"/>
      <c r="FQ396" s="30" t="n"/>
      <c r="FR396" s="30" t="n"/>
      <c r="FS396" s="30" t="n"/>
      <c r="FT396" s="30" t="n"/>
      <c r="FU396" s="30" t="n"/>
      <c r="FV396" s="30" t="n"/>
      <c r="FW396" s="30" t="n"/>
      <c r="FX396" s="30" t="n"/>
      <c r="FY396" s="30" t="n"/>
      <c r="FZ396" s="30" t="n"/>
      <c r="GA396" s="30" t="n"/>
      <c r="GB396" s="30" t="n"/>
      <c r="GC396" s="30" t="n"/>
      <c r="GD396" s="30" t="n"/>
      <c r="GE396" s="30" t="n"/>
      <c r="GF396" s="30" t="n"/>
      <c r="GG396" s="30" t="n"/>
      <c r="GH396" s="30" t="n"/>
      <c r="GI396" s="30" t="n"/>
      <c r="GJ396" s="30" t="n"/>
      <c r="GK396" s="30" t="n"/>
      <c r="GL396" s="30" t="n"/>
      <c r="GM396" s="30" t="n"/>
      <c r="GN396" s="30" t="n"/>
      <c r="GO396" s="30" t="n"/>
      <c r="GP396" s="30" t="n"/>
      <c r="GQ396" s="30" t="n"/>
      <c r="GR396" s="30" t="n"/>
      <c r="GS396" s="30" t="n"/>
      <c r="GT396" s="30" t="n"/>
      <c r="GU396" s="30" t="n"/>
      <c r="GV396" s="30" t="n"/>
      <c r="GW396" s="30" t="n"/>
      <c r="GX396" s="30" t="n"/>
      <c r="GY396" s="30" t="n"/>
      <c r="GZ396" s="30" t="n"/>
      <c r="HA396" s="30" t="n"/>
      <c r="HB396" s="30" t="n"/>
      <c r="HC396" s="30" t="n"/>
      <c r="HD396" s="30" t="n"/>
      <c r="HE396" s="30" t="n"/>
      <c r="HF396" s="30" t="n"/>
      <c r="HG396" s="30" t="n"/>
      <c r="HH396" s="30" t="n"/>
      <c r="HI396" s="30" t="n"/>
      <c r="HJ396" s="30" t="n"/>
      <c r="HK396" s="30" t="n"/>
      <c r="HL396" s="30" t="n"/>
      <c r="HM396" s="30" t="n"/>
      <c r="HN396" s="30" t="n"/>
      <c r="HO396" s="30" t="n"/>
      <c r="HP396" s="30" t="n"/>
      <c r="HQ396" s="30" t="n"/>
      <c r="HR396" s="30" t="n"/>
      <c r="HS396" s="30" t="n"/>
      <c r="HT396" s="30" t="n"/>
      <c r="HU396" s="30" t="n"/>
      <c r="HV396" s="30" t="n"/>
      <c r="HW396" s="30" t="n"/>
      <c r="HX396" s="30" t="n"/>
      <c r="HY396" s="30" t="n"/>
      <c r="HZ396" s="30" t="n"/>
      <c r="IA396" s="30" t="n"/>
      <c r="IB396" s="30" t="n"/>
      <c r="IC396" s="30" t="n"/>
      <c r="ID396" s="30" t="n"/>
      <c r="IE396" s="30" t="n"/>
      <c r="IF396" s="30" t="n"/>
      <c r="IG396" s="30" t="n"/>
      <c r="IH396" s="30" t="n"/>
      <c r="II396" s="30" t="n"/>
      <c r="IJ396" s="30" t="n"/>
      <c r="IK396" s="30" t="n"/>
      <c r="IL396" s="30" t="n"/>
      <c r="IM396" s="30" t="n"/>
      <c r="IN396" s="77" t="inlineStr">
        <is>
          <t>SUSPICIOUS n=0 for stocks_short — keep, needs S1 fills (backtest-expert: &lt;30 trades, seek plateaus, punish)</t>
        </is>
      </c>
    </row>
    <row r="397" ht="15.75" customHeight="1" s="67">
      <c r="A397" s="39" t="inlineStr">
        <is>
          <t>GR_FILTER_VEC_ENABLED</t>
        </is>
      </c>
      <c r="B397" s="73" t="inlineStr">
        <is>
          <t>False</t>
        </is>
      </c>
      <c r="C397" s="38" t="n"/>
      <c r="D397" s="38" t="inlineStr">
        <is>
          <t>GLOBAL_CHECK</t>
        </is>
      </c>
      <c r="E397" s="38" t="n"/>
      <c r="F397" s="30" t="n"/>
      <c r="G397" s="38">
        <f>IFERROR(VLOOKUP($A425&amp;"_"&amp;$B425,Results_Deltas!$A$2:$P$15000,5,FALSE),"")</f>
        <v/>
      </c>
      <c r="H397" s="38" t="inlineStr">
        <is>
          <t>Blanket (page end)</t>
        </is>
      </c>
      <c r="I397" s="30" t="n"/>
      <c r="J397" s="30" t="n"/>
      <c r="K397" s="30" t="n"/>
      <c r="L397" s="30" t="inlineStr">
        <is>
          <t>NO</t>
        </is>
      </c>
      <c r="M397" s="30" t="n">
        <v>-0.7237046055994913</v>
      </c>
      <c r="N397" s="30" t="n"/>
      <c r="O397" s="30" t="n"/>
      <c r="P397" s="30" t="n"/>
      <c r="Q397" s="30" t="n"/>
      <c r="R397" s="30" t="n"/>
      <c r="S397" s="30" t="n"/>
      <c r="T397" s="30" t="n"/>
      <c r="U397" s="30" t="n"/>
      <c r="V397" s="30" t="n"/>
      <c r="W397" s="30" t="n"/>
      <c r="X397" s="30" t="n"/>
      <c r="Y397" s="30" t="n"/>
      <c r="Z397" s="30" t="n"/>
      <c r="AA397" s="30" t="n"/>
      <c r="AB397" s="30" t="n"/>
      <c r="AC397" s="30" t="n"/>
      <c r="AD397" s="30" t="n"/>
      <c r="AE397" s="30" t="n"/>
      <c r="AF397" s="30" t="n"/>
      <c r="AG397" s="30" t="n"/>
      <c r="AH397" s="30" t="n"/>
      <c r="AI397" s="30" t="n"/>
      <c r="AJ397" s="30" t="n"/>
      <c r="AK397" s="30" t="n"/>
      <c r="AL397" s="30" t="n"/>
      <c r="AM397" s="30" t="n"/>
      <c r="AN397" s="30" t="n"/>
      <c r="AO397" s="30" t="n"/>
      <c r="AP397" s="30" t="n"/>
      <c r="AQ397" s="30" t="n"/>
      <c r="AR397" s="30" t="n"/>
      <c r="AS397" s="30" t="n"/>
      <c r="AT397" s="30" t="n"/>
      <c r="AU397" s="30" t="n"/>
      <c r="AV397" s="30" t="n"/>
      <c r="AW397" s="30" t="n"/>
      <c r="AX397" s="30" t="n"/>
      <c r="AY397" s="30" t="n"/>
      <c r="AZ397" s="30" t="n"/>
      <c r="BA397" s="30" t="n"/>
      <c r="BB397" s="30" t="n"/>
      <c r="BC397" s="30" t="n"/>
      <c r="BD397" s="30" t="n"/>
      <c r="BE397" s="30" t="n"/>
      <c r="BF397" s="30" t="n"/>
      <c r="BG397" s="30" t="n"/>
      <c r="BH397" s="30" t="n"/>
      <c r="BI397" s="30" t="n"/>
      <c r="BJ397" s="30" t="n"/>
      <c r="BK397" s="30" t="n"/>
      <c r="BL397" s="30" t="n"/>
      <c r="BM397" s="30" t="n"/>
      <c r="BN397" s="30" t="n"/>
      <c r="BO397" s="30" t="n"/>
      <c r="BP397" s="30" t="n"/>
      <c r="BQ397" s="30" t="n"/>
      <c r="BR397" s="30" t="n"/>
      <c r="BS397" s="30" t="n"/>
      <c r="BT397" s="30" t="n"/>
      <c r="BU397" s="30" t="n"/>
      <c r="BV397" s="30" t="n"/>
      <c r="BW397" s="30" t="n"/>
      <c r="BX397" s="30" t="n"/>
      <c r="BY397" s="30" t="n"/>
      <c r="BZ397" s="30" t="n"/>
      <c r="CA397" s="30" t="n"/>
      <c r="CB397" s="30" t="n"/>
      <c r="CC397" s="30" t="n"/>
      <c r="CD397" s="30" t="n"/>
      <c r="CE397" s="30" t="n"/>
      <c r="CF397" s="30" t="n"/>
      <c r="CG397" s="30" t="n"/>
      <c r="CH397" s="30" t="n"/>
      <c r="CI397" s="30" t="n"/>
      <c r="CJ397" s="30" t="n"/>
      <c r="CK397" s="30" t="n"/>
      <c r="CL397" s="30" t="n"/>
      <c r="CM397" s="30" t="n"/>
      <c r="CN397" s="30" t="n"/>
      <c r="CO397" s="30" t="n"/>
      <c r="CP397" s="30" t="n"/>
      <c r="CQ397" s="30" t="n"/>
      <c r="CR397" s="30" t="n"/>
      <c r="CS397" s="30" t="n"/>
      <c r="CT397" s="30" t="n"/>
      <c r="CU397" s="30" t="n"/>
      <c r="CV397" s="30" t="n"/>
      <c r="CW397" s="30" t="n"/>
      <c r="CX397" s="30" t="n"/>
      <c r="CY397" s="30" t="n"/>
      <c r="CZ397" s="30" t="n"/>
      <c r="DA397" s="30" t="n"/>
      <c r="DB397" s="30" t="n"/>
      <c r="DC397" s="30" t="n"/>
      <c r="DD397" s="30" t="n"/>
      <c r="DE397" s="30" t="n"/>
      <c r="DF397" s="30" t="n"/>
      <c r="DG397" s="30" t="n"/>
      <c r="DH397" s="30" t="n"/>
      <c r="DI397" s="30" t="n"/>
      <c r="DJ397" s="30" t="n"/>
      <c r="DK397" s="30" t="n"/>
      <c r="DL397" s="30" t="n"/>
      <c r="DM397" s="30" t="n"/>
      <c r="DN397" s="30" t="n"/>
      <c r="DO397" s="30" t="n"/>
      <c r="DP397" s="30" t="n"/>
      <c r="DQ397" s="30" t="n"/>
      <c r="DR397" s="30" t="n"/>
      <c r="DS397" s="30" t="n"/>
      <c r="DT397" s="30" t="n"/>
      <c r="DU397" s="30" t="n"/>
      <c r="DV397" s="30" t="n"/>
      <c r="DW397" s="30" t="n"/>
      <c r="DX397" s="30" t="n"/>
      <c r="DY397" s="30" t="n"/>
      <c r="DZ397" s="30" t="n"/>
      <c r="EA397" s="30" t="n"/>
      <c r="EB397" s="30" t="n"/>
      <c r="EC397" s="30" t="n"/>
      <c r="ED397" s="30" t="n"/>
      <c r="EE397" s="30" t="n"/>
      <c r="EF397" s="30" t="n"/>
      <c r="EG397" s="30" t="n"/>
      <c r="EH397" s="30" t="n"/>
      <c r="EI397" s="30" t="n"/>
      <c r="EJ397" s="30" t="n"/>
      <c r="EK397" s="30" t="n"/>
      <c r="EL397" s="30" t="n"/>
      <c r="EM397" s="30" t="n"/>
      <c r="EN397" s="30" t="n"/>
      <c r="EO397" s="30" t="n"/>
      <c r="EP397" s="30" t="n"/>
      <c r="EQ397" s="30" t="n"/>
      <c r="ER397" s="30" t="n"/>
      <c r="ES397" s="30" t="n"/>
      <c r="ET397" s="30" t="n"/>
      <c r="EU397" s="30" t="n"/>
      <c r="EV397" s="30" t="n"/>
      <c r="EW397" s="30" t="n"/>
      <c r="EX397" s="30" t="n"/>
      <c r="EY397" s="30" t="n"/>
      <c r="EZ397" s="30" t="n"/>
      <c r="FA397" s="30" t="n"/>
      <c r="FB397" s="30" t="n"/>
      <c r="FC397" s="30" t="n"/>
      <c r="FD397" s="30" t="n"/>
      <c r="FE397" s="30" t="n"/>
      <c r="FF397" s="30" t="n"/>
      <c r="FG397" s="30" t="n"/>
      <c r="FH397" s="30" t="n"/>
      <c r="FI397" s="30" t="n"/>
      <c r="FJ397" s="30" t="n"/>
      <c r="FK397" s="30" t="n"/>
      <c r="FL397" s="30" t="n"/>
      <c r="FM397" s="30" t="n"/>
      <c r="FN397" s="30" t="n"/>
      <c r="FO397" s="30" t="n"/>
      <c r="FP397" s="30" t="n"/>
      <c r="FQ397" s="30" t="n"/>
      <c r="FR397" s="30" t="n"/>
      <c r="FS397" s="30" t="n"/>
      <c r="FT397" s="30" t="n"/>
      <c r="FU397" s="30" t="n"/>
      <c r="FV397" s="30" t="n"/>
      <c r="FW397" s="30" t="n"/>
      <c r="FX397" s="30" t="n"/>
      <c r="FY397" s="30" t="n"/>
      <c r="FZ397" s="30" t="n"/>
      <c r="GA397" s="30" t="n"/>
      <c r="GB397" s="30" t="n"/>
      <c r="GC397" s="30" t="n"/>
      <c r="GD397" s="30" t="n"/>
      <c r="GE397" s="30" t="n"/>
      <c r="GF397" s="30" t="n"/>
      <c r="GG397" s="30" t="n"/>
      <c r="GH397" s="30" t="n"/>
      <c r="GI397" s="30" t="n"/>
      <c r="GJ397" s="30" t="n"/>
      <c r="GK397" s="30" t="n"/>
      <c r="GL397" s="30" t="n"/>
      <c r="GM397" s="30" t="n"/>
      <c r="GN397" s="30" t="n"/>
      <c r="GO397" s="30" t="n"/>
      <c r="GP397" s="30" t="n"/>
      <c r="GQ397" s="30" t="n"/>
      <c r="GR397" s="30" t="n"/>
      <c r="GS397" s="30" t="n"/>
      <c r="GT397" s="30" t="n"/>
      <c r="GU397" s="30" t="n"/>
      <c r="GV397" s="30" t="n"/>
      <c r="GW397" s="30" t="n"/>
      <c r="GX397" s="30" t="n"/>
      <c r="GY397" s="30" t="n"/>
      <c r="GZ397" s="30" t="n"/>
      <c r="HA397" s="30" t="n"/>
      <c r="HB397" s="30" t="n"/>
      <c r="HC397" s="30" t="n"/>
      <c r="HD397" s="30" t="n"/>
      <c r="HE397" s="30" t="n"/>
      <c r="HF397" s="30" t="n"/>
      <c r="HG397" s="30" t="n"/>
      <c r="HH397" s="30" t="n"/>
      <c r="HI397" s="30" t="n"/>
      <c r="HJ397" s="30" t="n"/>
      <c r="HK397" s="30" t="n"/>
      <c r="HL397" s="30" t="n"/>
      <c r="HM397" s="30" t="n"/>
      <c r="HN397" s="30" t="n"/>
      <c r="HO397" s="30" t="n"/>
      <c r="HP397" s="30" t="n"/>
      <c r="HQ397" s="30" t="n"/>
      <c r="HR397" s="30" t="n"/>
      <c r="HS397" s="30" t="n"/>
      <c r="HT397" s="30" t="n"/>
      <c r="HU397" s="30" t="n"/>
      <c r="HV397" s="30" t="n"/>
      <c r="HW397" s="30" t="n"/>
      <c r="HX397" s="30" t="n"/>
      <c r="HY397" s="30" t="n"/>
      <c r="HZ397" s="30" t="n"/>
      <c r="IA397" s="30" t="n"/>
      <c r="IB397" s="30" t="n"/>
      <c r="IC397" s="30" t="n"/>
      <c r="ID397" s="30" t="n"/>
      <c r="IE397" s="30" t="n"/>
      <c r="IF397" s="30" t="n"/>
      <c r="IG397" s="30" t="n"/>
      <c r="IH397" s="30" t="n"/>
      <c r="II397" s="30" t="n"/>
      <c r="IJ397" s="30" t="n"/>
      <c r="IK397" s="30" t="n"/>
      <c r="IL397" s="30" t="n"/>
      <c r="IM397" s="30" t="n"/>
      <c r="IN397" s="77" t="inlineStr">
        <is>
          <t>SUSPICIOUS n=0 for stocks_short — keep, needs S1 fills (backtest-expert: &lt;30 trades, seek plateaus, punish)</t>
        </is>
      </c>
    </row>
    <row r="398" ht="15.75" customHeight="1" s="67">
      <c r="A398" s="39" t="inlineStr">
        <is>
          <t>EMA_BLANKET_FILTER_ENABLED</t>
        </is>
      </c>
      <c r="B398" s="73" t="inlineStr">
        <is>
          <t>True</t>
        </is>
      </c>
      <c r="C398" s="38" t="n"/>
      <c r="D398" s="38" t="inlineStr">
        <is>
          <t>GLOBAL_CHECK</t>
        </is>
      </c>
      <c r="E398" s="38" t="n"/>
      <c r="F398" s="30" t="n"/>
      <c r="G398" s="38">
        <f>IFERROR(VLOOKUP($A415&amp;"_"&amp;$B415,Results_Deltas!$A$2:$P$15000,5,FALSE),"")</f>
        <v/>
      </c>
      <c r="H398" s="38" t="inlineStr">
        <is>
          <t>Blanket (page end)</t>
        </is>
      </c>
      <c r="I398" s="30" t="n"/>
      <c r="J398" s="30" t="n"/>
      <c r="K398" s="30" t="n"/>
      <c r="L398" s="30" t="inlineStr">
        <is>
          <t>YES</t>
        </is>
      </c>
      <c r="M398" s="30" t="n">
        <v>-0.711721701788159</v>
      </c>
      <c r="N398" s="30" t="n"/>
      <c r="O398" s="30" t="n"/>
      <c r="P398" s="30" t="n"/>
      <c r="Q398" s="30" t="n"/>
      <c r="R398" s="30" t="n"/>
      <c r="S398" s="30" t="n"/>
      <c r="T398" s="30" t="n"/>
      <c r="U398" s="30" t="n"/>
      <c r="V398" s="30" t="n"/>
      <c r="W398" s="30" t="n"/>
      <c r="X398" s="30" t="n"/>
      <c r="Y398" s="30" t="n"/>
      <c r="Z398" s="30" t="n"/>
      <c r="AA398" s="30" t="n"/>
      <c r="AB398" s="30" t="n"/>
      <c r="AC398" s="30" t="n"/>
      <c r="AD398" s="30" t="n"/>
      <c r="AE398" s="30" t="n"/>
      <c r="AF398" s="30" t="n"/>
      <c r="AG398" s="30" t="n"/>
      <c r="AH398" s="30" t="n"/>
      <c r="AI398" s="30" t="n"/>
      <c r="AJ398" s="30" t="n"/>
      <c r="AK398" s="30" t="n"/>
      <c r="AL398" s="30" t="n"/>
      <c r="AM398" s="30" t="n"/>
      <c r="AN398" s="30" t="n"/>
      <c r="AO398" s="30" t="n"/>
      <c r="AP398" s="30" t="n"/>
      <c r="AQ398" s="30" t="n"/>
      <c r="AR398" s="30" t="n"/>
      <c r="AS398" s="30" t="n"/>
      <c r="AT398" s="30" t="n"/>
      <c r="AU398" s="30" t="n"/>
      <c r="AV398" s="30" t="n"/>
      <c r="AW398" s="30" t="n"/>
      <c r="AX398" s="30" t="n"/>
      <c r="AY398" s="30" t="n"/>
      <c r="AZ398" s="30" t="n"/>
      <c r="BA398" s="30" t="n"/>
      <c r="BB398" s="30" t="n"/>
      <c r="BC398" s="30" t="n"/>
      <c r="BD398" s="30" t="n"/>
      <c r="BE398" s="30" t="n"/>
      <c r="BF398" s="30" t="n"/>
      <c r="BG398" s="30" t="n"/>
      <c r="BH398" s="30" t="n"/>
      <c r="BI398" s="30" t="n"/>
      <c r="BJ398" s="30" t="n"/>
      <c r="BK398" s="30" t="n"/>
      <c r="BL398" s="30" t="n"/>
      <c r="BM398" s="30" t="n"/>
      <c r="BN398" s="30" t="n"/>
      <c r="BO398" s="30" t="n"/>
      <c r="BP398" s="30" t="n"/>
      <c r="BQ398" s="30" t="n"/>
      <c r="BR398" s="30" t="n"/>
      <c r="BS398" s="30" t="n"/>
      <c r="BT398" s="30" t="n"/>
      <c r="BU398" s="30" t="n"/>
      <c r="BV398" s="30" t="n"/>
      <c r="BW398" s="30" t="n"/>
      <c r="BX398" s="30" t="n"/>
      <c r="BY398" s="30" t="n"/>
      <c r="BZ398" s="30" t="n"/>
      <c r="CA398" s="30" t="n"/>
      <c r="CB398" s="30" t="n"/>
      <c r="CC398" s="30" t="n"/>
      <c r="CD398" s="30" t="n"/>
      <c r="CE398" s="30" t="n"/>
      <c r="CF398" s="30" t="n"/>
      <c r="CG398" s="30" t="n"/>
      <c r="CH398" s="30" t="n"/>
      <c r="CI398" s="30" t="n"/>
      <c r="CJ398" s="30" t="n"/>
      <c r="CK398" s="30" t="n"/>
      <c r="CL398" s="30" t="n"/>
      <c r="CM398" s="30" t="n"/>
      <c r="CN398" s="30" t="n"/>
      <c r="CO398" s="30" t="n"/>
      <c r="CP398" s="30" t="n"/>
      <c r="CQ398" s="30" t="n"/>
      <c r="CR398" s="30" t="n"/>
      <c r="CS398" s="30" t="n"/>
      <c r="CT398" s="30" t="n"/>
      <c r="CU398" s="30" t="n"/>
      <c r="CV398" s="30" t="n"/>
      <c r="CW398" s="30" t="n"/>
      <c r="CX398" s="30" t="n"/>
      <c r="CY398" s="30" t="n"/>
      <c r="CZ398" s="30" t="n"/>
      <c r="DA398" s="30" t="n"/>
      <c r="DB398" s="30" t="n"/>
      <c r="DC398" s="30" t="n"/>
      <c r="DD398" s="30" t="n"/>
      <c r="DE398" s="30" t="n"/>
      <c r="DF398" s="30" t="n"/>
      <c r="DG398" s="30" t="n"/>
      <c r="DH398" s="30" t="n"/>
      <c r="DI398" s="30" t="n"/>
      <c r="DJ398" s="30" t="n"/>
      <c r="DK398" s="30" t="n"/>
      <c r="DL398" s="30" t="n"/>
      <c r="DM398" s="30" t="n"/>
      <c r="DN398" s="30" t="n"/>
      <c r="DO398" s="30" t="n"/>
      <c r="DP398" s="30" t="n"/>
      <c r="DQ398" s="30" t="n"/>
      <c r="DR398" s="30" t="n"/>
      <c r="DS398" s="30" t="n"/>
      <c r="DT398" s="30" t="n"/>
      <c r="DU398" s="30" t="n"/>
      <c r="DV398" s="30" t="n"/>
      <c r="DW398" s="30" t="n"/>
      <c r="DX398" s="30" t="n"/>
      <c r="DY398" s="30" t="n"/>
      <c r="DZ398" s="30" t="n"/>
      <c r="EA398" s="30" t="n"/>
      <c r="EB398" s="30" t="n"/>
      <c r="EC398" s="30" t="n"/>
      <c r="ED398" s="30" t="n"/>
      <c r="EE398" s="30" t="n"/>
      <c r="EF398" s="30" t="n"/>
      <c r="EG398" s="30" t="n"/>
      <c r="EH398" s="30" t="n"/>
      <c r="EI398" s="30" t="n"/>
      <c r="EJ398" s="30" t="n"/>
      <c r="EK398" s="30" t="n"/>
      <c r="EL398" s="30" t="n"/>
      <c r="EM398" s="30" t="n"/>
      <c r="EN398" s="30" t="n"/>
      <c r="EO398" s="30" t="n"/>
      <c r="EP398" s="30" t="n"/>
      <c r="EQ398" s="30" t="n"/>
      <c r="ER398" s="30" t="n"/>
      <c r="ES398" s="30" t="n"/>
      <c r="ET398" s="30" t="n"/>
      <c r="EU398" s="30" t="n"/>
      <c r="EV398" s="30" t="n"/>
      <c r="EW398" s="30" t="n"/>
      <c r="EX398" s="30" t="n"/>
      <c r="EY398" s="30" t="n"/>
      <c r="EZ398" s="30" t="n"/>
      <c r="FA398" s="30" t="n"/>
      <c r="FB398" s="30" t="n"/>
      <c r="FC398" s="30" t="n"/>
      <c r="FD398" s="30" t="n"/>
      <c r="FE398" s="30" t="n"/>
      <c r="FF398" s="30" t="n"/>
      <c r="FG398" s="30" t="n"/>
      <c r="FH398" s="30" t="n"/>
      <c r="FI398" s="30" t="n"/>
      <c r="FJ398" s="30" t="n"/>
      <c r="FK398" s="30" t="n"/>
      <c r="FL398" s="30" t="n"/>
      <c r="FM398" s="30" t="n"/>
      <c r="FN398" s="30" t="n"/>
      <c r="FO398" s="30" t="n"/>
      <c r="FP398" s="30" t="n"/>
      <c r="FQ398" s="30" t="n"/>
      <c r="FR398" s="30" t="n"/>
      <c r="FS398" s="30" t="n"/>
      <c r="FT398" s="30" t="n"/>
      <c r="FU398" s="30" t="n"/>
      <c r="FV398" s="30" t="n"/>
      <c r="FW398" s="30" t="n"/>
      <c r="FX398" s="30" t="n"/>
      <c r="FY398" s="30" t="n"/>
      <c r="FZ398" s="30" t="n"/>
      <c r="GA398" s="30" t="n"/>
      <c r="GB398" s="30" t="n"/>
      <c r="GC398" s="30" t="n"/>
      <c r="GD398" s="30" t="n"/>
      <c r="GE398" s="30" t="n"/>
      <c r="GF398" s="30" t="n"/>
      <c r="GG398" s="30" t="n"/>
      <c r="GH398" s="30" t="n"/>
      <c r="GI398" s="30" t="n"/>
      <c r="GJ398" s="30" t="n"/>
      <c r="GK398" s="30" t="n"/>
      <c r="GL398" s="30" t="n"/>
      <c r="GM398" s="30" t="n"/>
      <c r="GN398" s="30" t="n"/>
      <c r="GO398" s="30" t="n"/>
      <c r="GP398" s="30" t="n"/>
      <c r="GQ398" s="30" t="n"/>
      <c r="GR398" s="30" t="n"/>
      <c r="GS398" s="30" t="n"/>
      <c r="GT398" s="30" t="n"/>
      <c r="GU398" s="30" t="n"/>
      <c r="GV398" s="30" t="n"/>
      <c r="GW398" s="30" t="n"/>
      <c r="GX398" s="30" t="n"/>
      <c r="GY398" s="30" t="n"/>
      <c r="GZ398" s="30" t="n"/>
      <c r="HA398" s="30" t="n"/>
      <c r="HB398" s="30" t="n"/>
      <c r="HC398" s="30" t="n"/>
      <c r="HD398" s="30" t="n"/>
      <c r="HE398" s="30" t="n"/>
      <c r="HF398" s="30" t="n"/>
      <c r="HG398" s="30" t="n"/>
      <c r="HH398" s="30" t="n"/>
      <c r="HI398" s="30" t="n"/>
      <c r="HJ398" s="30" t="n"/>
      <c r="HK398" s="30" t="n"/>
      <c r="HL398" s="30" t="n"/>
      <c r="HM398" s="30" t="n"/>
      <c r="HN398" s="30" t="n"/>
      <c r="HO398" s="30" t="n"/>
      <c r="HP398" s="30" t="n"/>
      <c r="HQ398" s="30" t="n"/>
      <c r="HR398" s="30" t="n"/>
      <c r="HS398" s="30" t="n"/>
      <c r="HT398" s="30" t="n"/>
      <c r="HU398" s="30" t="n"/>
      <c r="HV398" s="30" t="n"/>
      <c r="HW398" s="30" t="n"/>
      <c r="HX398" s="30" t="n"/>
      <c r="HY398" s="30" t="n"/>
      <c r="HZ398" s="30" t="n"/>
      <c r="IA398" s="30" t="n"/>
      <c r="IB398" s="30" t="n"/>
      <c r="IC398" s="30" t="n"/>
      <c r="ID398" s="30" t="n"/>
      <c r="IE398" s="30" t="n"/>
      <c r="IF398" s="30" t="n"/>
      <c r="IG398" s="30" t="n"/>
      <c r="IH398" s="30" t="n"/>
      <c r="II398" s="30" t="n"/>
      <c r="IJ398" s="30" t="n"/>
      <c r="IK398" s="30" t="n"/>
      <c r="IL398" s="30" t="n"/>
      <c r="IM398" s="30" t="n"/>
      <c r="IN398" s="77" t="inlineStr">
        <is>
          <t>SUSPICIOUS n=0 for stocks_short — keep, needs S1 fills (backtest-expert: &lt;30 trades, seek plateaus, punish)</t>
        </is>
      </c>
    </row>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68" t="inlineStr">
        <is>
          <t>07 REENTRY_ADAPTIVE - 10 bases -&gt; 38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c r="IO2" s="71" t="inlineStr">
        <is>
          <t>AUDIT_STATUS 2026-09-16 (4 sheets direct)</t>
        </is>
      </c>
    </row>
    <row r="3" ht="10.5" customHeight="1" s="67">
      <c r="A3" s="30" t="inlineStr">
        <is>
          <t>HLR_REENTRY_MULT_D</t>
        </is>
      </c>
      <c r="B3" s="72" t="inlineStr">
        <is>
          <t>3.75</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2" t="n">
        <v>-2.731174798661419</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0" t="n"/>
      <c r="IL3" s="30" t="inlineStr">
        <is>
          <t>ez_manage.py:4848 top()</t>
        </is>
      </c>
      <c r="IM3" s="30" t="inlineStr">
        <is>
          <t>v12_quick_engine.py:2028 x4</t>
        </is>
      </c>
      <c r="IN3" s="30" t="n"/>
      <c r="IO3" s="77" t="inlineStr">
        <is>
          <t>SUSPICIOUS n=0 for stocks_short — keep, needs S1 fills (backtest-expert: &lt;30 trades, seek plateaus, punish)</t>
        </is>
      </c>
    </row>
    <row r="4" ht="10.5" customHeight="1" s="67">
      <c r="A4" s="30" t="inlineStr">
        <is>
          <t>HLR_REENTRY_MULT_1H</t>
        </is>
      </c>
      <c r="B4" s="72" t="inlineStr">
        <is>
          <t>0.75</t>
        </is>
      </c>
      <c r="C4" s="30" t="n"/>
      <c r="D4" s="30" t="n"/>
      <c r="E4" s="30" t="n"/>
      <c r="F4" s="30" t="n"/>
      <c r="G4" s="30">
        <f>IFERROR(VLOOKUP($A4&amp;"="&amp;$B4,Results_Deltas!$A$2:$P$15000,5,FALSE),"")</f>
        <v/>
      </c>
      <c r="H4" s="30">
        <f>IFERROR(VLOOKUP($A4,Results_30d_Deltas!$A$2:$H$5000,7,FALSE)-E4,"")</f>
        <v/>
      </c>
      <c r="I4" s="30">
        <f>IFERROR(VLOOKUP($A4,Results_30d_Deltas!$A$2:$H$5000,6,FALSE),"")</f>
        <v/>
      </c>
      <c r="J4" s="30" t="n"/>
      <c r="K4" s="30" t="n"/>
      <c r="L4" s="30" t="inlineStr">
        <is>
          <t>NO</t>
        </is>
      </c>
      <c r="M4" s="32" t="n">
        <v>-2.673642353261924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ez_manage.py:4846 top()</t>
        </is>
      </c>
      <c r="IM4" s="30" t="inlineStr">
        <is>
          <t>v12_quick_engine.py:2026 x7</t>
        </is>
      </c>
      <c r="IN4" s="30" t="n"/>
      <c r="IO4" s="77" t="inlineStr">
        <is>
          <t>SUSPICIOUS n=0 for stocks_short — keep, needs S1 fills (backtest-expert: &lt;30 trades, seek plateaus, punish)</t>
        </is>
      </c>
    </row>
    <row r="5" ht="10.5" customHeight="1" s="67">
      <c r="A5" s="30" t="inlineStr">
        <is>
          <t>HLR_REENTRY_MULT_4H</t>
        </is>
      </c>
      <c r="B5" s="72" t="inlineStr">
        <is>
          <t>1.0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2" t="n">
        <v>-2.67259428292116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inlineStr">
        <is>
          <t>ez_manage.py:4847 top()</t>
        </is>
      </c>
      <c r="IM5" s="30" t="inlineStr">
        <is>
          <t>v12_quick_engine.py:2027 x6</t>
        </is>
      </c>
      <c r="IN5" s="30" t="n"/>
      <c r="IO5" s="77" t="inlineStr">
        <is>
          <t>SUSPICIOUS n=0 for stocks_short — keep, needs S1 fills (backtest-expert: &lt;30 trades, seek plateaus, punish)</t>
        </is>
      </c>
    </row>
    <row r="6" ht="10.5" customHeight="1" s="67">
      <c r="A6" s="30" t="inlineStr">
        <is>
          <t>HLR_REENTRY_MULT_4H</t>
        </is>
      </c>
      <c r="B6" s="72" t="inlineStr">
        <is>
          <t>2.5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2" t="n">
        <v>-2.66273389780537</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ez_manage.py:4847 top()</t>
        </is>
      </c>
      <c r="IM6" s="30" t="inlineStr">
        <is>
          <t>v12_quick_engine.py:2027 x6</t>
        </is>
      </c>
      <c r="IN6" s="30" t="n"/>
      <c r="IO6" s="77" t="inlineStr">
        <is>
          <t>SUSPICIOUS n=0 for stocks_short — keep, needs S1 fills (backtest-expert: &lt;30 trades, seek plateaus, punish)</t>
        </is>
      </c>
    </row>
    <row r="7" ht="10.5" customHeight="1" s="67">
      <c r="A7" s="30" t="inlineStr">
        <is>
          <t>HLR_REENTRY_MULT_W</t>
        </is>
      </c>
      <c r="B7" s="72" t="inlineStr">
        <is>
          <t>4.5</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2" t="n">
        <v>-2.655044011506319</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ez_manage.py:4849 top()</t>
        </is>
      </c>
      <c r="IM7" s="30" t="inlineStr">
        <is>
          <t>v12_quick_engine.py:2029 x4</t>
        </is>
      </c>
      <c r="IN7" s="30" t="n"/>
      <c r="IO7" s="77" t="inlineStr">
        <is>
          <t>SUSPICIOUS n=0 for stocks_short — keep, needs S1 fills (backtest-expert: &lt;30 trades, seek plateaus, punish)</t>
        </is>
      </c>
    </row>
    <row r="8" ht="10.5" customHeight="1" s="67">
      <c r="A8" s="30" t="inlineStr">
        <is>
          <t>HLR_REENTRY_MULT_D</t>
        </is>
      </c>
      <c r="B8" s="72" t="inlineStr">
        <is>
          <t>1.875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2" t="n">
        <v>-2.610462458508187</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ez_manage.py:4848 top()</t>
        </is>
      </c>
      <c r="IM8" s="30" t="inlineStr">
        <is>
          <t>v12_quick_engine.py:2028 x4</t>
        </is>
      </c>
      <c r="IN8" s="30" t="n"/>
      <c r="IO8" s="77" t="inlineStr">
        <is>
          <t>SUSPICIOUS n=0 for stocks_short — keep, needs S1 fills (backtest-expert: &lt;30 trades, seek plateaus, punish)</t>
        </is>
      </c>
    </row>
    <row r="9" ht="10.5" customHeight="1" s="67">
      <c r="A9" s="30" t="inlineStr">
        <is>
          <t>HLR_REENTRY_MULT_1H</t>
        </is>
      </c>
      <c r="B9" s="72" t="inlineStr">
        <is>
          <t>1.875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2" t="n">
        <v>-2.568448571858425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ez_manage.py:4846 top()</t>
        </is>
      </c>
      <c r="IM9" s="30" t="inlineStr">
        <is>
          <t>v12_quick_engine.py:2026 x7</t>
        </is>
      </c>
      <c r="IN9" s="30" t="n"/>
      <c r="IO9" s="77" t="inlineStr">
        <is>
          <t>SUSPICIOUS n=0 for stocks_short — keep, needs S1 fills (backtest-expert: &lt;30 trades, seek plateaus, punish)</t>
        </is>
      </c>
    </row>
    <row r="10" ht="10.5" customHeight="1" s="67">
      <c r="A10" s="30" t="inlineStr">
        <is>
          <t>HLR_REENTRY_MULT_W</t>
        </is>
      </c>
      <c r="B10" s="72" t="inlineStr">
        <is>
          <t>1.5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2" t="n">
        <v>-2.470909529052665</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ez_manage.py:4849 top()</t>
        </is>
      </c>
      <c r="IM10" s="30" t="inlineStr">
        <is>
          <t>v12_quick_engine.py:2029 x4</t>
        </is>
      </c>
      <c r="IN10" s="30" t="n"/>
      <c r="IO10" s="77" t="inlineStr">
        <is>
          <t>SUSPICIOUS n=0 for stocks_short — keep, needs S1 fills (backtest-expert: &lt;30 trades, seek plateaus, punish)</t>
        </is>
      </c>
    </row>
    <row r="11" ht="10.5" customHeight="1" s="67">
      <c r="A11" s="30" t="inlineStr">
        <is>
          <t>HLR_REENTRY_MULT_1H</t>
        </is>
      </c>
      <c r="B11" s="72" t="inlineStr">
        <is>
          <t>1.125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2" t="n">
        <v>-2.466852925125447</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ez_manage.py:4846 top()</t>
        </is>
      </c>
      <c r="IM11" s="30" t="inlineStr">
        <is>
          <t>v12_quick_engine.py:2026 x7</t>
        </is>
      </c>
      <c r="IN11" s="30" t="n"/>
      <c r="IO11" s="77" t="inlineStr">
        <is>
          <t>SUSPICIOUS n=0 for stocks_short — keep, needs S1 fills (backtest-expert: &lt;30 trades, seek plateaus, punish)</t>
        </is>
      </c>
    </row>
    <row r="12" ht="10.5" customHeight="1" s="67">
      <c r="A12" s="30" t="inlineStr">
        <is>
          <t>HLR_REENTRY_MULT_D</t>
        </is>
      </c>
      <c r="B12" s="72" t="inlineStr">
        <is>
          <t>3.125</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2" t="n">
        <v>-2.417742976079022</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ez_manage.py:4848 top()</t>
        </is>
      </c>
      <c r="IM12" s="30" t="inlineStr">
        <is>
          <t>v12_quick_engine.py:2028 x4</t>
        </is>
      </c>
      <c r="IN12" s="30" t="n"/>
      <c r="IO12" s="77" t="inlineStr">
        <is>
          <t>SUSPICIOUS n=0 for stocks_short — keep, needs S1 fills (backtest-expert: &lt;30 trades, seek plateaus, punish)</t>
        </is>
      </c>
    </row>
    <row r="13" ht="10.5" customHeight="1" s="67">
      <c r="A13" s="30" t="inlineStr">
        <is>
          <t>HLR_REENTRY_MULT_4H</t>
        </is>
      </c>
      <c r="B13" s="72" t="inlineStr">
        <is>
          <t>3.0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2" t="n">
        <v>-2.37179334705676</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ez_manage.py:4847 top()</t>
        </is>
      </c>
      <c r="IM13" s="30" t="inlineStr">
        <is>
          <t>v12_quick_engine.py:2027 x6</t>
        </is>
      </c>
      <c r="IN13" s="30" t="n"/>
      <c r="IO13" s="77" t="inlineStr">
        <is>
          <t>SUSPICIOUS n=0 for stocks_short — keep, needs S1 fills (backtest-expert: &lt;30 trades, seek plateaus, punish)</t>
        </is>
      </c>
    </row>
    <row r="14" ht="10.5" customHeight="1" s="67">
      <c r="A14" s="30" t="inlineStr">
        <is>
          <t>HLR_REENTRY_MULT_4H</t>
        </is>
      </c>
      <c r="B14" s="72" t="inlineStr">
        <is>
          <t>1.5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2" t="n">
        <v>-2.315085727854932</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ez_manage.py:4847 top()</t>
        </is>
      </c>
      <c r="IM14" s="30" t="inlineStr">
        <is>
          <t>v12_quick_engine.py:2027 x6</t>
        </is>
      </c>
      <c r="IN14" s="30" t="n"/>
      <c r="IO14" s="77" t="inlineStr">
        <is>
          <t>SUSPICIOUS n=0 for stocks_short — keep, needs S1 fills (backtest-expert: &lt;30 trades, seek plateaus, punish)</t>
        </is>
      </c>
    </row>
    <row r="15" ht="10.5" customHeight="1" s="67">
      <c r="A15" s="30" t="inlineStr">
        <is>
          <t>HLR_REENTRY_MULT_1H</t>
        </is>
      </c>
      <c r="B15" s="72" t="inlineStr">
        <is>
          <t>2.25</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2" t="n">
        <v>-2.277215103978615</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ez_manage.py:4846 top()</t>
        </is>
      </c>
      <c r="IM15" s="30" t="inlineStr">
        <is>
          <t>v12_quick_engine.py:2026 x7</t>
        </is>
      </c>
      <c r="IN15" s="30" t="n"/>
      <c r="IO15" s="77" t="inlineStr">
        <is>
          <t>SUSPICIOUS n=0 for stocks_short — keep, needs S1 fills (backtest-expert: &lt;30 trades, seek plateaus, punish)</t>
        </is>
      </c>
    </row>
    <row r="16" ht="10.5" customHeight="1" s="67">
      <c r="A16" s="30" t="inlineStr">
        <is>
          <t>HLR_REENTRY_MAX_AGE_S</t>
        </is>
      </c>
      <c r="B16" s="72" t="inlineStr">
        <is>
          <t>2.0</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2" t="n">
        <v>-2.246503828507825</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0" t="n"/>
      <c r="IL16" s="30" t="inlineStr">
        <is>
          <t>ez_manage.py:4844 top()</t>
        </is>
      </c>
      <c r="IM16" s="30" t="inlineStr">
        <is>
          <t>v12_quick_engine.py:2024 x4</t>
        </is>
      </c>
      <c r="IN16" s="30" t="n"/>
      <c r="IO16" s="77" t="inlineStr">
        <is>
          <t>SUSPICIOUS n=0 for stocks_short — keep, needs S1 fills (backtest-expert: &lt;30 trades, seek plateaus, punish)</t>
        </is>
      </c>
    </row>
    <row r="17" ht="10.5" customHeight="1" s="67">
      <c r="A17" s="30" t="inlineStr">
        <is>
          <t>DAEMON_REENTRY_SHORT_WT_XUNDER_GATE_ENABLED</t>
        </is>
      </c>
      <c r="B17" s="72" t="inlineStr">
        <is>
          <t>True</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2" t="n">
        <v>-2.237548602136092</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ez_manage.py:4560 top()</t>
        </is>
      </c>
      <c r="IM17" s="30" t="inlineStr">
        <is>
          <t>v12_quick_engine.py:513 x9</t>
        </is>
      </c>
      <c r="IN17" s="30" t="n"/>
    </row>
    <row r="18" ht="10.5" customHeight="1" s="67">
      <c r="A18" s="30" t="inlineStr">
        <is>
          <t>HLR_REENTRY_MULT_W</t>
        </is>
      </c>
      <c r="B18" s="72" t="inlineStr">
        <is>
          <t>3.75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2" t="n">
        <v>-2.126652122019284</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ez_manage.py:4849 top()</t>
        </is>
      </c>
      <c r="IM18" s="30" t="inlineStr">
        <is>
          <t>v12_quick_engine.py:2029 x4</t>
        </is>
      </c>
      <c r="IN18" s="30" t="n"/>
      <c r="IO18" s="77" t="inlineStr">
        <is>
          <t>SUSPICIOUS n=0 for stocks_short — keep, needs S1 fills (backtest-expert: &lt;30 trades, seek plateaus, punish)</t>
        </is>
      </c>
    </row>
    <row r="19" ht="10.5" customHeight="1" s="67">
      <c r="A19" s="30" t="inlineStr">
        <is>
          <t>HLR_REENTRY_MULT_D</t>
        </is>
      </c>
      <c r="B19" s="72" t="inlineStr">
        <is>
          <t>1.25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2" t="n">
        <v>-2.100404209971579</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0" t="n"/>
      <c r="IL19" s="30" t="inlineStr">
        <is>
          <t>ez_manage.py:4848 top()</t>
        </is>
      </c>
      <c r="IM19" s="30" t="inlineStr">
        <is>
          <t>v12_quick_engine.py:2028 x4</t>
        </is>
      </c>
      <c r="IN19" s="30" t="n"/>
      <c r="IO19" s="77" t="inlineStr">
        <is>
          <t>SUSPICIOUS n=0 for stocks_short — keep, needs S1 fills (backtest-expert: &lt;30 trades, seek plateaus, punish)</t>
        </is>
      </c>
    </row>
    <row r="20" ht="10.5" customHeight="1" s="67">
      <c r="A20" s="30" t="inlineStr">
        <is>
          <t>HLR_REENTRY_MAX_AGE_S</t>
        </is>
      </c>
      <c r="B20" s="72" t="inlineStr">
        <is>
          <t>1.0</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2" t="n">
        <v>-2.035086487953015</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0" t="n"/>
      <c r="IL20" s="30" t="inlineStr">
        <is>
          <t>ez_manage.py:4844 top()</t>
        </is>
      </c>
      <c r="IM20" s="30" t="inlineStr">
        <is>
          <t>v12_quick_engine.py:2024 x4</t>
        </is>
      </c>
      <c r="IN20" s="30" t="n"/>
      <c r="IO20" s="77" t="inlineStr">
        <is>
          <t>SUSPICIOUS n=0 for stocks_short — keep, needs S1 fills (backtest-expert: &lt;30 trades, seek plateaus, punish)</t>
        </is>
      </c>
    </row>
    <row r="21" ht="10.5" customHeight="1" s="67">
      <c r="A21" s="30" t="inlineStr">
        <is>
          <t>HLR_REENTRY_MAX_AGE_S</t>
        </is>
      </c>
      <c r="B21" s="72" t="inlineStr">
        <is>
          <t>0.5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2" t="n">
        <v>-2.011189640548591</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inlineStr">
        <is>
          <t>ez_manage.py:4844 top()</t>
        </is>
      </c>
      <c r="IM21" s="30" t="inlineStr">
        <is>
          <t>v12_quick_engine.py:2024 x4</t>
        </is>
      </c>
      <c r="IN21" s="30" t="n"/>
      <c r="IO21" s="77" t="inlineStr">
        <is>
          <t>SUSPICIOUS n=0 for stocks_short — keep, needs S1 fills (backtest-expert: &lt;30 trades, seek plateaus, punish)</t>
        </is>
      </c>
    </row>
    <row r="22" ht="10.5" customHeight="1" s="67">
      <c r="A22" s="30" t="inlineStr">
        <is>
          <t>HLR_REENTRY_MULT_W</t>
        </is>
      </c>
      <c r="B22" s="72" t="inlineStr">
        <is>
          <t>2.25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2" t="n">
        <v>-1.972702476781466</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0" t="n"/>
      <c r="IL22" s="30" t="inlineStr">
        <is>
          <t>ez_manage.py:4849 top()</t>
        </is>
      </c>
      <c r="IM22" s="30" t="inlineStr">
        <is>
          <t>v12_quick_engine.py:2029 x4</t>
        </is>
      </c>
      <c r="IN22" s="30" t="n"/>
      <c r="IO22" s="77" t="inlineStr">
        <is>
          <t>SUSPICIOUS n=0 for stocks_short — keep, needs S1 fills (backtest-expert: &lt;30 trades, seek plateaus, punish)</t>
        </is>
      </c>
    </row>
    <row r="23" ht="10.5" customHeight="1" s="67">
      <c r="A23" s="30" t="inlineStr">
        <is>
          <t>BREAKOUT_LEASH_REENTRY_MULT</t>
        </is>
      </c>
      <c r="B23" s="72" t="inlineStr">
        <is>
          <t>1.0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2" t="n">
        <v>-1.801325879395336</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4" t="n"/>
      <c r="AS23" s="34" t="n"/>
      <c r="AT23" s="34" t="n"/>
      <c r="AU23" s="34" t="n"/>
      <c r="AV23" s="34"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4" t="n"/>
      <c r="BR23" s="34" t="n"/>
      <c r="BS23" s="34" t="n"/>
      <c r="BT23" s="34" t="n"/>
      <c r="BU23" s="34"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4" t="n"/>
      <c r="DA23" s="34" t="n"/>
      <c r="DB23" s="34" t="n"/>
      <c r="DC23" s="34" t="n"/>
      <c r="DD23" s="34"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4" t="n"/>
      <c r="GB23" s="34" t="n"/>
      <c r="GC23" s="34" t="n"/>
      <c r="GD23" s="34" t="n"/>
      <c r="GE23" s="34"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0" t="n"/>
      <c r="IL23" s="30" t="inlineStr">
        <is>
          <t>ez_manage.py:2999 top()</t>
        </is>
      </c>
      <c r="IM23" s="30" t="inlineStr">
        <is>
          <t>v12_quick_engine.py:371 x12</t>
        </is>
      </c>
      <c r="IN23" s="30" t="n"/>
      <c r="IO23" s="77" t="inlineStr">
        <is>
          <t>SUSPICIOUS n=0 for stocks_short — keep, needs S1 fills (backtest-expert: &lt;30 trades, seek plateaus, punish)</t>
        </is>
      </c>
    </row>
    <row r="24" ht="10.5" customHeight="1" s="67">
      <c r="A24" s="30" t="inlineStr">
        <is>
          <t>REENTRY_SIZE_BREAKOUT_MULT</t>
        </is>
      </c>
      <c r="B24" s="72" t="inlineStr">
        <is>
          <t>1.0</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2" t="n">
        <v>-1.722835264959239</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4" t="n"/>
      <c r="AS24" s="34" t="n"/>
      <c r="AT24" s="34" t="n"/>
      <c r="AU24" s="34" t="n"/>
      <c r="AV24" s="34"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4" t="n"/>
      <c r="BR24" s="34" t="n"/>
      <c r="BS24" s="34" t="n"/>
      <c r="BT24" s="34" t="n"/>
      <c r="BU24" s="34"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4" t="n"/>
      <c r="DA24" s="34" t="n"/>
      <c r="DB24" s="34" t="n"/>
      <c r="DC24" s="34" t="n"/>
      <c r="DD24" s="34"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4" t="n"/>
      <c r="GB24" s="34" t="n"/>
      <c r="GC24" s="34" t="n"/>
      <c r="GD24" s="34" t="n"/>
      <c r="GE24" s="34"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4" t="n"/>
      <c r="HK24" s="34" t="n"/>
      <c r="HL24" s="34" t="n"/>
      <c r="HM24" s="34" t="n"/>
      <c r="HN24" s="34"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0" t="n"/>
      <c r="IL24" s="30" t="inlineStr">
        <is>
          <t>ez_manage.py:3870 top()</t>
        </is>
      </c>
      <c r="IM24" s="30" t="inlineStr">
        <is>
          <t>v12_quick_engine.py:2903 x3</t>
        </is>
      </c>
      <c r="IN24" s="30" t="n"/>
      <c r="IO24" s="77" t="inlineStr">
        <is>
          <t>SUSPICIOUS n=0 for stocks_short — keep, needs S1 fills (backtest-expert: &lt;30 trades, seek plateaus, punish)</t>
        </is>
      </c>
    </row>
    <row r="25" ht="10.5" customHeight="1" s="67">
      <c r="A25" s="30" t="inlineStr">
        <is>
          <t>DAEMON_REENTRY_STALE_EXIT_ENABLED</t>
        </is>
      </c>
      <c r="B25" s="72" t="inlineStr">
        <is>
          <t>True</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2" t="n">
        <v>-1.687952147359733</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0" t="n"/>
      <c r="IL25" s="30" t="inlineStr">
        <is>
          <t>ez_manage.py:4561 top()</t>
        </is>
      </c>
      <c r="IM25" s="30" t="inlineStr">
        <is>
          <t>v12_quick_engine.py:519 x9</t>
        </is>
      </c>
      <c r="IN25" s="30" t="n"/>
    </row>
    <row r="26" ht="10.5" customHeight="1" s="67">
      <c r="A26" s="30" t="inlineStr">
        <is>
          <t>BREAKOUT_LEASH_REENTRY_MULT</t>
        </is>
      </c>
      <c r="B26" s="72" t="inlineStr">
        <is>
          <t>0.5</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2" t="n">
        <v>-1.675336915085233</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4" t="n"/>
      <c r="AS26" s="34" t="n"/>
      <c r="AT26" s="34" t="n"/>
      <c r="AU26" s="34" t="n"/>
      <c r="AV26" s="34"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4" t="n"/>
      <c r="BR26" s="34" t="n"/>
      <c r="BS26" s="34" t="n"/>
      <c r="BT26" s="34" t="n"/>
      <c r="BU26" s="34"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4" t="n"/>
      <c r="DA26" s="34" t="n"/>
      <c r="DB26" s="34" t="n"/>
      <c r="DC26" s="34" t="n"/>
      <c r="DD26" s="34"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4" t="n"/>
      <c r="GB26" s="34" t="n"/>
      <c r="GC26" s="34" t="n"/>
      <c r="GD26" s="34" t="n"/>
      <c r="GE26" s="34"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0" t="n"/>
      <c r="IL26" s="30" t="inlineStr">
        <is>
          <t>ez_manage.py:2999 top()</t>
        </is>
      </c>
      <c r="IM26" s="30" t="inlineStr">
        <is>
          <t>v12_quick_engine.py:371 x12</t>
        </is>
      </c>
      <c r="IN26" s="30" t="n"/>
      <c r="IO26" s="77" t="inlineStr">
        <is>
          <t>SUSPICIOUS n=0 for stocks_short — keep, needs S1 fills (backtest-expert: &lt;30 trades, seek plateaus, punish)</t>
        </is>
      </c>
    </row>
    <row r="27" ht="10.5" customHeight="1" s="67">
      <c r="A27" s="30" t="inlineStr">
        <is>
          <t>REENTRY_SIZE_BREAKOUT_MULT</t>
        </is>
      </c>
      <c r="B27" s="72" t="inlineStr">
        <is>
          <t>0.5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2" t="n">
        <v>-1.65965237940283</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4" t="n"/>
      <c r="AS27" s="34" t="n"/>
      <c r="AT27" s="34" t="n"/>
      <c r="AU27" s="34" t="n"/>
      <c r="AV27" s="34"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4" t="n"/>
      <c r="BR27" s="34" t="n"/>
      <c r="BS27" s="34" t="n"/>
      <c r="BT27" s="34" t="n"/>
      <c r="BU27" s="34"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4" t="n"/>
      <c r="DA27" s="34" t="n"/>
      <c r="DB27" s="34" t="n"/>
      <c r="DC27" s="34" t="n"/>
      <c r="DD27" s="34"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4" t="n"/>
      <c r="GB27" s="34" t="n"/>
      <c r="GC27" s="34" t="n"/>
      <c r="GD27" s="34" t="n"/>
      <c r="GE27" s="34"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4" t="n"/>
      <c r="HK27" s="34" t="n"/>
      <c r="HL27" s="34" t="n"/>
      <c r="HM27" s="34" t="n"/>
      <c r="HN27" s="34"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0" t="n"/>
      <c r="IL27" s="30" t="inlineStr">
        <is>
          <t>ez_manage.py:3870 top()</t>
        </is>
      </c>
      <c r="IM27" s="30" t="inlineStr">
        <is>
          <t>v12_quick_engine.py:2903 x3</t>
        </is>
      </c>
      <c r="IN27" s="30" t="n"/>
      <c r="IO27" s="77" t="inlineStr">
        <is>
          <t>SUSPICIOUS n=0 for stocks_short — keep, needs S1 fills (backtest-expert: &lt;30 trades, seek plateaus, punish)</t>
        </is>
      </c>
    </row>
    <row r="28" ht="10.5" customHeight="1" s="67">
      <c r="A28" s="30" t="inlineStr">
        <is>
          <t>CHANNEL_REENTRY_STOP_ENABLED</t>
        </is>
      </c>
      <c r="B28" s="72" t="inlineStr">
        <is>
          <t>True</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2" t="n">
        <v>-1.638704120604436</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4" t="n"/>
      <c r="EE28" s="34" t="n"/>
      <c r="EF28" s="34" t="n"/>
      <c r="EG28" s="34" t="n"/>
      <c r="EH28" s="34"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0" t="n"/>
      <c r="IL28" s="30" t="inlineStr">
        <is>
          <t>ez_manage.py:5968 top()</t>
        </is>
      </c>
      <c r="IM28" s="30" t="inlineStr">
        <is>
          <t>v12_quick_engine.py:482 x8</t>
        </is>
      </c>
      <c r="IN28" s="30" t="n"/>
    </row>
    <row r="29" ht="10.5" customHeight="1" s="67">
      <c r="A29" s="30" t="inlineStr">
        <is>
          <t>BREAKOUT_LEASH_REENTRY_MULT</t>
        </is>
      </c>
      <c r="B29" s="72"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2" t="n">
        <v>-1.366482091254461</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4" t="n"/>
      <c r="AS29" s="34" t="n"/>
      <c r="AT29" s="34" t="n"/>
      <c r="AU29" s="34" t="n"/>
      <c r="AV29" s="34"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4" t="n"/>
      <c r="BR29" s="34" t="n"/>
      <c r="BS29" s="34" t="n"/>
      <c r="BT29" s="34" t="n"/>
      <c r="BU29" s="34"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4" t="n"/>
      <c r="DA29" s="34" t="n"/>
      <c r="DB29" s="34" t="n"/>
      <c r="DC29" s="34" t="n"/>
      <c r="DD29" s="34"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4" t="n"/>
      <c r="GB29" s="34" t="n"/>
      <c r="GC29" s="34" t="n"/>
      <c r="GD29" s="34" t="n"/>
      <c r="GE29" s="34"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0" t="n"/>
      <c r="IL29" s="30" t="inlineStr">
        <is>
          <t>ez_manage.py:2999 top()</t>
        </is>
      </c>
      <c r="IM29" s="30" t="inlineStr">
        <is>
          <t>v12_quick_engine.py:371 x12</t>
        </is>
      </c>
      <c r="IN29" s="30" t="n"/>
      <c r="IO29" s="77" t="inlineStr">
        <is>
          <t>SUSPICIOUS n=0 for stocks_short — keep, needs S1 fills (backtest-expert: &lt;30 trades, seek plateaus, punish)</t>
        </is>
      </c>
    </row>
    <row r="30" ht="10.5" customHeight="1" s="67">
      <c r="A30" s="30" t="inlineStr">
        <is>
          <t>REENTRY_SIZE_BREAKOUT_MULT</t>
        </is>
      </c>
      <c r="B30" s="72" t="inlineStr">
        <is>
          <t>2.0</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2" t="n">
        <v>-1.299587412410771</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4" t="n"/>
      <c r="AS30" s="34" t="n"/>
      <c r="AT30" s="34" t="n"/>
      <c r="AU30" s="34" t="n"/>
      <c r="AV30" s="34"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4" t="n"/>
      <c r="BR30" s="34" t="n"/>
      <c r="BS30" s="34" t="n"/>
      <c r="BT30" s="34" t="n"/>
      <c r="BU30" s="34"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4" t="n"/>
      <c r="DA30" s="34" t="n"/>
      <c r="DB30" s="34" t="n"/>
      <c r="DC30" s="34" t="n"/>
      <c r="DD30" s="34"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4" t="n"/>
      <c r="GB30" s="34" t="n"/>
      <c r="GC30" s="34" t="n"/>
      <c r="GD30" s="34" t="n"/>
      <c r="GE30" s="34"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4" t="n"/>
      <c r="HK30" s="34" t="n"/>
      <c r="HL30" s="34" t="n"/>
      <c r="HM30" s="34" t="n"/>
      <c r="HN30" s="34"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0" t="n"/>
      <c r="IL30" s="30" t="inlineStr">
        <is>
          <t>ez_manage.py:3870 top()</t>
        </is>
      </c>
      <c r="IM30" s="30" t="inlineStr">
        <is>
          <t>v12_quick_engine.py:2903 x3</t>
        </is>
      </c>
      <c r="IN30" s="30" t="n"/>
      <c r="IO30" s="77" t="inlineStr">
        <is>
          <t>SUSPICIOUS n=0 for stocks_short — keep, needs S1 fills (backtest-expert: &lt;30 trades, seek plateaus, punish)</t>
        </is>
      </c>
    </row>
    <row r="31" ht="10.5" customHeight="1" s="67">
      <c r="A31" s="31" t="inlineStr">
        <is>
          <t>HLR_REENTRY_MULT_4H</t>
        </is>
      </c>
      <c r="B31" s="72" t="inlineStr">
        <is>
          <t>2.0</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YES</t>
        </is>
      </c>
      <c r="M31" s="32" t="n">
        <v>-1.269474475191465</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0" t="n"/>
      <c r="IL31" s="30" t="inlineStr">
        <is>
          <t>ez_manage.py:4847 top()</t>
        </is>
      </c>
      <c r="IM31" s="30" t="inlineStr">
        <is>
          <t>v12_quick_engine.py:2027 x6</t>
        </is>
      </c>
      <c r="IN31" s="30" t="n"/>
      <c r="IO31" s="77" t="inlineStr">
        <is>
          <t>SUSPICIOUS n=0 for stocks_short — keep, needs S1 fills (backtest-expert: &lt;30 trades, seek plateaus, punish)</t>
        </is>
      </c>
    </row>
    <row r="32" ht="10.5" customHeight="1" s="67">
      <c r="A32" s="31" t="inlineStr">
        <is>
          <t>HLR_REENTRY_MULT_1H</t>
        </is>
      </c>
      <c r="B32" s="72" t="inlineStr">
        <is>
          <t>1.5</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YES</t>
        </is>
      </c>
      <c r="M32" s="32" t="n">
        <v>-1.260915806659652</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0" t="n"/>
      <c r="IL32" s="30" t="inlineStr">
        <is>
          <t>ez_manage.py:4846 top()</t>
        </is>
      </c>
      <c r="IM32" s="30" t="inlineStr">
        <is>
          <t>v12_quick_engine.py:2026 x7</t>
        </is>
      </c>
      <c r="IN32" s="30" t="n"/>
      <c r="IO32" s="77" t="inlineStr">
        <is>
          <t>SUSPICIOUS n=0 for stocks_short — keep, needs S1 fills (backtest-expert: &lt;30 trades, seek plateaus, punish)</t>
        </is>
      </c>
    </row>
    <row r="33" ht="10.5" customHeight="1" s="67">
      <c r="A33" s="30" t="inlineStr">
        <is>
          <t>HLR_REENTRY_MAX_AGE_S</t>
        </is>
      </c>
      <c r="B33" s="72" t="inlineStr">
        <is>
          <t>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2" t="n">
        <v>-1.260915806659652</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0" t="n"/>
      <c r="IL33" s="30" t="inlineStr">
        <is>
          <t>ez_manage.py:4844 top()</t>
        </is>
      </c>
      <c r="IM33" s="30" t="inlineStr">
        <is>
          <t>v12_quick_engine.py:2024 x4</t>
        </is>
      </c>
      <c r="IN33" s="30" t="n"/>
      <c r="IO33" s="77" t="inlineStr">
        <is>
          <t>SUSPICIOUS n=0 for stocks_short — keep, needs S1 fills (backtest-expert: &lt;30 trades, seek plateaus, punish)</t>
        </is>
      </c>
    </row>
    <row r="34" ht="10.5" customHeight="1" s="67">
      <c r="A34" s="31" t="inlineStr">
        <is>
          <t>HLR_REENTRY_MULT_D</t>
        </is>
      </c>
      <c r="B34" s="72" t="inlineStr">
        <is>
          <t>2.5</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2" t="n">
        <v>-1.260915806659652</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0" t="n"/>
      <c r="IL34" s="30" t="inlineStr">
        <is>
          <t>ez_manage.py:4848 top()</t>
        </is>
      </c>
      <c r="IM34" s="30" t="inlineStr">
        <is>
          <t>v12_quick_engine.py:2028 x4</t>
        </is>
      </c>
      <c r="IN34" s="30" t="n"/>
      <c r="IO34" s="77" t="inlineStr">
        <is>
          <t>SUSPICIOUS n=0 for stocks_short — keep, needs S1 fills (backtest-expert: &lt;30 trades, seek plateaus, punish)</t>
        </is>
      </c>
    </row>
    <row r="35" ht="10.5" customHeight="1" s="67">
      <c r="A35" s="31" t="inlineStr">
        <is>
          <t>HLR_REENTRY_MULT_W</t>
        </is>
      </c>
      <c r="B35" s="72" t="inlineStr">
        <is>
          <t>3.0</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2" t="n">
        <v>-1.260915806659652</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0" t="n"/>
      <c r="IL35" s="30" t="inlineStr">
        <is>
          <t>ez_manage.py:4849 top()</t>
        </is>
      </c>
      <c r="IM35" s="30" t="inlineStr">
        <is>
          <t>v12_quick_engine.py:2029 x4</t>
        </is>
      </c>
      <c r="IN35" s="30" t="n"/>
      <c r="IO35" s="77" t="inlineStr">
        <is>
          <t>SUSPICIOUS n=0 for stocks_short — keep, needs S1 fills (backtest-expert: &lt;30 trades, seek plateaus, punish)</t>
        </is>
      </c>
    </row>
    <row r="36" ht="10.5" customHeight="1" s="67">
      <c r="A36" s="30" t="inlineStr">
        <is>
          <t>BREAKOUT_LEASH_REENTRY_MULT</t>
        </is>
      </c>
      <c r="B36" s="72" t="inlineStr">
        <is>
          <t>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2" t="n">
        <v>-1.020032921401801</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4" t="n"/>
      <c r="AS36" s="34" t="n"/>
      <c r="AT36" s="34" t="n"/>
      <c r="AU36" s="34" t="n"/>
      <c r="AV36" s="34"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4" t="n"/>
      <c r="BR36" s="34" t="n"/>
      <c r="BS36" s="34" t="n"/>
      <c r="BT36" s="34" t="n"/>
      <c r="BU36" s="34"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4" t="n"/>
      <c r="DA36" s="34" t="n"/>
      <c r="DB36" s="34" t="n"/>
      <c r="DC36" s="34" t="n"/>
      <c r="DD36" s="34"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4" t="n"/>
      <c r="GB36" s="34" t="n"/>
      <c r="GC36" s="34" t="n"/>
      <c r="GD36" s="34" t="n"/>
      <c r="GE36" s="34"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0" t="n"/>
      <c r="IL36" s="30" t="inlineStr">
        <is>
          <t>ez_manage.py:2999 top()</t>
        </is>
      </c>
      <c r="IM36" s="30" t="inlineStr">
        <is>
          <t>v12_quick_engine.py:371 x12</t>
        </is>
      </c>
      <c r="IN36" s="30" t="n"/>
      <c r="IO36" s="77" t="inlineStr">
        <is>
          <t>SUSPICIOUS n=0 for stocks_short — keep, needs S1 fills (backtest-expert: &lt;30 trades, seek plateaus, punish)</t>
        </is>
      </c>
    </row>
    <row r="37" ht="10.5" customHeight="1" s="67">
      <c r="A37" s="30" t="inlineStr">
        <is>
          <t>REENTRY_SIZE_BREAKOUT_MULT</t>
        </is>
      </c>
      <c r="B37" s="72" t="inlineStr">
        <is>
          <t>0</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2" t="n">
        <v>-1.020032921401801</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4" t="n"/>
      <c r="AS37" s="34" t="n"/>
      <c r="AT37" s="34" t="n"/>
      <c r="AU37" s="34" t="n"/>
      <c r="AV37" s="34"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4" t="n"/>
      <c r="BR37" s="34" t="n"/>
      <c r="BS37" s="34" t="n"/>
      <c r="BT37" s="34" t="n"/>
      <c r="BU37" s="34"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n"/>
      <c r="DA37" s="34" t="n"/>
      <c r="DB37" s="34" t="n"/>
      <c r="DC37" s="34" t="n"/>
      <c r="DD37" s="34"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4" t="n"/>
      <c r="GB37" s="34" t="n"/>
      <c r="GC37" s="34" t="n"/>
      <c r="GD37" s="34" t="n"/>
      <c r="GE37" s="34"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4" t="n"/>
      <c r="HK37" s="34" t="n"/>
      <c r="HL37" s="34" t="n"/>
      <c r="HM37" s="34" t="n"/>
      <c r="HN37" s="34"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0" t="n"/>
      <c r="IL37" s="30" t="inlineStr">
        <is>
          <t>ez_manage.py:3870 top()</t>
        </is>
      </c>
      <c r="IM37" s="30" t="inlineStr">
        <is>
          <t>v12_quick_engine.py:2903 x3</t>
        </is>
      </c>
      <c r="IN37" s="30" t="n"/>
      <c r="IO37" s="77" t="inlineStr">
        <is>
          <t>SUSPICIOUS n=0 for stocks_short — keep, needs S1 fills (backtest-expert: &lt;30 trades, seek plateaus, punish)</t>
        </is>
      </c>
    </row>
    <row r="38" ht="10.5" customHeight="1" s="67">
      <c r="A38" s="31" t="inlineStr">
        <is>
          <t>DAEMON_REENTRY_SHORT_WT_XUNDER_GATE_ENABLED</t>
        </is>
      </c>
      <c r="B38" s="72" t="inlineStr">
        <is>
          <t>False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2" t="n">
        <v>-0.839171053926862</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n"/>
      <c r="FU38" s="34"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0" t="n"/>
      <c r="IL38" s="30" t="inlineStr">
        <is>
          <t>ez_manage.py:4560 top()</t>
        </is>
      </c>
      <c r="IM38" s="30" t="inlineStr">
        <is>
          <t>v12_quick_engine.py:513 x9</t>
        </is>
      </c>
      <c r="IN38" s="30" t="n"/>
    </row>
    <row r="39" ht="10.5" customHeight="1" s="67">
      <c r="A39" s="31" t="inlineStr">
        <is>
          <t>CHANNEL_REENTRY_STOP_ENABLED</t>
        </is>
      </c>
      <c r="B39" s="72" t="inlineStr">
        <is>
          <t>False</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YES</t>
        </is>
      </c>
      <c r="M39" s="32" t="n">
        <v>-0.7200466780829914</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4" t="n"/>
      <c r="EE39" s="34" t="n"/>
      <c r="EF39" s="34" t="n"/>
      <c r="EG39" s="34" t="n"/>
      <c r="EH39" s="34"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n"/>
      <c r="FU39" s="34"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0" t="n"/>
      <c r="IL39" s="30" t="inlineStr">
        <is>
          <t>ez_manage.py:5968 top()</t>
        </is>
      </c>
      <c r="IM39" s="30" t="inlineStr">
        <is>
          <t>v12_quick_engine.py:482 x8</t>
        </is>
      </c>
      <c r="IN39" s="30" t="n"/>
    </row>
    <row r="40" ht="10.5" customHeight="1" s="67">
      <c r="A40" s="31" t="inlineStr">
        <is>
          <t>DAEMON_REENTRY_STALE_EXIT_ENABLED</t>
        </is>
      </c>
      <c r="B40" s="72" t="inlineStr">
        <is>
          <t>False</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YES</t>
        </is>
      </c>
      <c r="M40" s="32" t="n">
        <v>-0.7166046339938345</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4"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n"/>
      <c r="FU40" s="34"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0" t="n"/>
      <c r="IL40" s="30" t="inlineStr">
        <is>
          <t>ez_manage.py:4561 top()</t>
        </is>
      </c>
      <c r="IM40" s="30" t="inlineStr">
        <is>
          <t>v12_quick_engine.py:519 x9</t>
        </is>
      </c>
      <c r="IN40" s="30" t="n"/>
    </row>
    <row r="41" ht="15.75" customHeight="1" s="67">
      <c r="A41" s="37" t="inlineStr">
        <is>
          <t>BANDAID_OFF_LOSER_RECOVER_PCT</t>
        </is>
      </c>
      <c r="B41" s="73" t="inlineStr">
        <is>
          <t>0.5</t>
        </is>
      </c>
      <c r="C41" s="38" t="n"/>
      <c r="D41" s="38" t="inlineStr">
        <is>
          <t>AUGMENT, ENTRY, EXIT, GLOBAL_CHECK, REDUCE, STOCKS_EXIT</t>
        </is>
      </c>
      <c r="E41" s="38" t="n"/>
      <c r="F41" s="30" t="n"/>
      <c r="G41" s="38">
        <f>IFERROR(VLOOKUP($A41&amp;"_"&amp;$B41,Results_Deltas!$A$2:$P$15000,5,FALSE),"")</f>
        <v/>
      </c>
      <c r="H41" s="38" t="inlineStr">
        <is>
          <t>Blanket (page end)</t>
        </is>
      </c>
      <c r="I41" s="30" t="n"/>
      <c r="J41" s="30" t="n"/>
      <c r="K41" s="30" t="n"/>
      <c r="L41" s="30" t="inlineStr">
        <is>
          <t>NO</t>
        </is>
      </c>
      <c r="M41" s="30" t="n">
        <v>-4.476793566435578</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c r="IO41" s="77" t="inlineStr">
        <is>
          <t>SUSPICIOUS n=0 for stocks_short — keep, needs S1 fills (backtest-expert: &lt;30 trades, seek plateaus, punish)</t>
        </is>
      </c>
    </row>
    <row r="42" ht="15.75" customHeight="1" s="67">
      <c r="A42" s="39" t="inlineStr">
        <is>
          <t>LH_HL_FILTER_MODE</t>
        </is>
      </c>
      <c r="B42" s="73" t="inlineStr">
        <is>
          <t>STRICT_2BAR</t>
        </is>
      </c>
      <c r="C42" s="38" t="n"/>
      <c r="D42" s="38" t="inlineStr">
        <is>
          <t>ENTRY, GLOBAL_CHECK, STOCKS_EXIT</t>
        </is>
      </c>
      <c r="E42" s="38" t="n"/>
      <c r="F42" s="30" t="n"/>
      <c r="G42" s="38">
        <f>IFERROR(VLOOKUP($A59&amp;"_"&amp;$B59,Results_Deltas!$A$2:$P$15000,5,FALSE),"")</f>
        <v/>
      </c>
      <c r="H42" s="38" t="inlineStr">
        <is>
          <t>Blanket (page end)</t>
        </is>
      </c>
      <c r="I42" s="30" t="n"/>
      <c r="J42" s="30" t="n"/>
      <c r="K42" s="30" t="n"/>
      <c r="L42" s="30" t="inlineStr">
        <is>
          <t>NO</t>
        </is>
      </c>
      <c r="M42" s="30" t="n">
        <v>-4.038979431526581</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c r="IO42" s="77" t="inlineStr">
        <is>
          <t>SUSPICIOUS n=0 for stocks_short — keep, needs S1 fills (backtest-expert: &lt;30 trades, seek plateaus, punish)</t>
        </is>
      </c>
    </row>
    <row r="43" ht="15.75" customHeight="1" s="67">
      <c r="A43" s="37" t="inlineStr">
        <is>
          <t>BANDAID_OFF_LOSER_RECOVER_PCT</t>
        </is>
      </c>
      <c r="B43" s="73" t="inlineStr">
        <is>
          <t>1.0</t>
        </is>
      </c>
      <c r="C43" s="38" t="n"/>
      <c r="D43" s="38" t="inlineStr">
        <is>
          <t>AUGMENT, ENTRY, EXIT, GLOBAL_CHECK, REDUCE, STOCKS_EXIT</t>
        </is>
      </c>
      <c r="E43" s="38" t="n"/>
      <c r="F43" s="30" t="n"/>
      <c r="G43" s="38">
        <f>IFERROR(VLOOKUP($A43&amp;"_"&amp;$B43,Results_Deltas!$A$2:$P$15000,5,FALSE),"")</f>
        <v/>
      </c>
      <c r="H43" s="38" t="inlineStr">
        <is>
          <t>Blanket (page end)</t>
        </is>
      </c>
      <c r="I43" s="30" t="n"/>
      <c r="J43" s="30" t="n"/>
      <c r="K43" s="30" t="n"/>
      <c r="L43" s="30" t="inlineStr">
        <is>
          <t>NO</t>
        </is>
      </c>
      <c r="M43" s="30" t="n">
        <v>-4.017232622344085</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c r="IO43" s="77" t="inlineStr">
        <is>
          <t>SUSPICIOUS n=0 for stocks_short — keep, needs S1 fills (backtest-expert: &lt;30 trades, seek plateaus, punish)</t>
        </is>
      </c>
    </row>
    <row r="44" ht="15.75" customHeight="1" s="67">
      <c r="A44" s="37" t="inlineStr">
        <is>
          <t>LH_HL_FILTER_MODE</t>
        </is>
      </c>
      <c r="B44" s="73" t="inlineStr">
        <is>
          <t>STRICT_2BAR_ALT</t>
        </is>
      </c>
      <c r="C44" s="38" t="n"/>
      <c r="D44" s="38" t="inlineStr">
        <is>
          <t>ENTRY, GLOBAL_CHECK, STOCKS_EXIT</t>
        </is>
      </c>
      <c r="E44" s="38" t="n"/>
      <c r="F44" s="30" t="n"/>
      <c r="G44" s="38">
        <f>IFERROR(VLOOKUP($A61&amp;"_"&amp;$B61,Results_Deltas!$A$2:$P$15000,5,FALSE),"")</f>
        <v/>
      </c>
      <c r="H44" s="38" t="inlineStr">
        <is>
          <t>Blanket (page end)</t>
        </is>
      </c>
      <c r="I44" s="30" t="n"/>
      <c r="J44" s="30" t="n"/>
      <c r="K44" s="30" t="n"/>
      <c r="L44" s="30" t="inlineStr">
        <is>
          <t>YES</t>
        </is>
      </c>
      <c r="M44" s="30" t="n">
        <v>-3.95013700341957</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c r="IO44" s="77" t="inlineStr">
        <is>
          <t>SUSPICIOUS n=0 for stocks_short — keep, needs S1 fills (backtest-expert: &lt;30 trades, seek plateaus, punish)</t>
        </is>
      </c>
    </row>
    <row r="45" ht="15.75" customHeight="1" s="67">
      <c r="A45" s="37" t="inlineStr">
        <is>
          <t>BANDAID_OFF_LOSER_RECOVER_PCT</t>
        </is>
      </c>
      <c r="B45" s="73" t="inlineStr">
        <is>
          <t>2.0</t>
        </is>
      </c>
      <c r="C45" s="38" t="n"/>
      <c r="D45" s="38" t="inlineStr">
        <is>
          <t>AUGMENT, ENTRY, EXIT, GLOBAL_CHECK, REDUCE, STOCKS_EXIT</t>
        </is>
      </c>
      <c r="E45" s="38" t="n"/>
      <c r="F45" s="30" t="n"/>
      <c r="G45" s="38">
        <f>IFERROR(VLOOKUP($A45&amp;"_"&amp;$B45,Results_Deltas!$A$2:$P$15000,5,FALSE),"")</f>
        <v/>
      </c>
      <c r="H45" s="38" t="inlineStr">
        <is>
          <t>Blanket (page end)</t>
        </is>
      </c>
      <c r="I45" s="30" t="n"/>
      <c r="J45" s="30" t="n"/>
      <c r="K45" s="30" t="n"/>
      <c r="L45" s="30" t="inlineStr">
        <is>
          <t>NO</t>
        </is>
      </c>
      <c r="M45" s="30" t="n">
        <v>-3.901253794042602</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c r="IO45" s="77" t="inlineStr">
        <is>
          <t>SUSPICIOUS n=0 for stocks_short — keep, needs S1 fills (backtest-expert: &lt;30 trades, seek plateaus, punish)</t>
        </is>
      </c>
    </row>
    <row r="46" ht="15.75" customHeight="1" s="67">
      <c r="A46" s="37" t="inlineStr">
        <is>
          <t>DUP_GUARD_FILTER_TF</t>
        </is>
      </c>
      <c r="B46" s="73" t="inlineStr">
        <is>
          <t>OFF</t>
        </is>
      </c>
      <c r="C46" s="38" t="n"/>
      <c r="D46" s="38" t="inlineStr">
        <is>
          <t>GLOBAL_CHECK</t>
        </is>
      </c>
      <c r="E46" s="38" t="n"/>
      <c r="F46" s="30" t="n"/>
      <c r="G46" s="38">
        <f>IFERROR(VLOOKUP($A52&amp;"_"&amp;$B52,Results_Deltas!$A$2:$P$15000,5,FALSE),"")</f>
        <v/>
      </c>
      <c r="H46" s="38" t="inlineStr">
        <is>
          <t>Blanket (page end)</t>
        </is>
      </c>
      <c r="I46" s="30" t="n"/>
      <c r="J46" s="30" t="n"/>
      <c r="K46" s="30" t="n"/>
      <c r="L46" s="30" t="inlineStr">
        <is>
          <t>NO</t>
        </is>
      </c>
      <c r="M46" s="30" t="n">
        <v>-3.744798732451671</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c r="IO46" s="77" t="inlineStr">
        <is>
          <t>SUSPICIOUS n=0 for stocks_short — keep, needs S1 fills (backtest-expert: &lt;30 trades, seek plateaus, punish)</t>
        </is>
      </c>
    </row>
    <row r="47" ht="15.75" customHeight="1" s="67">
      <c r="A47" s="37" t="inlineStr">
        <is>
          <t>COOLDOWN_LOCKS_FILTER_TF</t>
        </is>
      </c>
      <c r="B47" s="73" t="inlineStr">
        <is>
          <t>1h</t>
        </is>
      </c>
      <c r="C47" s="38" t="n"/>
      <c r="D47" s="38" t="inlineStr">
        <is>
          <t>GLOBAL_CHECK</t>
        </is>
      </c>
      <c r="E47" s="38" t="n"/>
      <c r="F47" s="30" t="n"/>
      <c r="G47" s="38">
        <f>IFERROR(VLOOKUP($A53&amp;"_"&amp;$B53,Results_Deltas!$A$2:$P$15000,5,FALSE),"")</f>
        <v/>
      </c>
      <c r="H47" s="38" t="inlineStr">
        <is>
          <t>Blanket (page end)</t>
        </is>
      </c>
      <c r="I47" s="30" t="n"/>
      <c r="J47" s="30" t="n"/>
      <c r="K47" s="30" t="n"/>
      <c r="L47" s="30" t="inlineStr">
        <is>
          <t>NO</t>
        </is>
      </c>
      <c r="M47" s="30" t="n">
        <v>-3.470152089228809</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c r="IO47" s="77" t="inlineStr">
        <is>
          <t>SUSPICIOUS n=0 for stocks_short — keep, needs S1 fills (backtest-expert: &lt;30 trades, seek plateaus, punish)</t>
        </is>
      </c>
    </row>
    <row r="48" ht="15.75" customHeight="1" s="67">
      <c r="A48" s="37" t="inlineStr">
        <is>
          <t>HA_WICK_QUALITY_TF</t>
        </is>
      </c>
      <c r="B48" s="73" t="inlineStr">
        <is>
          <t>4h</t>
        </is>
      </c>
      <c r="C48" s="38" t="n"/>
      <c r="D48" s="38" t="inlineStr">
        <is>
          <t>ENTRY, GLOBAL_CHECK, STOCKS_EXIT</t>
        </is>
      </c>
      <c r="E48" s="38" t="n"/>
      <c r="F48" s="30" t="n"/>
      <c r="G48" s="38">
        <f>IFERROR(VLOOKUP($A65&amp;"_"&amp;$B65,Results_Deltas!$A$2:$P$15000,5,FALSE),"")</f>
        <v/>
      </c>
      <c r="H48" s="38" t="inlineStr">
        <is>
          <t>Blanket (page end)</t>
        </is>
      </c>
      <c r="I48" s="30" t="n"/>
      <c r="J48" s="30" t="n"/>
      <c r="K48" s="30" t="n"/>
      <c r="L48" s="30" t="inlineStr">
        <is>
          <t>NO</t>
        </is>
      </c>
      <c r="M48" s="30" t="n">
        <v>-3.343729369317225</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c r="IO48" s="77" t="inlineStr">
        <is>
          <t>SUSPICIOUS n=0 for stocks_short — keep, needs S1 fills (backtest-expert: &lt;30 trades, seek plateaus, punish)</t>
        </is>
      </c>
    </row>
    <row r="49" ht="15.75" customHeight="1" s="67">
      <c r="A49" s="37" t="inlineStr">
        <is>
          <t>COOLDOWN_LOCKS_FILTER_TF</t>
        </is>
      </c>
      <c r="B49" s="73" t="inlineStr">
        <is>
          <t>4h</t>
        </is>
      </c>
      <c r="C49" s="38" t="n"/>
      <c r="D49" s="38" t="inlineStr">
        <is>
          <t>GLOBAL_CHECK</t>
        </is>
      </c>
      <c r="E49" s="38" t="n"/>
      <c r="F49" s="30" t="n"/>
      <c r="G49" s="38">
        <f>IFERROR(VLOOKUP($A55&amp;"_"&amp;$B55,Results_Deltas!$A$2:$P$15000,5,FALSE),"")</f>
        <v/>
      </c>
      <c r="H49" s="38" t="inlineStr">
        <is>
          <t>Blanket (page end)</t>
        </is>
      </c>
      <c r="I49" s="30" t="n"/>
      <c r="J49" s="30" t="n"/>
      <c r="K49" s="30" t="n"/>
      <c r="L49" s="30" t="inlineStr">
        <is>
          <t>NO</t>
        </is>
      </c>
      <c r="M49" s="30" t="n">
        <v>-3.305386582364939</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c r="IO49" s="77" t="inlineStr">
        <is>
          <t>SUSPICIOUS n=0 for stocks_short — keep, needs S1 fills (backtest-expert: &lt;30 trades, seek plateaus, punish)</t>
        </is>
      </c>
    </row>
    <row r="50" ht="15.75" customHeight="1" s="67">
      <c r="A50" s="37" t="inlineStr">
        <is>
          <t>DUP_GUARD_FILTER_TF</t>
        </is>
      </c>
      <c r="B50" s="73" t="inlineStr">
        <is>
          <t>4h</t>
        </is>
      </c>
      <c r="C50" s="38" t="n"/>
      <c r="D50" s="38" t="inlineStr">
        <is>
          <t>GLOBAL_CHECK</t>
        </is>
      </c>
      <c r="E50" s="38" t="n"/>
      <c r="F50" s="30" t="n"/>
      <c r="G50" s="38">
        <f>IFERROR(VLOOKUP($A56&amp;"_"&amp;$B56,Results_Deltas!$A$2:$P$15000,5,FALSE),"")</f>
        <v/>
      </c>
      <c r="H50" s="38" t="inlineStr">
        <is>
          <t>Blanket (page end)</t>
        </is>
      </c>
      <c r="I50" s="30" t="n"/>
      <c r="J50" s="30" t="n"/>
      <c r="K50" s="30" t="n"/>
      <c r="L50" s="30" t="inlineStr">
        <is>
          <t>NO</t>
        </is>
      </c>
      <c r="M50" s="30" t="n">
        <v>-3.300249742669546</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c r="IO50" s="77" t="inlineStr">
        <is>
          <t>SUSPICIOUS n=0 for stocks_short — keep, needs S1 fills (backtest-expert: &lt;30 trades, seek plateaus, punish)</t>
        </is>
      </c>
    </row>
    <row r="51" ht="15.75" customHeight="1" s="67">
      <c r="A51" s="37" t="inlineStr">
        <is>
          <t>HA_WICK_QUALITY_TF</t>
        </is>
      </c>
      <c r="B51" s="73" t="inlineStr">
        <is>
          <t>D</t>
        </is>
      </c>
      <c r="C51" s="38" t="n"/>
      <c r="D51" s="38" t="inlineStr">
        <is>
          <t>ENTRY, GLOBAL_CHECK, STOCKS_EXIT</t>
        </is>
      </c>
      <c r="E51" s="38" t="n"/>
      <c r="F51" s="30" t="n"/>
      <c r="G51" s="38">
        <f>IFERROR(VLOOKUP($A68&amp;"_"&amp;$B68,Results_Deltas!$A$2:$P$15000,5,FALSE),"")</f>
        <v/>
      </c>
      <c r="H51" s="38" t="inlineStr">
        <is>
          <t>Blanket (page end)</t>
        </is>
      </c>
      <c r="I51" s="30" t="n"/>
      <c r="J51" s="30" t="n"/>
      <c r="K51" s="30" t="n"/>
      <c r="L51" s="30" t="inlineStr">
        <is>
          <t>NO</t>
        </is>
      </c>
      <c r="M51" s="30" t="n">
        <v>-3.226364111646614</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c r="IO51" s="77" t="inlineStr">
        <is>
          <t>SUSPICIOUS n=0 for stocks_short — keep, needs S1 fills (backtest-expert: &lt;30 trades, seek plateaus, punish)</t>
        </is>
      </c>
    </row>
    <row r="52" ht="15.75" customHeight="1" s="67">
      <c r="A52" s="37" t="inlineStr">
        <is>
          <t>MTF_GR_MIN_IND</t>
        </is>
      </c>
      <c r="B52" s="73" t="inlineStr">
        <is>
          <t>5</t>
        </is>
      </c>
      <c r="C52" s="38" t="n"/>
      <c r="D52" s="38" t="inlineStr">
        <is>
          <t>GLOBAL_CHECK, STOCKS_EXIT</t>
        </is>
      </c>
      <c r="E52" s="38" t="n"/>
      <c r="F52" s="30" t="n"/>
      <c r="G52" s="38">
        <f>IFERROR(VLOOKUP($A69&amp;"_"&amp;$B69,Results_Deltas!$A$2:$P$15000,5,FALSE),"")</f>
        <v/>
      </c>
      <c r="H52" s="38" t="inlineStr">
        <is>
          <t>Blanket (page end)</t>
        </is>
      </c>
      <c r="I52" s="30" t="n"/>
      <c r="J52" s="30" t="n"/>
      <c r="K52" s="30" t="n"/>
      <c r="L52" s="30" t="inlineStr">
        <is>
          <t>NO</t>
        </is>
      </c>
      <c r="M52" s="30" t="n">
        <v>-3.222758270580889</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c r="IO52" s="77" t="inlineStr">
        <is>
          <t>SUSPICIOUS n=0 for stocks_short — keep, needs S1 fills (backtest-expert: &lt;30 trades, seek plateaus, punish)</t>
        </is>
      </c>
    </row>
    <row r="53" ht="15.75" customHeight="1" s="67">
      <c r="A53" s="37" t="inlineStr">
        <is>
          <t>MTF_GR_MIN_IND</t>
        </is>
      </c>
      <c r="B53" s="73" t="inlineStr">
        <is>
          <t>5_ALT</t>
        </is>
      </c>
      <c r="C53" s="38" t="n"/>
      <c r="D53" s="38" t="inlineStr">
        <is>
          <t>GLOBAL_CHECK, STOCKS_EXIT</t>
        </is>
      </c>
      <c r="E53" s="38" t="n"/>
      <c r="F53" s="30" t="n"/>
      <c r="G53" s="38">
        <f>IFERROR(VLOOKUP($A70&amp;"_"&amp;$B70,Results_Deltas!$A$2:$P$15000,5,FALSE),"")</f>
        <v/>
      </c>
      <c r="H53" s="38" t="inlineStr">
        <is>
          <t>Blanket (page end)</t>
        </is>
      </c>
      <c r="I53" s="30" t="n"/>
      <c r="J53" s="30" t="n"/>
      <c r="K53" s="30" t="n"/>
      <c r="L53" s="30" t="inlineStr">
        <is>
          <t>NO</t>
        </is>
      </c>
      <c r="M53" s="30" t="n">
        <v>-3.222758270580889</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c r="IO53" s="77" t="inlineStr">
        <is>
          <t>SUSPICIOUS n=0 for stocks_short — keep, needs S1 fills (backtest-expert: &lt;30 trades, seek plateaus, punish)</t>
        </is>
      </c>
    </row>
    <row r="54" ht="15.75" customHeight="1" s="67">
      <c r="A54" s="37" t="inlineStr">
        <is>
          <t>COOLDOWN_LOCKS_FILTER_TF</t>
        </is>
      </c>
      <c r="B54" s="73" t="inlineStr">
        <is>
          <t>D</t>
        </is>
      </c>
      <c r="C54" s="38" t="n"/>
      <c r="D54" s="38" t="inlineStr">
        <is>
          <t>GLOBAL_CHECK</t>
        </is>
      </c>
      <c r="E54" s="38" t="n"/>
      <c r="F54" s="30" t="n"/>
      <c r="G54" s="38">
        <f>IFERROR(VLOOKUP($A60&amp;"_"&amp;$B60,Results_Deltas!$A$2:$P$15000,5,FALSE),"")</f>
        <v/>
      </c>
      <c r="H54" s="38" t="inlineStr">
        <is>
          <t>Blanket (page end)</t>
        </is>
      </c>
      <c r="I54" s="30" t="n"/>
      <c r="J54" s="30" t="n"/>
      <c r="K54" s="30" t="n"/>
      <c r="L54" s="30" t="inlineStr">
        <is>
          <t>NO</t>
        </is>
      </c>
      <c r="M54" s="30" t="n">
        <v>-3.214301976803709</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c r="IO54" s="77" t="inlineStr">
        <is>
          <t>SUSPICIOUS n=0 for stocks_short — keep, needs S1 fills (backtest-expert: &lt;30 trades, seek plateaus, punish)</t>
        </is>
      </c>
    </row>
    <row r="55" ht="15.75" customHeight="1" s="67">
      <c r="A55" s="37" t="inlineStr">
        <is>
          <t>DC_MOMENT_STRONG_THRESHOLD</t>
        </is>
      </c>
      <c r="B55" s="73" t="inlineStr">
        <is>
          <t>30</t>
        </is>
      </c>
      <c r="C55" s="38" t="n"/>
      <c r="D55" s="38" t="inlineStr">
        <is>
          <t>ENTRY, GLOBAL_CHECK, STOCKS_EXIT</t>
        </is>
      </c>
      <c r="E55" s="38" t="n"/>
      <c r="F55" s="30" t="n"/>
      <c r="G55" s="38">
        <f>IFERROR(VLOOKUP($A61&amp;"_"&amp;$B61,Results_Deltas!$A$2:$P$15000,5,FALSE),"")</f>
        <v/>
      </c>
      <c r="H55" s="38" t="inlineStr">
        <is>
          <t>Blanket (page end)</t>
        </is>
      </c>
      <c r="I55" s="30" t="n"/>
      <c r="J55" s="30" t="n"/>
      <c r="K55" s="30" t="n"/>
      <c r="L55" s="30" t="inlineStr">
        <is>
          <t>NO</t>
        </is>
      </c>
      <c r="M55" s="30" t="n">
        <v>-3.180645006197951</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c r="IO55" s="77" t="inlineStr">
        <is>
          <t>SUSPICIOUS n=0 for stocks_short — keep, needs S1 fills (backtest-expert: &lt;30 trades, seek plateaus, punish)</t>
        </is>
      </c>
    </row>
    <row r="56" ht="15.75" customHeight="1" s="67">
      <c r="A56" s="39" t="inlineStr">
        <is>
          <t>MANDATORY_REENTRY_WT_FILTER_MIN_TFS</t>
        </is>
      </c>
      <c r="B56" s="73" t="inlineStr">
        <is>
          <t>1</t>
        </is>
      </c>
      <c r="C56" s="38" t="n"/>
      <c r="D56" s="38" t="inlineStr">
        <is>
          <t>GLOBAL_CHECK, STOCKS_EXIT</t>
        </is>
      </c>
      <c r="E56" s="38" t="n"/>
      <c r="F56" s="30" t="n"/>
      <c r="G56" s="38">
        <f>IFERROR(VLOOKUP($A73&amp;"_"&amp;$B73,Results_Deltas!$A$2:$P$15000,5,FALSE),"")</f>
        <v/>
      </c>
      <c r="H56" s="38" t="inlineStr">
        <is>
          <t>Blanket (page end)</t>
        </is>
      </c>
      <c r="I56" s="30" t="n"/>
      <c r="J56" s="30" t="n"/>
      <c r="K56" s="30" t="n"/>
      <c r="L56" s="30" t="inlineStr">
        <is>
          <t>NO</t>
        </is>
      </c>
      <c r="M56" s="30" t="n">
        <v>-3.174641891636877</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c r="IO56" s="77" t="inlineStr">
        <is>
          <t>SUSPICIOUS n=0 for stocks_short — keep, needs S1 fills (backtest-expert: &lt;30 trades, seek plateaus, punish)</t>
        </is>
      </c>
    </row>
    <row r="57" ht="15.75" customHeight="1" s="67">
      <c r="A57" s="37" t="inlineStr">
        <is>
          <t>DUP_GUARD_FILTER_TF</t>
        </is>
      </c>
      <c r="B57" s="73" t="inlineStr">
        <is>
          <t>1h</t>
        </is>
      </c>
      <c r="C57" s="38" t="n"/>
      <c r="D57" s="38" t="inlineStr">
        <is>
          <t>GLOBAL_CHECK</t>
        </is>
      </c>
      <c r="E57" s="38" t="n"/>
      <c r="F57" s="30" t="n"/>
      <c r="G57" s="38">
        <f>IFERROR(VLOOKUP($A63&amp;"_"&amp;$B63,Results_Deltas!$A$2:$P$15000,5,FALSE),"")</f>
        <v/>
      </c>
      <c r="H57" s="38" t="inlineStr">
        <is>
          <t>Blanket (page end)</t>
        </is>
      </c>
      <c r="I57" s="30" t="n"/>
      <c r="J57" s="30" t="n"/>
      <c r="K57" s="30" t="n"/>
      <c r="L57" s="30" t="inlineStr">
        <is>
          <t>NO</t>
        </is>
      </c>
      <c r="M57" s="30" t="n">
        <v>-3.154552189767193</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c r="IO57" s="77" t="inlineStr">
        <is>
          <t>SUSPICIOUS n=0 for stocks_short — keep, needs S1 fills (backtest-expert: &lt;30 trades, seek plateaus, punish)</t>
        </is>
      </c>
    </row>
    <row r="58" ht="15.75" customHeight="1" s="67">
      <c r="A58" s="37" t="inlineStr">
        <is>
          <t>HLR_SMA_BAND_PCT</t>
        </is>
      </c>
      <c r="B58" s="73" t="inlineStr">
        <is>
          <t>1.0</t>
        </is>
      </c>
      <c r="C58" s="38" t="n"/>
      <c r="D58" s="38" t="inlineStr">
        <is>
          <t>ENTRY, GLOBAL_CHECK, STOCKS_EXIT</t>
        </is>
      </c>
      <c r="E58" s="38" t="n"/>
      <c r="F58" s="30" t="n"/>
      <c r="G58" s="38">
        <f>IFERROR(VLOOKUP($A75&amp;"_"&amp;$B75,Results_Deltas!$A$2:$P$15000,5,FALSE),"")</f>
        <v/>
      </c>
      <c r="H58" s="38" t="inlineStr">
        <is>
          <t>Blanket (page end)</t>
        </is>
      </c>
      <c r="I58" s="30" t="n"/>
      <c r="J58" s="30" t="n"/>
      <c r="K58" s="30" t="n"/>
      <c r="L58" s="30" t="inlineStr">
        <is>
          <t>NO</t>
        </is>
      </c>
      <c r="M58" s="30" t="n">
        <v>-3.154124438933714</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c r="IO58" s="77" t="inlineStr">
        <is>
          <t>SUSPICIOUS n=0 for stocks_short — keep, needs S1 fills (backtest-expert: &lt;30 trades, seek plateaus, punish)</t>
        </is>
      </c>
    </row>
    <row r="59" ht="15.75" customHeight="1" s="67">
      <c r="A59" s="39" t="inlineStr">
        <is>
          <t>MTS_BOTTOM_BONUS_THRESHOLD</t>
        </is>
      </c>
      <c r="B59" s="73" t="inlineStr">
        <is>
          <t>25</t>
        </is>
      </c>
      <c r="C59" s="38" t="n"/>
      <c r="D59" s="38" t="inlineStr">
        <is>
          <t>ENTRY, GLOBAL_CHECK, STOCKS_EXIT</t>
        </is>
      </c>
      <c r="E59" s="38" t="n"/>
      <c r="F59" s="30" t="n"/>
      <c r="G59" s="38">
        <f>IFERROR(VLOOKUP($A76&amp;"_"&amp;$B76,Results_Deltas!$A$2:$P$15000,5,FALSE),"")</f>
        <v/>
      </c>
      <c r="H59" s="38" t="inlineStr">
        <is>
          <t>Blanket (page end)</t>
        </is>
      </c>
      <c r="I59" s="30" t="n"/>
      <c r="J59" s="30" t="n"/>
      <c r="K59" s="30" t="n"/>
      <c r="L59" s="30" t="inlineStr">
        <is>
          <t>NO</t>
        </is>
      </c>
      <c r="M59" s="30" t="n">
        <v>-3.149814085019551</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c r="IO59" s="77" t="inlineStr">
        <is>
          <t>SUSPICIOUS n=0 for stocks_short — keep, needs S1 fills (backtest-expert: &lt;30 trades, seek plateaus, punish)</t>
        </is>
      </c>
    </row>
    <row r="60" ht="15.75" customHeight="1" s="67">
      <c r="A60" s="37" t="inlineStr">
        <is>
          <t>MTS_BOTTOM_STRONG_THRESHOLD</t>
        </is>
      </c>
      <c r="B60" s="73" t="inlineStr">
        <is>
          <t>50</t>
        </is>
      </c>
      <c r="C60" s="38" t="n"/>
      <c r="D60" s="38" t="inlineStr">
        <is>
          <t>ENTRY, GLOBAL_CHECK, STOCKS_EXIT</t>
        </is>
      </c>
      <c r="E60" s="38" t="n"/>
      <c r="F60" s="30" t="n"/>
      <c r="G60" s="38">
        <f>IFERROR(VLOOKUP($A77&amp;"_"&amp;$B77,Results_Deltas!$A$2:$P$15000,5,FALSE),"")</f>
        <v/>
      </c>
      <c r="H60" s="38" t="inlineStr">
        <is>
          <t>Blanket (page end)</t>
        </is>
      </c>
      <c r="I60" s="30" t="n"/>
      <c r="J60" s="30" t="n"/>
      <c r="K60" s="30" t="n"/>
      <c r="L60" s="30" t="inlineStr">
        <is>
          <t>YES</t>
        </is>
      </c>
      <c r="M60" s="30" t="n">
        <v>-3.144357846662049</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c r="IO60" s="77" t="inlineStr">
        <is>
          <t>SUSPICIOUS n=0 for stocks_short — keep, needs S1 fills (backtest-expert: &lt;30 trades, seek plateaus, punish)</t>
        </is>
      </c>
    </row>
    <row r="61" ht="15.75" customHeight="1" s="67">
      <c r="A61" s="37" t="inlineStr">
        <is>
          <t>FG_GREED_THRESHOLD</t>
        </is>
      </c>
      <c r="B61" s="73" t="inlineStr">
        <is>
          <t>56.25</t>
        </is>
      </c>
      <c r="C61" s="38" t="n"/>
      <c r="D61" s="38" t="inlineStr">
        <is>
          <t>GLOBAL_CHECK, STOCKS_EXIT</t>
        </is>
      </c>
      <c r="E61" s="38" t="n"/>
      <c r="F61" s="30" t="n"/>
      <c r="G61" s="38">
        <f>IFERROR(VLOOKUP($A67&amp;"_"&amp;$B67,Results_Deltas!$A$2:$P$15000,5,FALSE),"")</f>
        <v/>
      </c>
      <c r="H61" s="38" t="inlineStr">
        <is>
          <t>Blanket (page end)</t>
        </is>
      </c>
      <c r="I61" s="30" t="n"/>
      <c r="J61" s="30" t="n"/>
      <c r="K61" s="30" t="n"/>
      <c r="L61" s="30" t="inlineStr">
        <is>
          <t>NO</t>
        </is>
      </c>
      <c r="M61" s="30" t="n">
        <v>-3.134319439070136</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c r="IO61" s="77" t="inlineStr">
        <is>
          <t>SUSPICIOUS n=0 for stocks_short — keep, needs S1 fills (backtest-expert: &lt;30 trades, seek plateaus, punish)</t>
        </is>
      </c>
    </row>
    <row r="62" ht="15.75" customHeight="1" s="67">
      <c r="A62" s="37" t="inlineStr">
        <is>
          <t>DUP_GUARD_FILTER_TF</t>
        </is>
      </c>
      <c r="B62" s="73" t="inlineStr">
        <is>
          <t>D</t>
        </is>
      </c>
      <c r="C62" s="38" t="n"/>
      <c r="D62" s="38" t="inlineStr">
        <is>
          <t>GLOBAL_CHECK</t>
        </is>
      </c>
      <c r="E62" s="38" t="n"/>
      <c r="F62" s="30" t="n"/>
      <c r="G62" s="38">
        <f>IFERROR(VLOOKUP($A68&amp;"_"&amp;$B68,Results_Deltas!$A$2:$P$15000,5,FALSE),"")</f>
        <v/>
      </c>
      <c r="H62" s="38" t="inlineStr">
        <is>
          <t>Blanket (page end)</t>
        </is>
      </c>
      <c r="I62" s="30" t="n"/>
      <c r="J62" s="30" t="n"/>
      <c r="K62" s="30" t="n"/>
      <c r="L62" s="30" t="inlineStr">
        <is>
          <t>NO</t>
        </is>
      </c>
      <c r="M62" s="30" t="n">
        <v>-3.111104889921106</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c r="IO62" s="77" t="inlineStr">
        <is>
          <t>SUSPICIOUS n=0 for stocks_short — keep, needs S1 fills (backtest-expert: &lt;30 trades, seek plateaus, punish)</t>
        </is>
      </c>
    </row>
    <row r="63" ht="15.75" customHeight="1" s="67">
      <c r="A63" s="37" t="inlineStr">
        <is>
          <t>FG_FEAR_THRESHOLD</t>
        </is>
      </c>
      <c r="B63" s="73" t="inlineStr">
        <is>
          <t>18.75</t>
        </is>
      </c>
      <c r="C63" s="38" t="n"/>
      <c r="D63" s="38" t="inlineStr">
        <is>
          <t>GLOBAL_CHECK, STOCKS_EXIT</t>
        </is>
      </c>
      <c r="E63" s="38" t="n"/>
      <c r="F63" s="30" t="n"/>
      <c r="G63" s="38">
        <f>IFERROR(VLOOKUP($A69&amp;"_"&amp;$B69,Results_Deltas!$A$2:$P$15000,5,FALSE),"")</f>
        <v/>
      </c>
      <c r="H63" s="38" t="inlineStr">
        <is>
          <t>Blanket (page end)</t>
        </is>
      </c>
      <c r="I63" s="30" t="n"/>
      <c r="J63" s="30" t="n"/>
      <c r="K63" s="30" t="n"/>
      <c r="L63" s="30" t="inlineStr">
        <is>
          <t>NO</t>
        </is>
      </c>
      <c r="M63" s="30" t="n">
        <v>-3.099187817078413</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c r="IO63" s="77" t="inlineStr">
        <is>
          <t>SUSPICIOUS n=0 for stocks_short — keep, needs S1 fills (backtest-expert: &lt;30 trades, seek plateaus, punish)</t>
        </is>
      </c>
    </row>
    <row r="64" ht="15.75" customHeight="1" s="67">
      <c r="A64" s="39" t="inlineStr">
        <is>
          <t>HLR_TOP_MIN_TFS</t>
        </is>
      </c>
      <c r="B64" s="73" t="inlineStr">
        <is>
          <t>2</t>
        </is>
      </c>
      <c r="C64" s="38" t="n"/>
      <c r="D64" s="38" t="inlineStr">
        <is>
          <t>GLOBAL_CHECK, REENTRY, STOCKS_EXIT</t>
        </is>
      </c>
      <c r="E64" s="38" t="n"/>
      <c r="F64" s="30" t="n"/>
      <c r="G64" s="38">
        <f>IFERROR(VLOOKUP($A81&amp;"_"&amp;$B81,Results_Deltas!$A$2:$P$15000,5,FALSE),"")</f>
        <v/>
      </c>
      <c r="H64" s="38" t="inlineStr">
        <is>
          <t>Blanket (page end)</t>
        </is>
      </c>
      <c r="I64" s="30" t="n"/>
      <c r="J64" s="30" t="n"/>
      <c r="K64" s="30" t="n"/>
      <c r="L64" s="30" t="inlineStr">
        <is>
          <t>NO</t>
        </is>
      </c>
      <c r="M64" s="30" t="n">
        <v>-3.085810580061768</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c r="IO64" s="77" t="inlineStr">
        <is>
          <t>SUSPICIOUS n=0 for stocks_short — keep, needs S1 fills (backtest-expert: &lt;30 trades, seek plateaus, punish)</t>
        </is>
      </c>
    </row>
    <row r="65" ht="15.75" customHeight="1" s="67">
      <c r="A65" s="37" t="inlineStr">
        <is>
          <t>OI_CONFIRM_MIN_CHANGE_PCT</t>
        </is>
      </c>
      <c r="B65" s="73" t="inlineStr">
        <is>
          <t>2.0</t>
        </is>
      </c>
      <c r="C65" s="38" t="n"/>
      <c r="D65" s="38" t="inlineStr">
        <is>
          <t>ENTRY, GLOBAL_CHECK, STOCKS_EXIT</t>
        </is>
      </c>
      <c r="E65" s="38" t="n"/>
      <c r="F65" s="30" t="n"/>
      <c r="G65" s="38">
        <f>IFERROR(VLOOKUP($A82&amp;"_"&amp;$B82,Results_Deltas!$A$2:$P$15000,5,FALSE),"")</f>
        <v/>
      </c>
      <c r="H65" s="38" t="inlineStr">
        <is>
          <t>Blanket (page end)</t>
        </is>
      </c>
      <c r="I65" s="30" t="n"/>
      <c r="J65" s="30" t="n"/>
      <c r="K65" s="30" t="n"/>
      <c r="L65" s="30" t="inlineStr">
        <is>
          <t>NO</t>
        </is>
      </c>
      <c r="M65" s="30" t="n">
        <v>-3.080927269979117</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c r="IO65" s="77" t="inlineStr">
        <is>
          <t>SUSPICIOUS n=0 for stocks_short — keep, needs S1 fills (backtest-expert: &lt;30 trades, seek plateaus, punish)</t>
        </is>
      </c>
    </row>
    <row r="66" ht="15.75" customHeight="1" s="67">
      <c r="A66" s="37" t="inlineStr">
        <is>
          <t>HA_WICK_QUALITY_ENABLED</t>
        </is>
      </c>
      <c r="B66" s="73" t="inlineStr">
        <is>
          <t>True</t>
        </is>
      </c>
      <c r="C66" s="38" t="n"/>
      <c r="D66" s="38" t="inlineStr">
        <is>
          <t>ENTRY, GLOBAL_CHECK, STOCKS_EXIT</t>
        </is>
      </c>
      <c r="E66" s="38" t="n"/>
      <c r="F66" s="30" t="n"/>
      <c r="G66" s="38">
        <f>IFERROR(VLOOKUP($A83&amp;"_"&amp;$B83,Results_Deltas!$A$2:$P$15000,5,FALSE),"")</f>
        <v/>
      </c>
      <c r="H66" s="38" t="inlineStr">
        <is>
          <t>Blanket (page end)</t>
        </is>
      </c>
      <c r="I66" s="30" t="n"/>
      <c r="J66" s="30" t="n"/>
      <c r="K66" s="30" t="n"/>
      <c r="L66" s="30" t="inlineStr">
        <is>
          <t>YES</t>
        </is>
      </c>
      <c r="M66" s="30" t="n">
        <v>-3.074360039160081</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c r="IO66" s="77" t="inlineStr">
        <is>
          <t>SUSPICIOUS n=0 for stocks_short — keep, needs S1 fills (backtest-expert: &lt;30 trades, seek plateaus, punish)</t>
        </is>
      </c>
    </row>
    <row r="67" ht="15.75" customHeight="1" s="67">
      <c r="A67" s="37" t="inlineStr">
        <is>
          <t>MTS_BOTTOM_STRONG_THRESHOLD</t>
        </is>
      </c>
      <c r="B67" s="73" t="inlineStr">
        <is>
          <t>30</t>
        </is>
      </c>
      <c r="C67" s="38" t="n"/>
      <c r="D67" s="38" t="inlineStr">
        <is>
          <t>ENTRY, GLOBAL_CHECK, STOCKS_EXIT</t>
        </is>
      </c>
      <c r="E67" s="38" t="n"/>
      <c r="F67" s="30" t="n"/>
      <c r="G67" s="38">
        <f>IFERROR(VLOOKUP($A84&amp;"_"&amp;$B84,Results_Deltas!$A$2:$P$15000,5,FALSE),"")</f>
        <v/>
      </c>
      <c r="H67" s="38" t="inlineStr">
        <is>
          <t>Blanket (page end)</t>
        </is>
      </c>
      <c r="I67" s="30" t="n"/>
      <c r="J67" s="30" t="n"/>
      <c r="K67" s="30" t="n"/>
      <c r="L67" s="30" t="inlineStr">
        <is>
          <t>NO</t>
        </is>
      </c>
      <c r="M67" s="30" t="n">
        <v>-3.068364663993749</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c r="IO67" s="77" t="inlineStr">
        <is>
          <t>SUSPICIOUS n=0 for stocks_short — keep, needs S1 fills (backtest-expert: &lt;30 trades, seek plateaus, punish)</t>
        </is>
      </c>
    </row>
    <row r="68" ht="15.75" customHeight="1" s="67">
      <c r="A68" s="39" t="inlineStr">
        <is>
          <t>FG_GREED_THRESHOLD</t>
        </is>
      </c>
      <c r="B68" s="73" t="inlineStr">
        <is>
          <t>75</t>
        </is>
      </c>
      <c r="C68" s="38" t="n"/>
      <c r="D68" s="38" t="inlineStr">
        <is>
          <t>GLOBAL_CHECK, STOCKS_EXIT</t>
        </is>
      </c>
      <c r="E68" s="38" t="n"/>
      <c r="F68" s="30" t="n"/>
      <c r="G68" s="38">
        <f>IFERROR(VLOOKUP($A74&amp;"_"&amp;$B74,Results_Deltas!$A$2:$P$15000,5,FALSE),"")</f>
        <v/>
      </c>
      <c r="H68" s="38" t="inlineStr">
        <is>
          <t>Blanket (page end)</t>
        </is>
      </c>
      <c r="I68" s="30" t="n"/>
      <c r="J68" s="30" t="n"/>
      <c r="K68" s="30" t="n"/>
      <c r="L68" s="30" t="inlineStr">
        <is>
          <t>YES</t>
        </is>
      </c>
      <c r="M68" s="30" t="n">
        <v>-3.03173940820608</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c r="IO68" s="77" t="inlineStr">
        <is>
          <t>SUSPICIOUS n=0 for stocks_short — keep, needs S1 fills (backtest-expert: &lt;30 trades, seek plateaus, punish)</t>
        </is>
      </c>
    </row>
    <row r="69" ht="15.75" customHeight="1" s="67">
      <c r="A69" s="37" t="inlineStr">
        <is>
          <t>LH_HL_FILTER_ENABLED</t>
        </is>
      </c>
      <c r="B69" s="73" t="inlineStr">
        <is>
          <t>True</t>
        </is>
      </c>
      <c r="C69" s="38" t="n"/>
      <c r="D69" s="38" t="inlineStr">
        <is>
          <t>ENTRY, GLOBAL_CHECK, STOCKS_EXIT</t>
        </is>
      </c>
      <c r="E69" s="38" t="n"/>
      <c r="F69" s="30" t="n"/>
      <c r="G69" s="38">
        <f>IFERROR(VLOOKUP($A86&amp;"_"&amp;$B86,Results_Deltas!$A$2:$P$15000,5,FALSE),"")</f>
        <v/>
      </c>
      <c r="H69" s="38" t="inlineStr">
        <is>
          <t>Blanket (page end)</t>
        </is>
      </c>
      <c r="I69" s="30" t="n"/>
      <c r="J69" s="30" t="n"/>
      <c r="K69" s="30" t="n"/>
      <c r="L69" s="30" t="inlineStr">
        <is>
          <t>YES</t>
        </is>
      </c>
      <c r="M69" s="30" t="n">
        <v>-3.02224085232601</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c r="IO69" s="77" t="inlineStr">
        <is>
          <t>SUSPICIOUS n=0 for stocks_short — keep, needs S1 fills (backtest-expert: &lt;30 trades, seek plateaus, punish)</t>
        </is>
      </c>
    </row>
    <row r="70" ht="15.75" customHeight="1" s="67">
      <c r="A70" s="39" t="inlineStr">
        <is>
          <t>MANDATORY_REENTRY_WT_FILTER_VELOCITY_RATIO</t>
        </is>
      </c>
      <c r="B70" s="73" t="inlineStr">
        <is>
          <t>0.90</t>
        </is>
      </c>
      <c r="C70" s="38" t="n"/>
      <c r="D70" s="38" t="inlineStr">
        <is>
          <t>GLOBAL_CHECK, STOCKS_EXIT</t>
        </is>
      </c>
      <c r="E70" s="38" t="n"/>
      <c r="F70" s="30" t="n"/>
      <c r="G70" s="38">
        <f>IFERROR(VLOOKUP($A87&amp;"_"&amp;$B87,Results_Deltas!$A$2:$P$15000,5,FALSE),"")</f>
        <v/>
      </c>
      <c r="H70" s="38" t="inlineStr">
        <is>
          <t>Blanket (page end)</t>
        </is>
      </c>
      <c r="I70" s="30" t="n"/>
      <c r="J70" s="30" t="n"/>
      <c r="K70" s="30" t="n"/>
      <c r="L70" s="30" t="inlineStr">
        <is>
          <t>NO</t>
        </is>
      </c>
      <c r="M70" s="30" t="n">
        <v>-3.021644809888808</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c r="IO70" s="77" t="inlineStr">
        <is>
          <t>SUSPICIOUS n=0 for stocks_short — keep, needs S1 fills (backtest-expert: &lt;30 trades, seek plateaus, punish)</t>
        </is>
      </c>
    </row>
    <row r="71" ht="15.75" customHeight="1" s="67">
      <c r="A71" s="37" t="inlineStr">
        <is>
          <t>MANDATORY_REENTRY_WT_FILTER_VELOCITY_RATIO</t>
        </is>
      </c>
      <c r="B71" s="73" t="inlineStr">
        <is>
          <t>0.90_ALT</t>
        </is>
      </c>
      <c r="C71" s="38" t="n"/>
      <c r="D71" s="38" t="inlineStr">
        <is>
          <t>GLOBAL_CHECK, STOCKS_EXIT</t>
        </is>
      </c>
      <c r="E71" s="38" t="n"/>
      <c r="F71" s="30" t="n"/>
      <c r="G71" s="38">
        <f>IFERROR(VLOOKUP($A88&amp;"_"&amp;$B88,Results_Deltas!$A$2:$P$15000,5,FALSE),"")</f>
        <v/>
      </c>
      <c r="H71" s="38" t="inlineStr">
        <is>
          <t>Blanket (page end)</t>
        </is>
      </c>
      <c r="I71" s="30" t="n"/>
      <c r="J71" s="30" t="n"/>
      <c r="K71" s="30" t="n"/>
      <c r="L71" s="30" t="inlineStr">
        <is>
          <t>YES</t>
        </is>
      </c>
      <c r="M71" s="30" t="n">
        <v>-3.021644809888808</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c r="IO71" s="77" t="inlineStr">
        <is>
          <t>SUSPICIOUS n=0 for stocks_short — keep, needs S1 fills (backtest-expert: &lt;30 trades, seek plateaus, punish)</t>
        </is>
      </c>
    </row>
    <row r="72" ht="15.75" customHeight="1" s="67">
      <c r="A72" s="39" t="inlineStr">
        <is>
          <t>ADX_RANGING_THRESHOLD</t>
        </is>
      </c>
      <c r="B72" s="73" t="inlineStr">
        <is>
          <t>10</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YES</t>
        </is>
      </c>
      <c r="M72" s="30" t="n">
        <v>-2.993077418861197</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c r="IO72" s="77" t="inlineStr">
        <is>
          <t>SUSPICIOUS n=0 for stocks_short — keep, needs S1 fills (backtest-expert: &lt;30 trades, seek plateaus, punish)</t>
        </is>
      </c>
    </row>
    <row r="73" ht="15.75" customHeight="1" s="67">
      <c r="A73" s="37" t="inlineStr">
        <is>
          <t>MTS_BOTTOM_BONUS_THRESHOLD</t>
        </is>
      </c>
      <c r="B73" s="73" t="inlineStr">
        <is>
          <t>12.5</t>
        </is>
      </c>
      <c r="C73" s="38" t="n"/>
      <c r="D73" s="38" t="inlineStr">
        <is>
          <t>ENTRY, GLOBAL_CHECK, STOCKS_EXIT</t>
        </is>
      </c>
      <c r="E73" s="38" t="n"/>
      <c r="F73" s="30" t="n"/>
      <c r="G73" s="38">
        <f>IFERROR(VLOOKUP($A90&amp;"_"&amp;$B90,Results_Deltas!$A$2:$P$15000,5,FALSE),"")</f>
        <v/>
      </c>
      <c r="H73" s="38" t="inlineStr">
        <is>
          <t>Blanket (page end)</t>
        </is>
      </c>
      <c r="I73" s="30" t="n"/>
      <c r="J73" s="30" t="n"/>
      <c r="K73" s="30" t="n"/>
      <c r="L73" s="30" t="inlineStr">
        <is>
          <t>NO</t>
        </is>
      </c>
      <c r="M73" s="30" t="n">
        <v>-2.991728021645415</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c r="IO73" s="77" t="inlineStr">
        <is>
          <t>SUSPICIOUS n=0 for stocks_short — keep, needs S1 fills (backtest-expert: &lt;30 trades, seek plateaus, punish)</t>
        </is>
      </c>
    </row>
    <row r="74" ht="15.75" customHeight="1" s="67">
      <c r="A74" s="37" t="inlineStr">
        <is>
          <t>ADX_RANGING_THRESHOLD</t>
        </is>
      </c>
      <c r="B74" s="73" t="inlineStr">
        <is>
          <t>25</t>
        </is>
      </c>
      <c r="C74" s="38" t="n"/>
      <c r="D74" s="38" t="inlineStr">
        <is>
          <t>ENTRY, GLOBAL_CHECK, STOCKS_EXIT</t>
        </is>
      </c>
      <c r="E74" s="38" t="n"/>
      <c r="F74" s="30" t="n"/>
      <c r="G74" s="38">
        <f>IFERROR(VLOOKUP($A74&amp;"_"&amp;$B74,Results_Deltas!$A$2:$P$15000,5,FALSE),"")</f>
        <v/>
      </c>
      <c r="H74" s="38" t="inlineStr">
        <is>
          <t>Blanket (page end)</t>
        </is>
      </c>
      <c r="I74" s="30" t="n"/>
      <c r="J74" s="30" t="n"/>
      <c r="K74" s="30" t="n"/>
      <c r="L74" s="30" t="inlineStr">
        <is>
          <t>NO</t>
        </is>
      </c>
      <c r="M74" s="30" t="n">
        <v>-2.988105624504882</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c r="IO74" s="77" t="inlineStr">
        <is>
          <t>SUSPICIOUS n=0 for stocks_short — keep, needs S1 fills (backtest-expert: &lt;30 trades, seek plateaus, punish)</t>
        </is>
      </c>
    </row>
    <row r="75" ht="15.75" customHeight="1" s="67">
      <c r="A75" s="37" t="inlineStr">
        <is>
          <t>OI_CONFIRM_MIN_PRICE_PCT</t>
        </is>
      </c>
      <c r="B75" s="73" t="inlineStr">
        <is>
          <t>1.0</t>
        </is>
      </c>
      <c r="C75" s="38" t="n"/>
      <c r="D75" s="38" t="inlineStr">
        <is>
          <t>ENTRY, GLOBAL_CHECK, STOCKS_EXIT</t>
        </is>
      </c>
      <c r="E75" s="38" t="n"/>
      <c r="F75" s="30" t="n"/>
      <c r="G75" s="38">
        <f>IFERROR(VLOOKUP($A92&amp;"_"&amp;$B92,Results_Deltas!$A$2:$P$15000,5,FALSE),"")</f>
        <v/>
      </c>
      <c r="H75" s="38" t="inlineStr">
        <is>
          <t>Blanket (page end)</t>
        </is>
      </c>
      <c r="I75" s="30" t="n"/>
      <c r="J75" s="30" t="n"/>
      <c r="K75" s="30" t="n"/>
      <c r="L75" s="30" t="inlineStr">
        <is>
          <t>NO</t>
        </is>
      </c>
      <c r="M75" s="30" t="n">
        <v>-2.970518952458124</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c r="IO75" s="77" t="inlineStr">
        <is>
          <t>SUSPICIOUS n=0 for stocks_short — keep, needs S1 fills (backtest-expert: &lt;30 trades, seek plateaus, punish)</t>
        </is>
      </c>
    </row>
    <row r="76" ht="15.75" customHeight="1" s="67">
      <c r="A76" s="39" t="inlineStr">
        <is>
          <t>FG_FEAR_THRESHOLD</t>
        </is>
      </c>
      <c r="B76" s="73" t="inlineStr">
        <is>
          <t>25</t>
        </is>
      </c>
      <c r="C76" s="38" t="n"/>
      <c r="D76" s="38" t="inlineStr">
        <is>
          <t>GLOBAL_CHECK, STOCKS_EXIT</t>
        </is>
      </c>
      <c r="E76" s="38" t="n"/>
      <c r="F76" s="30" t="n"/>
      <c r="G76" s="38">
        <f>IFERROR(VLOOKUP($A82&amp;"_"&amp;$B82,Results_Deltas!$A$2:$P$15000,5,FALSE),"")</f>
        <v/>
      </c>
      <c r="H76" s="38" t="inlineStr">
        <is>
          <t>Blanket (page end)</t>
        </is>
      </c>
      <c r="I76" s="30" t="n"/>
      <c r="J76" s="30" t="n"/>
      <c r="K76" s="30" t="n"/>
      <c r="L76" s="30" t="inlineStr">
        <is>
          <t>YES</t>
        </is>
      </c>
      <c r="M76" s="30" t="n">
        <v>-2.961146492249719</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c r="IO76" s="77" t="inlineStr">
        <is>
          <t>SUSPICIOUS n=0 for stocks_short — keep, needs S1 fills (backtest-expert: &lt;30 trades, seek plateaus, punish)</t>
        </is>
      </c>
    </row>
    <row r="77" ht="15.75" customHeight="1" s="67">
      <c r="A77" s="37" t="inlineStr">
        <is>
          <t>FG_FEAR_THRESHOLD</t>
        </is>
      </c>
      <c r="B77" s="73" t="inlineStr">
        <is>
          <t>31.25</t>
        </is>
      </c>
      <c r="C77" s="38" t="n"/>
      <c r="D77" s="38" t="inlineStr">
        <is>
          <t>GLOBAL_CHECK, STOCKS_EXIT</t>
        </is>
      </c>
      <c r="E77" s="38" t="n"/>
      <c r="F77" s="30" t="n"/>
      <c r="G77" s="38">
        <f>IFERROR(VLOOKUP($A83&amp;"_"&amp;$B83,Results_Deltas!$A$2:$P$15000,5,FALSE),"")</f>
        <v/>
      </c>
      <c r="H77" s="38" t="inlineStr">
        <is>
          <t>Blanket (page end)</t>
        </is>
      </c>
      <c r="I77" s="30" t="n"/>
      <c r="J77" s="30" t="n"/>
      <c r="K77" s="30" t="n"/>
      <c r="L77" s="30" t="inlineStr">
        <is>
          <t>NO</t>
        </is>
      </c>
      <c r="M77" s="30" t="n">
        <v>-2.955857972377816</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c r="IO77" s="77" t="inlineStr">
        <is>
          <t>SUSPICIOUS n=0 for stocks_short — keep, needs S1 fills (backtest-expert: &lt;30 trades, seek plateaus, punish)</t>
        </is>
      </c>
    </row>
    <row r="78" ht="15.75" customHeight="1" s="67">
      <c r="A78" s="37" t="inlineStr">
        <is>
          <t>HLR_SMA_BAND_PCT</t>
        </is>
      </c>
      <c r="B78" s="73" t="inlineStr">
        <is>
          <t>2.0</t>
        </is>
      </c>
      <c r="C78" s="38" t="n"/>
      <c r="D78" s="38" t="inlineStr">
        <is>
          <t>ENTRY, GLOBAL_CHECK, STOCKS_EXIT</t>
        </is>
      </c>
      <c r="E78" s="38" t="n"/>
      <c r="F78" s="30" t="n"/>
      <c r="G78" s="38">
        <f>IFERROR(VLOOKUP($A95&amp;"_"&amp;$B95,Results_Deltas!$A$2:$P$15000,5,FALSE),"")</f>
        <v/>
      </c>
      <c r="H78" s="38" t="inlineStr">
        <is>
          <t>Blanket (page end)</t>
        </is>
      </c>
      <c r="I78" s="30" t="n"/>
      <c r="J78" s="30" t="n"/>
      <c r="K78" s="30" t="n"/>
      <c r="L78" s="30" t="inlineStr">
        <is>
          <t>NO</t>
        </is>
      </c>
      <c r="M78" s="30" t="n">
        <v>-2.941567035668756</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c r="IO78" s="77" t="inlineStr">
        <is>
          <t>SUSPICIOUS n=0 for stocks_short — keep, needs S1 fills (backtest-expert: &lt;30 trades, seek plateaus, punish)</t>
        </is>
      </c>
    </row>
    <row r="79" ht="15.75" customHeight="1" s="67">
      <c r="A79" s="39" t="inlineStr">
        <is>
          <t>HA_WICK_QUALITY_SCORE</t>
        </is>
      </c>
      <c r="B79" s="73" t="inlineStr">
        <is>
          <t>15</t>
        </is>
      </c>
      <c r="C79" s="38" t="n"/>
      <c r="D79" s="38" t="inlineStr">
        <is>
          <t>ENTRY, GLOBAL_CHECK, STOCKS_EXIT</t>
        </is>
      </c>
      <c r="E79" s="38" t="n"/>
      <c r="F79" s="30" t="n"/>
      <c r="G79" s="38">
        <f>IFERROR(VLOOKUP($A96&amp;"_"&amp;$B96,Results_Deltas!$A$2:$P$15000,5,FALSE),"")</f>
        <v/>
      </c>
      <c r="H79" s="38" t="inlineStr">
        <is>
          <t>Blanket (page end)</t>
        </is>
      </c>
      <c r="I79" s="30" t="n"/>
      <c r="J79" s="30" t="n"/>
      <c r="K79" s="30" t="n"/>
      <c r="L79" s="30" t="inlineStr">
        <is>
          <t>NO</t>
        </is>
      </c>
      <c r="M79" s="30" t="n">
        <v>-2.938477845128968</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c r="IO79" s="77" t="inlineStr">
        <is>
          <t>SUSPICIOUS n=0 for stocks_short — keep, needs S1 fills (backtest-expert: &lt;30 trades, seek plateaus, punish)</t>
        </is>
      </c>
    </row>
    <row r="80" ht="15.75" customHeight="1" s="67">
      <c r="A80" s="37" t="inlineStr">
        <is>
          <t>HA_WICK_QUALITY_SCORE</t>
        </is>
      </c>
      <c r="B80" s="73" t="inlineStr">
        <is>
          <t>15_ALT</t>
        </is>
      </c>
      <c r="C80" s="38" t="n"/>
      <c r="D80" s="38" t="inlineStr">
        <is>
          <t>ENTRY, GLOBAL_CHECK, STOCKS_EXIT</t>
        </is>
      </c>
      <c r="E80" s="38" t="n"/>
      <c r="F80" s="30" t="n"/>
      <c r="G80" s="38">
        <f>IFERROR(VLOOKUP($A97&amp;"_"&amp;$B97,Results_Deltas!$A$2:$P$15000,5,FALSE),"")</f>
        <v/>
      </c>
      <c r="H80" s="38" t="inlineStr">
        <is>
          <t>Blanket (page end)</t>
        </is>
      </c>
      <c r="I80" s="30" t="n"/>
      <c r="J80" s="30" t="n"/>
      <c r="K80" s="30" t="n"/>
      <c r="L80" s="30" t="inlineStr">
        <is>
          <t>YES</t>
        </is>
      </c>
      <c r="M80" s="30" t="n">
        <v>-2.938477845128968</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c r="IO80" s="77" t="inlineStr">
        <is>
          <t>SUSPICIOUS n=0 for stocks_short — keep, needs S1 fills (backtest-expert: &lt;30 trades, seek plateaus, punish)</t>
        </is>
      </c>
    </row>
    <row r="81" ht="15.75" customHeight="1" s="67">
      <c r="A81" s="37" t="inlineStr">
        <is>
          <t>BAND_ARROW_ENABLED</t>
        </is>
      </c>
      <c r="B81" s="73" t="inlineStr">
        <is>
          <t>True</t>
        </is>
      </c>
      <c r="C81" s="38" t="n"/>
      <c r="D81" s="38" t="inlineStr">
        <is>
          <t>GLOBAL_CHECK, STOCKS_EXIT</t>
        </is>
      </c>
      <c r="E81" s="38" t="n"/>
      <c r="F81" s="30" t="n"/>
      <c r="G81" s="38">
        <f>IFERROR(VLOOKUP($A81&amp;"_"&amp;$B81,Results_Deltas!$A$2:$P$15000,5,FALSE),"")</f>
        <v/>
      </c>
      <c r="H81" s="38" t="inlineStr">
        <is>
          <t>Blanket (page end)</t>
        </is>
      </c>
      <c r="I81" s="30" t="n"/>
      <c r="J81" s="30" t="n"/>
      <c r="K81" s="30" t="n"/>
      <c r="L81" s="30" t="inlineStr">
        <is>
          <t>NO</t>
        </is>
      </c>
      <c r="M81" s="30" t="n">
        <v>-2.935731185075057</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c r="IO81" s="77" t="inlineStr">
        <is>
          <t>SUSPICIOUS n=0 for stocks_short — keep, needs S1 fills (backtest-expert: &lt;30 trades, seek plateaus, punish)</t>
        </is>
      </c>
    </row>
    <row r="82" ht="15.75" customHeight="1" s="67">
      <c r="A82" s="39" t="inlineStr">
        <is>
          <t>MTS_BOTTOM_STRONG_THRESHOLD</t>
        </is>
      </c>
      <c r="B82" s="73" t="inlineStr">
        <is>
          <t>40</t>
        </is>
      </c>
      <c r="C82" s="38" t="n"/>
      <c r="D82" s="38" t="inlineStr">
        <is>
          <t>ENTRY, GLOBAL_CHECK, STOCKS_EXIT</t>
        </is>
      </c>
      <c r="E82" s="38" t="n"/>
      <c r="F82" s="30" t="n"/>
      <c r="G82" s="38">
        <f>IFERROR(VLOOKUP($A99&amp;"_"&amp;$B99,Results_Deltas!$A$2:$P$15000,5,FALSE),"")</f>
        <v/>
      </c>
      <c r="H82" s="38" t="inlineStr">
        <is>
          <t>Blanket (page end)</t>
        </is>
      </c>
      <c r="I82" s="30" t="n"/>
      <c r="J82" s="30" t="n"/>
      <c r="K82" s="30" t="n"/>
      <c r="L82" s="30" t="inlineStr">
        <is>
          <t>NO</t>
        </is>
      </c>
      <c r="M82" s="30" t="n">
        <v>-2.914543059368584</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c r="IO82" s="77" t="inlineStr">
        <is>
          <t>SUSPICIOUS n=0 for stocks_short — keep, needs S1 fills (backtest-expert: &lt;30 trades, seek plateaus, punish)</t>
        </is>
      </c>
    </row>
    <row r="83" ht="15.75" customHeight="1" s="67">
      <c r="A83" s="39" t="inlineStr">
        <is>
          <t>OI_CONFIRM_ENABLED</t>
        </is>
      </c>
      <c r="B83" s="73" t="inlineStr">
        <is>
          <t>True</t>
        </is>
      </c>
      <c r="C83" s="38" t="n"/>
      <c r="D83" s="38" t="inlineStr">
        <is>
          <t>ENTRY, GLOBAL_CHECK, STOCKS_EXIT</t>
        </is>
      </c>
      <c r="E83" s="38" t="n"/>
      <c r="F83" s="30" t="n"/>
      <c r="G83" s="38">
        <f>IFERROR(VLOOKUP($A100&amp;"_"&amp;$B100,Results_Deltas!$A$2:$P$15000,5,FALSE),"")</f>
        <v/>
      </c>
      <c r="H83" s="38" t="inlineStr">
        <is>
          <t>Blanket (page end)</t>
        </is>
      </c>
      <c r="I83" s="30" t="n"/>
      <c r="J83" s="30" t="n"/>
      <c r="K83" s="30" t="n"/>
      <c r="L83" s="30" t="inlineStr">
        <is>
          <t>NO</t>
        </is>
      </c>
      <c r="M83" s="30" t="n">
        <v>-2.912611783463626</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c r="IO83" s="77" t="inlineStr">
        <is>
          <t>SUSPICIOUS n=0 for stocks_short — keep, needs S1 fills (backtest-expert: &lt;30 trades, seek plateaus, punish)</t>
        </is>
      </c>
    </row>
    <row r="84" ht="15.75" customHeight="1" s="67">
      <c r="A84" s="37" t="inlineStr">
        <is>
          <t>OI_CONFIRM_MIN_PRICE_PCT</t>
        </is>
      </c>
      <c r="B84" s="73" t="inlineStr">
        <is>
          <t>0.5</t>
        </is>
      </c>
      <c r="C84" s="38" t="n"/>
      <c r="D84" s="38" t="inlineStr">
        <is>
          <t>ENTRY, GLOBAL_CHECK, STOCKS_EXIT</t>
        </is>
      </c>
      <c r="E84" s="38" t="n"/>
      <c r="F84" s="30" t="n"/>
      <c r="G84" s="38">
        <f>IFERROR(VLOOKUP($A101&amp;"_"&amp;$B101,Results_Deltas!$A$2:$P$15000,5,FALSE),"")</f>
        <v/>
      </c>
      <c r="H84" s="38" t="inlineStr">
        <is>
          <t>Blanket (page end)</t>
        </is>
      </c>
      <c r="I84" s="30" t="n"/>
      <c r="J84" s="30" t="n"/>
      <c r="K84" s="30" t="n"/>
      <c r="L84" s="30" t="inlineStr">
        <is>
          <t>NO</t>
        </is>
      </c>
      <c r="M84" s="30" t="n">
        <v>-2.911420489133376</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c r="IO84" s="77" t="inlineStr">
        <is>
          <t>SUSPICIOUS n=0 for stocks_short — keep, needs S1 fills (backtest-expert: &lt;30 trades, seek plateaus, punish)</t>
        </is>
      </c>
    </row>
    <row r="85" ht="15.75" customHeight="1" s="67">
      <c r="A85" s="37" t="inlineStr">
        <is>
          <t>MOVER_THRESHOLD</t>
        </is>
      </c>
      <c r="B85" s="73" t="inlineStr">
        <is>
          <t>3.75</t>
        </is>
      </c>
      <c r="C85" s="38" t="n"/>
      <c r="D85" s="38" t="inlineStr">
        <is>
          <t>ENTRY, GLOBAL_CHECK, STOCKS_EXIT</t>
        </is>
      </c>
      <c r="E85" s="38" t="n"/>
      <c r="F85" s="30" t="n"/>
      <c r="G85" s="38">
        <f>IFERROR(VLOOKUP($A102&amp;"_"&amp;$B102,Results_Deltas!$A$2:$P$15000,5,FALSE),"")</f>
        <v/>
      </c>
      <c r="H85" s="38" t="inlineStr">
        <is>
          <t>Blanket (page end)</t>
        </is>
      </c>
      <c r="I85" s="30" t="n"/>
      <c r="J85" s="30" t="n"/>
      <c r="K85" s="30" t="n"/>
      <c r="L85" s="30" t="inlineStr">
        <is>
          <t>NO</t>
        </is>
      </c>
      <c r="M85" s="30" t="n">
        <v>-2.899610136889673</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c r="IO85" s="77" t="inlineStr">
        <is>
          <t>SUSPICIOUS n=0 for stocks_short — keep, needs S1 fills (backtest-expert: &lt;30 trades, seek plateaus, punish)</t>
        </is>
      </c>
    </row>
    <row r="86" ht="15.75" customHeight="1" s="67">
      <c r="A86" s="37" t="inlineStr">
        <is>
          <t>DC_MOMENT_STRONG_THRESHOLD</t>
        </is>
      </c>
      <c r="B86" s="73" t="inlineStr">
        <is>
          <t>50</t>
        </is>
      </c>
      <c r="C86" s="38" t="n"/>
      <c r="D86" s="38" t="inlineStr">
        <is>
          <t>ENTRY, GLOBAL_CHECK, STOCKS_EXIT</t>
        </is>
      </c>
      <c r="E86" s="38" t="n"/>
      <c r="F86" s="30" t="n"/>
      <c r="G86" s="38">
        <f>IFERROR(VLOOKUP($A92&amp;"_"&amp;$B92,Results_Deltas!$A$2:$P$15000,5,FALSE),"")</f>
        <v/>
      </c>
      <c r="H86" s="38" t="inlineStr">
        <is>
          <t>Blanket (page end)</t>
        </is>
      </c>
      <c r="I86" s="30" t="n"/>
      <c r="J86" s="30" t="n"/>
      <c r="K86" s="30" t="n"/>
      <c r="L86" s="30" t="inlineStr">
        <is>
          <t>NO</t>
        </is>
      </c>
      <c r="M86" s="30" t="n">
        <v>-2.89743163197745</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c r="IO86" s="77" t="inlineStr">
        <is>
          <t>SUSPICIOUS n=0 for stocks_short — keep, needs S1 fills (backtest-expert: &lt;30 trades, seek plateaus, punish)</t>
        </is>
      </c>
    </row>
    <row r="87" ht="15.75" customHeight="1" s="67">
      <c r="A87" s="37" t="inlineStr">
        <is>
          <t>HLR_SMA_BAND_PCT</t>
        </is>
      </c>
      <c r="B87" s="73" t="inlineStr">
        <is>
          <t>0.5</t>
        </is>
      </c>
      <c r="C87" s="38" t="n"/>
      <c r="D87" s="38" t="inlineStr">
        <is>
          <t>ENTRY, GLOBAL_CHECK, STOCKS_EXIT</t>
        </is>
      </c>
      <c r="E87" s="38" t="n"/>
      <c r="F87" s="30" t="n"/>
      <c r="G87" s="38">
        <f>IFERROR(VLOOKUP($A104&amp;"_"&amp;$B104,Results_Deltas!$A$2:$P$15000,5,FALSE),"")</f>
        <v/>
      </c>
      <c r="H87" s="38" t="inlineStr">
        <is>
          <t>Blanket (page end)</t>
        </is>
      </c>
      <c r="I87" s="30" t="n"/>
      <c r="J87" s="30" t="n"/>
      <c r="K87" s="30" t="n"/>
      <c r="L87" s="30" t="inlineStr">
        <is>
          <t>NO</t>
        </is>
      </c>
      <c r="M87" s="30" t="n">
        <v>-2.897315668115664</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c r="IO87" s="77" t="inlineStr">
        <is>
          <t>SUSPICIOUS n=0 for stocks_short — keep, needs S1 fills (backtest-expert: &lt;30 trades, seek plateaus, punish)</t>
        </is>
      </c>
    </row>
    <row r="88" ht="15.75" customHeight="1" s="67">
      <c r="A88" s="37" t="inlineStr">
        <is>
          <t>MTS_BOTTOM_BONUS_THRESHOLD</t>
        </is>
      </c>
      <c r="B88" s="73" t="inlineStr">
        <is>
          <t>31.25</t>
        </is>
      </c>
      <c r="C88" s="38" t="n"/>
      <c r="D88" s="38" t="inlineStr">
        <is>
          <t>ENTRY, GLOBAL_CHECK, STOCKS_EXIT</t>
        </is>
      </c>
      <c r="E88" s="38" t="n"/>
      <c r="F88" s="30" t="n"/>
      <c r="G88" s="38">
        <f>IFERROR(VLOOKUP($A105&amp;"_"&amp;$B105,Results_Deltas!$A$2:$P$15000,5,FALSE),"")</f>
        <v/>
      </c>
      <c r="H88" s="38" t="inlineStr">
        <is>
          <t>Blanket (page end)</t>
        </is>
      </c>
      <c r="I88" s="30" t="n"/>
      <c r="J88" s="30" t="n"/>
      <c r="K88" s="30" t="n"/>
      <c r="L88" s="30" t="inlineStr">
        <is>
          <t>YES</t>
        </is>
      </c>
      <c r="M88" s="30" t="n">
        <v>-2.89279651124118</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c r="IO88" s="77" t="inlineStr">
        <is>
          <t>SUSPICIOUS n=0 for stocks_short — keep, needs S1 fills (backtest-expert: &lt;30 trades, seek plateaus, punish)</t>
        </is>
      </c>
    </row>
    <row r="89" ht="15.75" customHeight="1" s="67">
      <c r="A89" s="37" t="inlineStr">
        <is>
          <t>FG_GREED_THRESHOLD</t>
        </is>
      </c>
      <c r="B89" s="73" t="inlineStr">
        <is>
          <t>93.75</t>
        </is>
      </c>
      <c r="C89" s="38" t="n"/>
      <c r="D89" s="38" t="inlineStr">
        <is>
          <t>GLOBAL_CHECK, STOCKS_EXIT</t>
        </is>
      </c>
      <c r="E89" s="38" t="n"/>
      <c r="F89" s="30" t="n"/>
      <c r="G89" s="38">
        <f>IFERROR(VLOOKUP($A95&amp;"_"&amp;$B95,Results_Deltas!$A$2:$P$15000,5,FALSE),"")</f>
        <v/>
      </c>
      <c r="H89" s="38" t="inlineStr">
        <is>
          <t>Blanket (page end)</t>
        </is>
      </c>
      <c r="I89" s="30" t="n"/>
      <c r="J89" s="30" t="n"/>
      <c r="K89" s="30" t="n"/>
      <c r="L89" s="30" t="inlineStr">
        <is>
          <t>NO</t>
        </is>
      </c>
      <c r="M89" s="30" t="n">
        <v>-2.886827867694317</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c r="IO89" s="77" t="inlineStr">
        <is>
          <t>SUSPICIOUS n=0 for stocks_short — keep, needs S1 fills (backtest-expert: &lt;30 trades, seek plateaus, punish)</t>
        </is>
      </c>
    </row>
    <row r="90" ht="15.75" customHeight="1" s="67">
      <c r="A90" s="37" t="inlineStr">
        <is>
          <t>MARKET_QUALITY_SCORE_ENABLED</t>
        </is>
      </c>
      <c r="B90" s="73" t="inlineStr">
        <is>
          <t>True</t>
        </is>
      </c>
      <c r="C90" s="38" t="n"/>
      <c r="D90" s="38" t="inlineStr">
        <is>
          <t>ENTRY, GLOBAL_CHECK, STOCKS_EXIT</t>
        </is>
      </c>
      <c r="E90" s="38" t="n"/>
      <c r="F90" s="30" t="n"/>
      <c r="G90" s="38">
        <f>IFERROR(VLOOKUP($A107&amp;"_"&amp;$B107,Results_Deltas!$A$2:$P$15000,5,FALSE),"")</f>
        <v/>
      </c>
      <c r="H90" s="38" t="inlineStr">
        <is>
          <t>Blanket (page end)</t>
        </is>
      </c>
      <c r="I90" s="30" t="n"/>
      <c r="J90" s="30" t="n"/>
      <c r="K90" s="30" t="n"/>
      <c r="L90" s="30" t="inlineStr">
        <is>
          <t>YES</t>
        </is>
      </c>
      <c r="M90" s="30" t="n">
        <v>-2.88352883233352</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c r="IO90" s="77" t="inlineStr">
        <is>
          <t>SUSPICIOUS n=0 for stocks_short — keep, needs S1 fills (backtest-expert: &lt;30 trades, seek plateaus, punish)</t>
        </is>
      </c>
    </row>
    <row r="91" ht="15.75" customHeight="1" s="67">
      <c r="A91" s="37" t="inlineStr">
        <is>
          <t>COOLDOWN_LOCKS_FILTER_TF</t>
        </is>
      </c>
      <c r="B91" s="73" t="inlineStr">
        <is>
          <t>OFF</t>
        </is>
      </c>
      <c r="C91" s="38" t="n"/>
      <c r="D91" s="38" t="inlineStr">
        <is>
          <t>GLOBAL_CHECK</t>
        </is>
      </c>
      <c r="E91" s="38" t="n"/>
      <c r="F91" s="30" t="n"/>
      <c r="G91" s="38">
        <f>IFERROR(VLOOKUP($A97&amp;"_"&amp;$B97,Results_Deltas!$A$2:$P$15000,5,FALSE),"")</f>
        <v/>
      </c>
      <c r="H91" s="38" t="inlineStr">
        <is>
          <t>Blanket (page end)</t>
        </is>
      </c>
      <c r="I91" s="30" t="n"/>
      <c r="J91" s="30" t="n"/>
      <c r="K91" s="30" t="n"/>
      <c r="L91" s="30" t="inlineStr">
        <is>
          <t>NO</t>
        </is>
      </c>
      <c r="M91" s="30" t="n">
        <v>-2.866849127783437</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c r="IO91" s="77" t="inlineStr">
        <is>
          <t>SUSPICIOUS n=0 for stocks_short — keep, needs S1 fills (backtest-expert: &lt;30 trades, seek plateaus, punish)</t>
        </is>
      </c>
    </row>
    <row r="92" ht="15.75" customHeight="1" s="67">
      <c r="A92" s="39" t="inlineStr">
        <is>
          <t>MOVER_THRESHOLD</t>
        </is>
      </c>
      <c r="B92" s="73" t="inlineStr">
        <is>
          <t>5</t>
        </is>
      </c>
      <c r="C92" s="38" t="n"/>
      <c r="D92" s="38" t="inlineStr">
        <is>
          <t>ENTRY, GLOBAL_CHECK, STOCKS_EXIT</t>
        </is>
      </c>
      <c r="E92" s="38" t="n"/>
      <c r="F92" s="30" t="n"/>
      <c r="G92" s="38">
        <f>IFERROR(VLOOKUP($A109&amp;"_"&amp;$B109,Results_Deltas!$A$2:$P$15000,5,FALSE),"")</f>
        <v/>
      </c>
      <c r="H92" s="38" t="inlineStr">
        <is>
          <t>Blanket (page end)</t>
        </is>
      </c>
      <c r="I92" s="30" t="n"/>
      <c r="J92" s="30" t="n"/>
      <c r="K92" s="30" t="n"/>
      <c r="L92" s="30" t="inlineStr">
        <is>
          <t>NO</t>
        </is>
      </c>
      <c r="M92" s="30" t="n">
        <v>-2.8506913643682</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c r="IO92" s="77" t="inlineStr">
        <is>
          <t>SUSPICIOUS n=0 for stocks_short — keep, needs S1 fills (backtest-expert: &lt;30 trades, seek plateaus, punish)</t>
        </is>
      </c>
    </row>
    <row r="93" ht="15.75" customHeight="1" s="67">
      <c r="A93" s="37" t="inlineStr">
        <is>
          <t>MOVER_THRESHOLD</t>
        </is>
      </c>
      <c r="B93" s="73" t="inlineStr">
        <is>
          <t>2.5</t>
        </is>
      </c>
      <c r="C93" s="38" t="n"/>
      <c r="D93" s="38" t="inlineStr">
        <is>
          <t>ENTRY, GLOBAL_CHECK, STOCKS_EXIT</t>
        </is>
      </c>
      <c r="E93" s="38" t="n"/>
      <c r="F93" s="30" t="n"/>
      <c r="G93" s="38">
        <f>IFERROR(VLOOKUP($A110&amp;"_"&amp;$B110,Results_Deltas!$A$2:$P$15000,5,FALSE),"")</f>
        <v/>
      </c>
      <c r="H93" s="38" t="inlineStr">
        <is>
          <t>Blanket (page end)</t>
        </is>
      </c>
      <c r="I93" s="30" t="n"/>
      <c r="J93" s="30" t="n"/>
      <c r="K93" s="30" t="n"/>
      <c r="L93" s="30" t="inlineStr">
        <is>
          <t>NO</t>
        </is>
      </c>
      <c r="M93" s="30" t="n">
        <v>-2.849247992930394</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c r="IO93" s="77" t="inlineStr">
        <is>
          <t>SUSPICIOUS n=0 for stocks_short — keep, needs S1 fills (backtest-expert: &lt;30 trades, seek plateaus, punish)</t>
        </is>
      </c>
    </row>
    <row r="94" ht="15.75" customHeight="1" s="67">
      <c r="A94" s="37" t="inlineStr">
        <is>
          <t>MTS_BOTTOM_BONUS_THRESHOLD</t>
        </is>
      </c>
      <c r="B94" s="73" t="inlineStr">
        <is>
          <t>18.75</t>
        </is>
      </c>
      <c r="C94" s="38" t="n"/>
      <c r="D94" s="38" t="inlineStr">
        <is>
          <t>ENTRY, GLOBAL_CHECK, STOCKS_EXIT</t>
        </is>
      </c>
      <c r="E94" s="38" t="n"/>
      <c r="F94" s="30" t="n"/>
      <c r="G94" s="38">
        <f>IFERROR(VLOOKUP($A111&amp;"_"&amp;$B111,Results_Deltas!$A$2:$P$15000,5,FALSE),"")</f>
        <v/>
      </c>
      <c r="H94" s="38" t="inlineStr">
        <is>
          <t>Blanket (page end)</t>
        </is>
      </c>
      <c r="I94" s="30" t="n"/>
      <c r="J94" s="30" t="n"/>
      <c r="K94" s="30" t="n"/>
      <c r="L94" s="30" t="inlineStr">
        <is>
          <t>NO</t>
        </is>
      </c>
      <c r="M94" s="30" t="n">
        <v>-2.823859988262536</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c r="IO94" s="77" t="inlineStr">
        <is>
          <t>SUSPICIOUS n=0 for stocks_short — keep, needs S1 fills (backtest-expert: &lt;30 trades, seek plateaus, punish)</t>
        </is>
      </c>
    </row>
    <row r="95" ht="15.75" customHeight="1" s="67">
      <c r="A95" s="37" t="inlineStr">
        <is>
          <t>MTS_BOTTOM_STRONG_THRESHOLD</t>
        </is>
      </c>
      <c r="B95" s="73" t="inlineStr">
        <is>
          <t>20</t>
        </is>
      </c>
      <c r="C95" s="38" t="n"/>
      <c r="D95" s="38" t="inlineStr">
        <is>
          <t>ENTRY, GLOBAL_CHECK, STOCKS_EXIT</t>
        </is>
      </c>
      <c r="E95" s="38" t="n"/>
      <c r="F95" s="30" t="n"/>
      <c r="G95" s="38">
        <f>IFERROR(VLOOKUP($A112&amp;"_"&amp;$B112,Results_Deltas!$A$2:$P$15000,5,FALSE),"")</f>
        <v/>
      </c>
      <c r="H95" s="38" t="inlineStr">
        <is>
          <t>Blanket (page end)</t>
        </is>
      </c>
      <c r="I95" s="30" t="n"/>
      <c r="J95" s="30" t="n"/>
      <c r="K95" s="30" t="n"/>
      <c r="L95" s="30" t="inlineStr">
        <is>
          <t>NO</t>
        </is>
      </c>
      <c r="M95" s="30" t="n">
        <v>-2.813766469788436</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c r="IO95" s="77" t="inlineStr">
        <is>
          <t>SUSPICIOUS n=0 for stocks_short — keep, needs S1 fills (backtest-expert: &lt;30 trades, seek plateaus, punish)</t>
        </is>
      </c>
    </row>
    <row r="96" ht="15.75" customHeight="1" s="67">
      <c r="A96" s="37" t="inlineStr">
        <is>
          <t>EMA_BLANKET_FILTER_ENABLED</t>
        </is>
      </c>
      <c r="B96" s="73" t="inlineStr">
        <is>
          <t>False</t>
        </is>
      </c>
      <c r="C96" s="38" t="n"/>
      <c r="D96" s="38" t="inlineStr">
        <is>
          <t>GLOBAL_CHECK</t>
        </is>
      </c>
      <c r="E96" s="38" t="n"/>
      <c r="F96" s="30" t="n"/>
      <c r="G96" s="38">
        <f>IFERROR(VLOOKUP($A102&amp;"_"&amp;$B102,Results_Deltas!$A$2:$P$15000,5,FALSE),"")</f>
        <v/>
      </c>
      <c r="H96" s="38" t="inlineStr">
        <is>
          <t>Blanket (page end)</t>
        </is>
      </c>
      <c r="I96" s="30" t="n"/>
      <c r="J96" s="30" t="n"/>
      <c r="K96" s="30" t="n"/>
      <c r="L96" s="30" t="inlineStr">
        <is>
          <t>NO</t>
        </is>
      </c>
      <c r="M96" s="30" t="n">
        <v>-2.807278082471688</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c r="IO96" s="77" t="inlineStr">
        <is>
          <t>SUSPICIOUS n=0 for stocks_short — keep, needs S1 fills (backtest-expert: &lt;30 trades, seek plateaus, punish)</t>
        </is>
      </c>
    </row>
    <row r="97" ht="15.75" customHeight="1" s="67">
      <c r="A97" s="39" t="inlineStr">
        <is>
          <t>MTS_GATE_ENABLED</t>
        </is>
      </c>
      <c r="B97" s="73" t="inlineStr">
        <is>
          <t>True</t>
        </is>
      </c>
      <c r="C97" s="38" t="n"/>
      <c r="D97" s="38" t="inlineStr">
        <is>
          <t>ENTRY, GLOBAL_CHECK, STOCKS_EXIT</t>
        </is>
      </c>
      <c r="E97" s="38" t="n"/>
      <c r="F97" s="30" t="n"/>
      <c r="G97" s="38">
        <f>IFERROR(VLOOKUP($A114&amp;"_"&amp;$B114,Results_Deltas!$A$2:$P$15000,5,FALSE),"")</f>
        <v/>
      </c>
      <c r="H97" s="38" t="inlineStr">
        <is>
          <t>Blanket (page end)</t>
        </is>
      </c>
      <c r="I97" s="30" t="n"/>
      <c r="J97" s="30" t="n"/>
      <c r="K97" s="30" t="n"/>
      <c r="L97" s="30" t="inlineStr">
        <is>
          <t>NO</t>
        </is>
      </c>
      <c r="M97" s="30" t="n">
        <v>-2.773814737452429</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c r="IO97" s="77" t="inlineStr">
        <is>
          <t>SUSPICIOUS n=0 for stocks_short — keep, needs S1 fills (backtest-expert: &lt;30 trades, seek plateaus, punish)</t>
        </is>
      </c>
    </row>
    <row r="98" ht="15.75" customHeight="1" s="67">
      <c r="A98" s="37" t="inlineStr">
        <is>
          <t>ADX_RANGING_THRESHOLD</t>
        </is>
      </c>
      <c r="B98" s="73" t="inlineStr">
        <is>
          <t>15</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v>-2.752805137439188</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c r="IO98" s="77" t="inlineStr">
        <is>
          <t>SUSPICIOUS n=0 for stocks_short — keep, needs S1 fills (backtest-expert: &lt;30 trades, seek plateaus, punish)</t>
        </is>
      </c>
    </row>
    <row r="99" ht="15.75" customHeight="1" s="67">
      <c r="A99" s="39" t="inlineStr">
        <is>
          <t>OI_CONFIRM_MIN_CHANGE_PCT</t>
        </is>
      </c>
      <c r="B99" s="73" t="inlineStr">
        <is>
          <t>0.5</t>
        </is>
      </c>
      <c r="C99" s="38" t="n"/>
      <c r="D99" s="38" t="inlineStr">
        <is>
          <t>ENTRY, GLOBAL_CHECK, STOCKS_EXIT</t>
        </is>
      </c>
      <c r="E99" s="38" t="n"/>
      <c r="F99" s="30" t="n"/>
      <c r="G99" s="38">
        <f>IFERROR(VLOOKUP($A116&amp;"_"&amp;$B116,Results_Deltas!$A$2:$P$15000,5,FALSE),"")</f>
        <v/>
      </c>
      <c r="H99" s="38" t="inlineStr">
        <is>
          <t>Blanket (page end)</t>
        </is>
      </c>
      <c r="I99" s="30" t="n"/>
      <c r="J99" s="30" t="n"/>
      <c r="K99" s="30" t="n"/>
      <c r="L99" s="30" t="inlineStr">
        <is>
          <t>NO</t>
        </is>
      </c>
      <c r="M99" s="30" t="n">
        <v>-2.705259351080258</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c r="IO99" s="77" t="inlineStr">
        <is>
          <t>SUSPICIOUS n=0 for stocks_short — keep, needs S1 fills (backtest-expert: &lt;30 trades, seek plateaus, punish)</t>
        </is>
      </c>
    </row>
    <row r="100" ht="15.75" customHeight="1" s="67">
      <c r="A100" s="39" t="inlineStr">
        <is>
          <t>DC_MOMENT_STRONG_THRESHOLD</t>
        </is>
      </c>
      <c r="B100" s="73" t="inlineStr">
        <is>
          <t>40</t>
        </is>
      </c>
      <c r="C100" s="38" t="n"/>
      <c r="D100" s="38" t="inlineStr">
        <is>
          <t>ENTRY, GLOBAL_CHECK, STOCKS_EXIT</t>
        </is>
      </c>
      <c r="E100" s="38" t="n"/>
      <c r="F100" s="30" t="n"/>
      <c r="G100" s="38">
        <f>IFERROR(VLOOKUP($A106&amp;"_"&amp;$B106,Results_Deltas!$A$2:$P$15000,5,FALSE),"")</f>
        <v/>
      </c>
      <c r="H100" s="38" t="inlineStr">
        <is>
          <t>Blanket (page end)</t>
        </is>
      </c>
      <c r="I100" s="30" t="n"/>
      <c r="J100" s="30" t="n"/>
      <c r="K100" s="30" t="n"/>
      <c r="L100" s="30" t="inlineStr">
        <is>
          <t>YES</t>
        </is>
      </c>
      <c r="M100" s="30" t="n">
        <v>-2.700221982235397</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c r="IO100" s="77" t="inlineStr">
        <is>
          <t>SUSPICIOUS n=0 for stocks_short — keep, needs S1 fills (backtest-expert: &lt;30 trades, seek plateaus, punish)</t>
        </is>
      </c>
    </row>
    <row r="101" ht="15.75" customHeight="1" s="67">
      <c r="A101" s="37" t="inlineStr">
        <is>
          <t>MANDATORY_REENTRY_WT_FILTER_MIN_TFS</t>
        </is>
      </c>
      <c r="B101" s="73" t="inlineStr">
        <is>
          <t>2</t>
        </is>
      </c>
      <c r="C101" s="38" t="n"/>
      <c r="D101" s="38" t="inlineStr">
        <is>
          <t>GLOBAL_CHECK, STOCKS_EXIT</t>
        </is>
      </c>
      <c r="E101" s="38" t="n"/>
      <c r="F101" s="30" t="n"/>
      <c r="G101" s="38">
        <f>IFERROR(VLOOKUP($A118&amp;"_"&amp;$B118,Results_Deltas!$A$2:$P$15000,5,FALSE),"")</f>
        <v/>
      </c>
      <c r="H101" s="38" t="inlineStr">
        <is>
          <t>Blanket (page end)</t>
        </is>
      </c>
      <c r="I101" s="30" t="n"/>
      <c r="J101" s="30" t="n"/>
      <c r="K101" s="30" t="n"/>
      <c r="L101" s="30" t="inlineStr">
        <is>
          <t>NO</t>
        </is>
      </c>
      <c r="M101" s="30" t="n">
        <v>-2.69267130188276</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c r="IO101" s="77" t="inlineStr">
        <is>
          <t>SUSPICIOUS n=0 for stocks_short — keep, needs S1 fills (backtest-expert: &lt;30 trades, seek plateaus, punish)</t>
        </is>
      </c>
    </row>
    <row r="102" ht="15.75" customHeight="1" s="67">
      <c r="A102" s="37" t="inlineStr">
        <is>
          <t>OI_CONFIRM_MIN_PRICE_PCT</t>
        </is>
      </c>
      <c r="B102" s="73" t="inlineStr">
        <is>
          <t>2.0</t>
        </is>
      </c>
      <c r="C102" s="38" t="n"/>
      <c r="D102" s="38" t="inlineStr">
        <is>
          <t>ENTRY, GLOBAL_CHECK, STOCKS_EXIT</t>
        </is>
      </c>
      <c r="E102" s="38" t="n"/>
      <c r="F102" s="30" t="n"/>
      <c r="G102" s="38">
        <f>IFERROR(VLOOKUP($A119&amp;"_"&amp;$B119,Results_Deltas!$A$2:$P$15000,5,FALSE),"")</f>
        <v/>
      </c>
      <c r="H102" s="38" t="inlineStr">
        <is>
          <t>Blanket (page end)</t>
        </is>
      </c>
      <c r="I102" s="30" t="n"/>
      <c r="J102" s="30" t="n"/>
      <c r="K102" s="30" t="n"/>
      <c r="L102" s="30" t="inlineStr">
        <is>
          <t>NO</t>
        </is>
      </c>
      <c r="M102" s="30" t="n">
        <v>-2.690997202360999</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c r="IO102" s="77" t="inlineStr">
        <is>
          <t>SUSPICIOUS n=0 for stocks_short — keep, needs S1 fills (backtest-expert: &lt;30 trades, seek plateaus, punish)</t>
        </is>
      </c>
    </row>
    <row r="103" ht="15.75" customHeight="1" s="67">
      <c r="A103" s="37" t="inlineStr">
        <is>
          <t>EMA_BLANKET_FILTER_MIN_TFS</t>
        </is>
      </c>
      <c r="B103" s="73" t="inlineStr">
        <is>
          <t>0</t>
        </is>
      </c>
      <c r="C103" s="38" t="n"/>
      <c r="D103" s="38" t="inlineStr">
        <is>
          <t>GLOBAL_CHECK</t>
        </is>
      </c>
      <c r="E103" s="38" t="n"/>
      <c r="F103" s="30" t="n"/>
      <c r="G103" s="38">
        <f>IFERROR(VLOOKUP($A109&amp;"_"&amp;$B109,Results_Deltas!$A$2:$P$15000,5,FALSE),"")</f>
        <v/>
      </c>
      <c r="H103" s="38" t="inlineStr">
        <is>
          <t>Blanket (page end)</t>
        </is>
      </c>
      <c r="I103" s="30" t="n"/>
      <c r="J103" s="30" t="n"/>
      <c r="K103" s="30" t="n"/>
      <c r="L103" s="30" t="inlineStr">
        <is>
          <t>NO</t>
        </is>
      </c>
      <c r="M103" s="30" t="n">
        <v>-2.617601136650294</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c r="IO103" s="77" t="inlineStr">
        <is>
          <t>SUSPICIOUS n=0 for stocks_short — keep, needs S1 fills (backtest-expert: &lt;30 trades, seek plateaus, punish)</t>
        </is>
      </c>
    </row>
    <row r="104" ht="15.75" customHeight="1" s="67">
      <c r="A104" s="37" t="inlineStr">
        <is>
          <t>OI_CONFIRM_MIN_CHANGE_PCT</t>
        </is>
      </c>
      <c r="B104" s="73" t="inlineStr">
        <is>
          <t>1.0</t>
        </is>
      </c>
      <c r="C104" s="38" t="n"/>
      <c r="D104" s="38" t="inlineStr">
        <is>
          <t>ENTRY, GLOBAL_CHECK, STOCKS_EXIT</t>
        </is>
      </c>
      <c r="E104" s="38" t="n"/>
      <c r="F104" s="30" t="n"/>
      <c r="G104" s="38">
        <f>IFERROR(VLOOKUP($A121&amp;"_"&amp;$B121,Results_Deltas!$A$2:$P$15000,5,FALSE),"")</f>
        <v/>
      </c>
      <c r="H104" s="38" t="inlineStr">
        <is>
          <t>Blanket (page end)</t>
        </is>
      </c>
      <c r="I104" s="30" t="n"/>
      <c r="J104" s="30" t="n"/>
      <c r="K104" s="30" t="n"/>
      <c r="L104" s="30" t="inlineStr">
        <is>
          <t>NO</t>
        </is>
      </c>
      <c r="M104" s="30" t="n">
        <v>-2.586281124188758</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c r="IO104" s="77" t="inlineStr">
        <is>
          <t>SUSPICIOUS n=0 for stocks_short — keep, needs S1 fills (backtest-expert: &lt;30 trades, seek plateaus, punish)</t>
        </is>
      </c>
    </row>
    <row r="105" ht="15.75" customHeight="1" s="67">
      <c r="A105" s="37" t="inlineStr">
        <is>
          <t>HLR_TOP_MIN_TFS</t>
        </is>
      </c>
      <c r="B105" s="73" t="inlineStr">
        <is>
          <t>1</t>
        </is>
      </c>
      <c r="C105" s="38" t="n"/>
      <c r="D105" s="38" t="inlineStr">
        <is>
          <t>GLOBAL_CHECK, REENTRY, STOCKS_EXIT</t>
        </is>
      </c>
      <c r="E105" s="38" t="n"/>
      <c r="F105" s="30" t="n"/>
      <c r="G105" s="38">
        <f>IFERROR(VLOOKUP($A122&amp;"_"&amp;$B122,Results_Deltas!$A$2:$P$15000,5,FALSE),"")</f>
        <v/>
      </c>
      <c r="H105" s="38" t="inlineStr">
        <is>
          <t>Blanket (page end)</t>
        </is>
      </c>
      <c r="I105" s="30" t="n"/>
      <c r="J105" s="30" t="n"/>
      <c r="K105" s="30" t="n"/>
      <c r="L105" s="30" t="inlineStr">
        <is>
          <t>YES</t>
        </is>
      </c>
      <c r="M105" s="30" t="n">
        <v>-2.562000982378845</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c r="IO105" s="77" t="inlineStr">
        <is>
          <t>SUSPICIOUS n=0 for stocks_short — keep, needs S1 fills (backtest-expert: &lt;30 trades, seek plateaus, punish)</t>
        </is>
      </c>
    </row>
    <row r="106" ht="15.75" customHeight="1" s="67">
      <c r="A106" s="37" t="inlineStr">
        <is>
          <t>EMA_BLANKET_FILTER_MIN_TFS</t>
        </is>
      </c>
      <c r="B106" s="73" t="inlineStr">
        <is>
          <t>2</t>
        </is>
      </c>
      <c r="C106" s="38" t="n"/>
      <c r="D106" s="38" t="inlineStr">
        <is>
          <t>GLOBAL_CHECK</t>
        </is>
      </c>
      <c r="E106" s="38" t="n"/>
      <c r="F106" s="30" t="n"/>
      <c r="G106" s="38">
        <f>IFERROR(VLOOKUP($A112&amp;"_"&amp;$B112,Results_Deltas!$A$2:$P$15000,5,FALSE),"")</f>
        <v/>
      </c>
      <c r="H106" s="38" t="inlineStr">
        <is>
          <t>Blanket (page end)</t>
        </is>
      </c>
      <c r="I106" s="30" t="n"/>
      <c r="J106" s="30" t="n"/>
      <c r="K106" s="30" t="n"/>
      <c r="L106" s="30" t="inlineStr">
        <is>
          <t>NO</t>
        </is>
      </c>
      <c r="M106" s="30" t="n">
        <v>-2.540367991557329</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c r="IO106" s="77" t="inlineStr">
        <is>
          <t>SUSPICIOUS n=0 for stocks_short — keep, needs S1 fills (backtest-expert: &lt;30 trades, seek plateaus, punish)</t>
        </is>
      </c>
    </row>
    <row r="107" ht="15.75" customHeight="1" s="67">
      <c r="A107" s="37" t="inlineStr">
        <is>
          <t>FG_FEAR_THRESHOLD</t>
        </is>
      </c>
      <c r="B107" s="73" t="inlineStr">
        <is>
          <t>12.5</t>
        </is>
      </c>
      <c r="C107" s="38" t="n"/>
      <c r="D107" s="38" t="inlineStr">
        <is>
          <t>GLOBAL_CHECK, STOCKS_EXIT</t>
        </is>
      </c>
      <c r="E107" s="38" t="n"/>
      <c r="F107" s="30" t="n"/>
      <c r="G107" s="38">
        <f>IFERROR(VLOOKUP($A113&amp;"_"&amp;$B113,Results_Deltas!$A$2:$P$15000,5,FALSE),"")</f>
        <v/>
      </c>
      <c r="H107" s="38" t="inlineStr">
        <is>
          <t>Blanket (page end)</t>
        </is>
      </c>
      <c r="I107" s="30" t="n"/>
      <c r="J107" s="30" t="n"/>
      <c r="K107" s="30" t="n"/>
      <c r="L107" s="30" t="inlineStr">
        <is>
          <t>NO</t>
        </is>
      </c>
      <c r="M107" s="30" t="n">
        <v>-2.518256469819221</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c r="IO107" s="77" t="inlineStr">
        <is>
          <t>SUSPICIOUS n=0 for stocks_short — keep, needs S1 fills (backtest-expert: &lt;30 trades, seek plateaus, punish)</t>
        </is>
      </c>
    </row>
    <row r="108" ht="15.75" customHeight="1" s="67">
      <c r="A108" s="37" t="inlineStr">
        <is>
          <t>HA_WICK_QUALITY_TF</t>
        </is>
      </c>
      <c r="B108" s="73" t="inlineStr">
        <is>
          <t>OFF</t>
        </is>
      </c>
      <c r="C108" s="38" t="n"/>
      <c r="D108" s="38" t="inlineStr">
        <is>
          <t>ENTRY, GLOBAL_CHECK, STOCKS_EXIT</t>
        </is>
      </c>
      <c r="E108" s="38" t="n"/>
      <c r="F108" s="30" t="n"/>
      <c r="G108" s="38">
        <f>IFERROR(VLOOKUP($A125&amp;"_"&amp;$B125,Results_Deltas!$A$2:$P$15000,5,FALSE),"")</f>
        <v/>
      </c>
      <c r="H108" s="38" t="inlineStr">
        <is>
          <t>Blanket (page end)</t>
        </is>
      </c>
      <c r="I108" s="30" t="n"/>
      <c r="J108" s="30" t="n"/>
      <c r="K108" s="30" t="n"/>
      <c r="L108" s="30" t="inlineStr">
        <is>
          <t>NO</t>
        </is>
      </c>
      <c r="M108" s="30" t="n">
        <v>-2.515267976602805</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c r="IO108" s="77" t="inlineStr">
        <is>
          <t>SUSPICIOUS n=0 for stocks_short — keep, needs S1 fills (backtest-expert: &lt;30 trades, seek plateaus, punish)</t>
        </is>
      </c>
    </row>
    <row r="109" ht="15.75" customHeight="1" s="67">
      <c r="A109" s="37" t="inlineStr">
        <is>
          <t>FG_GREED_THRESHOLD</t>
        </is>
      </c>
      <c r="B109" s="73" t="inlineStr">
        <is>
          <t>37.5</t>
        </is>
      </c>
      <c r="C109" s="38" t="n"/>
      <c r="D109" s="38" t="inlineStr">
        <is>
          <t>GLOBAL_CHECK, STOCKS_EXIT</t>
        </is>
      </c>
      <c r="E109" s="38" t="n"/>
      <c r="F109" s="30" t="n"/>
      <c r="G109" s="38">
        <f>IFERROR(VLOOKUP($A115&amp;"_"&amp;$B115,Results_Deltas!$A$2:$P$15000,5,FALSE),"")</f>
        <v/>
      </c>
      <c r="H109" s="38" t="inlineStr">
        <is>
          <t>Blanket (page end)</t>
        </is>
      </c>
      <c r="I109" s="30" t="n"/>
      <c r="J109" s="30" t="n"/>
      <c r="K109" s="30" t="n"/>
      <c r="L109" s="30" t="inlineStr">
        <is>
          <t>NO</t>
        </is>
      </c>
      <c r="M109" s="30" t="n">
        <v>-2.502083811728955</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c r="IO109" s="77" t="inlineStr">
        <is>
          <t>SUSPICIOUS n=0 for stocks_short — keep, needs S1 fills (backtest-expert: &lt;30 trades, seek plateaus, punish)</t>
        </is>
      </c>
    </row>
    <row r="110" ht="15.75" customHeight="1" s="67">
      <c r="A110" s="37" t="inlineStr">
        <is>
          <t>EMA_9_21_FILTER_MIN_TFS</t>
        </is>
      </c>
      <c r="B110" s="73" t="inlineStr">
        <is>
          <t>0</t>
        </is>
      </c>
      <c r="C110" s="38" t="n"/>
      <c r="D110" s="38" t="inlineStr">
        <is>
          <t>GLOBAL_CHECK</t>
        </is>
      </c>
      <c r="E110" s="38" t="n"/>
      <c r="F110" s="30" t="n"/>
      <c r="G110" s="38">
        <f>IFERROR(VLOOKUP($A116&amp;"_"&amp;$B116,Results_Deltas!$A$2:$P$15000,5,FALSE),"")</f>
        <v/>
      </c>
      <c r="H110" s="38" t="inlineStr">
        <is>
          <t>Blanket (page end)</t>
        </is>
      </c>
      <c r="I110" s="30" t="n"/>
      <c r="J110" s="30" t="n"/>
      <c r="K110" s="30" t="n"/>
      <c r="L110" s="30" t="inlineStr">
        <is>
          <t>NO</t>
        </is>
      </c>
      <c r="M110" s="30" t="n">
        <v>-2.494592788475396</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c r="IO110" s="77" t="inlineStr">
        <is>
          <t>SUSPICIOUS n=0 for stocks_short — keep, needs S1 fills (backtest-expert: &lt;30 trades, seek plateaus, punish)</t>
        </is>
      </c>
    </row>
    <row r="111" ht="15.75" customHeight="1" s="67">
      <c r="A111" s="37" t="inlineStr">
        <is>
          <t>HTF_DIRECTION_GATE_ENABLED</t>
        </is>
      </c>
      <c r="B111" s="73" t="inlineStr">
        <is>
          <t>True</t>
        </is>
      </c>
      <c r="C111" s="38" t="n"/>
      <c r="D111" s="38" t="inlineStr">
        <is>
          <t>ENTRY, GLOBAL_CHECK, STOCKS_EXIT</t>
        </is>
      </c>
      <c r="E111" s="38" t="n"/>
      <c r="F111" s="30" t="n"/>
      <c r="G111" s="38">
        <f>IFERROR(VLOOKUP($A128&amp;"_"&amp;$B128,Results_Deltas!$A$2:$P$15000,5,FALSE),"")</f>
        <v/>
      </c>
      <c r="H111" s="38" t="inlineStr">
        <is>
          <t>Blanket (page end)</t>
        </is>
      </c>
      <c r="I111" s="30" t="n"/>
      <c r="J111" s="30" t="n"/>
      <c r="K111" s="30" t="n"/>
      <c r="L111" s="30" t="inlineStr">
        <is>
          <t>YES</t>
        </is>
      </c>
      <c r="M111" s="30" t="n">
        <v>-2.464319284207615</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c r="IO111" s="77" t="inlineStr">
        <is>
          <t>SUSPICIOUS n=0 for stocks_short — keep, needs S1 fills (backtest-expert: &lt;30 trades, seek plateaus, punish)</t>
        </is>
      </c>
    </row>
    <row r="112" ht="15.75" customHeight="1" s="67">
      <c r="A112" s="37" t="inlineStr">
        <is>
          <t>GR_FILTER_VEC_ENABLED</t>
        </is>
      </c>
      <c r="B112" s="73" t="inlineStr">
        <is>
          <t>True</t>
        </is>
      </c>
      <c r="C112" s="38" t="n"/>
      <c r="D112" s="38" t="inlineStr">
        <is>
          <t>GLOBAL_CHECK</t>
        </is>
      </c>
      <c r="E112" s="38" t="n"/>
      <c r="F112" s="30" t="n"/>
      <c r="G112" s="38">
        <f>IFERROR(VLOOKUP($A129&amp;"_"&amp;$B129,Results_Deltas!$A$2:$P$15000,5,FALSE),"")</f>
        <v/>
      </c>
      <c r="H112" s="38" t="inlineStr">
        <is>
          <t>Blanket (page end)</t>
        </is>
      </c>
      <c r="I112" s="30" t="n"/>
      <c r="J112" s="30" t="n"/>
      <c r="K112" s="30" t="n"/>
      <c r="L112" s="30" t="inlineStr">
        <is>
          <t>NO</t>
        </is>
      </c>
      <c r="M112" s="30" t="n">
        <v>-2.455928701498444</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c r="IO112" s="77" t="inlineStr">
        <is>
          <t>SUSPICIOUS n=0 for stocks_short — keep, needs S1 fills (backtest-expert: &lt;30 trades, seek plateaus, punish)</t>
        </is>
      </c>
    </row>
    <row r="113" ht="15.75" customHeight="1" s="67">
      <c r="A113" s="37" t="inlineStr">
        <is>
          <t>LR_BAND_LADDER_TF_BOTTOM</t>
        </is>
      </c>
      <c r="B113" s="73" t="inlineStr">
        <is>
          <t>1</t>
        </is>
      </c>
      <c r="C113" s="38" t="n"/>
      <c r="D113" s="38" t="inlineStr">
        <is>
          <t>GLOBAL_CHECK, STOCKS_EXIT</t>
        </is>
      </c>
      <c r="E113" s="38" t="n"/>
      <c r="F113" s="30" t="n"/>
      <c r="G113" s="38">
        <f>IFERROR(VLOOKUP($A130&amp;"_"&amp;$B130,Results_Deltas!$A$2:$P$15000,5,FALSE),"")</f>
        <v/>
      </c>
      <c r="H113" s="38" t="inlineStr">
        <is>
          <t>Blanket (page end)</t>
        </is>
      </c>
      <c r="I113" s="30" t="n"/>
      <c r="J113" s="30" t="n"/>
      <c r="K113" s="30" t="n"/>
      <c r="L113" s="30" t="inlineStr">
        <is>
          <t>NO</t>
        </is>
      </c>
      <c r="M113" s="30" t="n">
        <v>-2.438711367670519</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c r="IO113" s="77" t="inlineStr">
        <is>
          <t>SUSPICIOUS n=0 for stocks_short — keep, needs S1 fills (backtest-expert: &lt;30 trades, seek plateaus, punish)</t>
        </is>
      </c>
    </row>
    <row r="114" ht="15.75" customHeight="1" s="67">
      <c r="A114" s="37" t="inlineStr">
        <is>
          <t>CRYPTO_SPIKE_FADE_THRESHOLD_PCT</t>
        </is>
      </c>
      <c r="B114" s="73" t="inlineStr">
        <is>
          <t>12.5</t>
        </is>
      </c>
      <c r="C114" s="38" t="n"/>
      <c r="D114" s="38" t="inlineStr">
        <is>
          <t>GLOBAL_CHECK, STOCKS_EXIT</t>
        </is>
      </c>
      <c r="E114" s="38" t="n"/>
      <c r="F114" s="30" t="n"/>
      <c r="G114" s="38">
        <f>IFERROR(VLOOKUP($A120&amp;"_"&amp;$B120,Results_Deltas!$A$2:$P$15000,5,FALSE),"")</f>
        <v/>
      </c>
      <c r="H114" s="38" t="inlineStr">
        <is>
          <t>Blanket (page end)</t>
        </is>
      </c>
      <c r="I114" s="30" t="n"/>
      <c r="J114" s="30" t="n"/>
      <c r="K114" s="30" t="n"/>
      <c r="L114" s="30" t="inlineStr">
        <is>
          <t>NO</t>
        </is>
      </c>
      <c r="M114" s="30" t="n">
        <v>-2.436513243485996</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c r="IO114" s="77" t="inlineStr">
        <is>
          <t>SUSPICIOUS n=0 for stocks_short — keep, needs S1 fills (backtest-expert: &lt;30 trades, seek plateaus, punish)</t>
        </is>
      </c>
    </row>
    <row r="115" ht="15.75" customHeight="1" s="67">
      <c r="A115" s="37" t="inlineStr">
        <is>
          <t>EMA_9_21_FILTER_MIN_TFS</t>
        </is>
      </c>
      <c r="B115" s="73" t="inlineStr">
        <is>
          <t>2</t>
        </is>
      </c>
      <c r="C115" s="38" t="n"/>
      <c r="D115" s="38" t="inlineStr">
        <is>
          <t>GLOBAL_CHECK</t>
        </is>
      </c>
      <c r="E115" s="38" t="n"/>
      <c r="F115" s="30" t="n"/>
      <c r="G115" s="38">
        <f>IFERROR(VLOOKUP($A121&amp;"_"&amp;$B121,Results_Deltas!$A$2:$P$15000,5,FALSE),"")</f>
        <v/>
      </c>
      <c r="H115" s="38" t="inlineStr">
        <is>
          <t>Blanket (page end)</t>
        </is>
      </c>
      <c r="I115" s="30" t="n"/>
      <c r="J115" s="30" t="n"/>
      <c r="K115" s="30" t="n"/>
      <c r="L115" s="30" t="inlineStr">
        <is>
          <t>NO</t>
        </is>
      </c>
      <c r="M115" s="30" t="n">
        <v>-2.406698612830338</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c r="IO115" s="77" t="inlineStr">
        <is>
          <t>SUSPICIOUS n=0 for stocks_short — keep, needs S1 fills (backtest-expert: &lt;30 trades, seek plateaus, punish)</t>
        </is>
      </c>
    </row>
    <row r="116" ht="15.75" customHeight="1" s="67">
      <c r="A116" s="39" t="inlineStr">
        <is>
          <t>LR_BAND_LADDER_STOCH_EXTREME</t>
        </is>
      </c>
      <c r="B116" s="73" t="inlineStr">
        <is>
          <t>30.0</t>
        </is>
      </c>
      <c r="C116" s="38" t="n"/>
      <c r="D116" s="38" t="inlineStr">
        <is>
          <t>GLOBAL_CHECK, STOCKS_EXIT</t>
        </is>
      </c>
      <c r="E116" s="38" t="n"/>
      <c r="F116" s="30" t="n"/>
      <c r="G116" s="38">
        <f>IFERROR(VLOOKUP($A133&amp;"_"&amp;$B133,Results_Deltas!$A$2:$P$15000,5,FALSE),"")</f>
        <v/>
      </c>
      <c r="H116" s="38" t="inlineStr">
        <is>
          <t>Blanket (page end)</t>
        </is>
      </c>
      <c r="I116" s="30" t="n"/>
      <c r="J116" s="30" t="n"/>
      <c r="K116" s="30" t="n"/>
      <c r="L116" s="30" t="inlineStr">
        <is>
          <t>NO</t>
        </is>
      </c>
      <c r="M116" s="30" t="n">
        <v>-2.350122041161476</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c r="IO116" s="77" t="inlineStr">
        <is>
          <t>SUSPICIOUS n=0 for stocks_short — keep, needs S1 fills (backtest-expert: &lt;30 trades, seek plateaus, punish)</t>
        </is>
      </c>
    </row>
    <row r="117" ht="15.75" customHeight="1" s="67">
      <c r="A117" s="37" t="inlineStr">
        <is>
          <t>LR_BAND_LADDER_STOCH_EXTREME</t>
        </is>
      </c>
      <c r="B117" s="73" t="inlineStr">
        <is>
          <t>30.0_ALT</t>
        </is>
      </c>
      <c r="C117" s="38" t="n"/>
      <c r="D117" s="38" t="inlineStr">
        <is>
          <t>GLOBAL_CHECK, STOCKS_EXIT</t>
        </is>
      </c>
      <c r="E117" s="38" t="n"/>
      <c r="F117" s="30" t="n"/>
      <c r="G117" s="38">
        <f>IFERROR(VLOOKUP($A134&amp;"_"&amp;$B134,Results_Deltas!$A$2:$P$15000,5,FALSE),"")</f>
        <v/>
      </c>
      <c r="H117" s="38" t="inlineStr">
        <is>
          <t>Blanket (page end)</t>
        </is>
      </c>
      <c r="I117" s="30" t="n"/>
      <c r="J117" s="30" t="n"/>
      <c r="K117" s="30" t="n"/>
      <c r="L117" s="30" t="inlineStr">
        <is>
          <t>YES</t>
        </is>
      </c>
      <c r="M117" s="30" t="n">
        <v>-2.350122041161476</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c r="IO117" s="77" t="inlineStr">
        <is>
          <t>SUSPICIOUS n=0 for stocks_short — keep, needs S1 fills (backtest-expert: &lt;30 trades, seek plateaus, punish)</t>
        </is>
      </c>
    </row>
    <row r="118" ht="15.75" customHeight="1" s="67">
      <c r="A118" s="37" t="inlineStr">
        <is>
          <t>MOVER_THRESHOLD</t>
        </is>
      </c>
      <c r="B118" s="73" t="inlineStr">
        <is>
          <t>6.25</t>
        </is>
      </c>
      <c r="C118" s="38" t="n"/>
      <c r="D118" s="38" t="inlineStr">
        <is>
          <t>ENTRY, GLOBAL_CHECK, STOCKS_EXIT</t>
        </is>
      </c>
      <c r="E118" s="38" t="n"/>
      <c r="F118" s="30" t="n"/>
      <c r="G118" s="38">
        <f>IFERROR(VLOOKUP($A135&amp;"_"&amp;$B135,Results_Deltas!$A$2:$P$15000,5,FALSE),"")</f>
        <v/>
      </c>
      <c r="H118" s="38" t="inlineStr">
        <is>
          <t>Blanket (page end)</t>
        </is>
      </c>
      <c r="I118" s="30" t="n"/>
      <c r="J118" s="30" t="n"/>
      <c r="K118" s="30" t="n"/>
      <c r="L118" s="30" t="inlineStr">
        <is>
          <t>YES</t>
        </is>
      </c>
      <c r="M118" s="30" t="n">
        <v>-2.322433077938816</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c r="IO118" s="77" t="inlineStr">
        <is>
          <t>SUSPICIOUS n=0 for stocks_short — keep, needs S1 fills (backtest-expert: &lt;30 trades, seek plateaus, punish)</t>
        </is>
      </c>
    </row>
    <row r="119" ht="15.75" customHeight="1" s="67">
      <c r="A119" s="37" t="inlineStr">
        <is>
          <t>EMA_BLANKET_FILTER_MIN_TFS</t>
        </is>
      </c>
      <c r="B119" s="73" t="inlineStr">
        <is>
          <t>1</t>
        </is>
      </c>
      <c r="C119" s="38" t="n"/>
      <c r="D119" s="38" t="inlineStr">
        <is>
          <t>GLOBAL_CHECK</t>
        </is>
      </c>
      <c r="E119" s="38" t="n"/>
      <c r="F119" s="30" t="n"/>
      <c r="G119" s="38">
        <f>IFERROR(VLOOKUP($A125&amp;"_"&amp;$B125,Results_Deltas!$A$2:$P$15000,5,FALSE),"")</f>
        <v/>
      </c>
      <c r="H119" s="38" t="inlineStr">
        <is>
          <t>Blanket (page end)</t>
        </is>
      </c>
      <c r="I119" s="30" t="n"/>
      <c r="J119" s="30" t="n"/>
      <c r="K119" s="30" t="n"/>
      <c r="L119" s="30" t="inlineStr">
        <is>
          <t>NO</t>
        </is>
      </c>
      <c r="M119" s="30" t="n">
        <v>-2.322020635711801</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c r="IO119" s="77" t="inlineStr">
        <is>
          <t>SUSPICIOUS n=0 for stocks_short — keep, needs S1 fills (backtest-expert: &lt;30 trades, seek plateaus, punish)</t>
        </is>
      </c>
    </row>
    <row r="120" ht="15.75" customHeight="1" s="67">
      <c r="A120" s="37" t="inlineStr">
        <is>
          <t>LR_BAND_LADDER_TF_TOP</t>
        </is>
      </c>
      <c r="B120" s="73" t="inlineStr">
        <is>
          <t>1</t>
        </is>
      </c>
      <c r="C120" s="38" t="n"/>
      <c r="D120" s="38" t="inlineStr">
        <is>
          <t>GLOBAL_CHECK, STOCKS_EXIT</t>
        </is>
      </c>
      <c r="E120" s="38" t="n"/>
      <c r="F120" s="30" t="n"/>
      <c r="G120" s="38">
        <f>IFERROR(VLOOKUP($A137&amp;"_"&amp;$B137,Results_Deltas!$A$2:$P$15000,5,FALSE),"")</f>
        <v/>
      </c>
      <c r="H120" s="38" t="inlineStr">
        <is>
          <t>Blanket (page end)</t>
        </is>
      </c>
      <c r="I120" s="30" t="n"/>
      <c r="J120" s="30" t="n"/>
      <c r="K120" s="30" t="n"/>
      <c r="L120" s="30" t="inlineStr">
        <is>
          <t>NO</t>
        </is>
      </c>
      <c r="M120" s="30" t="n">
        <v>-2.306688555475932</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c r="IO120" s="77" t="inlineStr">
        <is>
          <t>SUSPICIOUS n=0 for stocks_short — keep, needs S1 fills (backtest-expert: &lt;30 trades, seek plateaus, punish)</t>
        </is>
      </c>
    </row>
    <row r="121" ht="15.75" customHeight="1" s="67">
      <c r="A121" s="37" t="inlineStr">
        <is>
          <t>DC_MOMENT_STRONG_THRESHOLD</t>
        </is>
      </c>
      <c r="B121" s="73" t="inlineStr">
        <is>
          <t>20</t>
        </is>
      </c>
      <c r="C121" s="38" t="n"/>
      <c r="D121" s="38" t="inlineStr">
        <is>
          <t>ENTRY, GLOBAL_CHECK, STOCKS_EXIT</t>
        </is>
      </c>
      <c r="E121" s="38" t="n"/>
      <c r="F121" s="30" t="n"/>
      <c r="G121" s="38">
        <f>IFERROR(VLOOKUP($A127&amp;"_"&amp;$B127,Results_Deltas!$A$2:$P$15000,5,FALSE),"")</f>
        <v/>
      </c>
      <c r="H121" s="38" t="inlineStr">
        <is>
          <t>Blanket (page end)</t>
        </is>
      </c>
      <c r="I121" s="30" t="n"/>
      <c r="J121" s="30" t="n"/>
      <c r="K121" s="30" t="n"/>
      <c r="L121" s="30" t="inlineStr">
        <is>
          <t>NO</t>
        </is>
      </c>
      <c r="M121" s="30" t="n">
        <v>-2.271119950640568</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c r="IO121" s="77" t="inlineStr">
        <is>
          <t>SUSPICIOUS n=0 for stocks_short — keep, needs S1 fills (backtest-expert: &lt;30 trades, seek plateaus, punish)</t>
        </is>
      </c>
    </row>
    <row r="122" ht="15.75" customHeight="1" s="67">
      <c r="A122" s="37" t="inlineStr">
        <is>
          <t>GR_FILTER_VEC_MIN_TFS</t>
        </is>
      </c>
      <c r="B122" s="73" t="inlineStr">
        <is>
          <t>1</t>
        </is>
      </c>
      <c r="C122" s="38" t="n"/>
      <c r="D122" s="38" t="inlineStr">
        <is>
          <t>GLOBAL_CHECK</t>
        </is>
      </c>
      <c r="E122" s="38" t="n"/>
      <c r="F122" s="30" t="n"/>
      <c r="G122" s="38">
        <f>IFERROR(VLOOKUP($A139&amp;"_"&amp;$B139,Results_Deltas!$A$2:$P$15000,5,FALSE),"")</f>
        <v/>
      </c>
      <c r="H122" s="38" t="inlineStr">
        <is>
          <t>Blanket (page end)</t>
        </is>
      </c>
      <c r="I122" s="30" t="n"/>
      <c r="J122" s="30" t="n"/>
      <c r="K122" s="30" t="n"/>
      <c r="L122" s="30" t="inlineStr">
        <is>
          <t>NO</t>
        </is>
      </c>
      <c r="M122" s="30" t="n">
        <v>-2.261667041390087</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c r="IO122" s="77" t="inlineStr">
        <is>
          <t>SUSPICIOUS n=0 for stocks_short — keep, needs S1 fills (backtest-expert: &lt;30 trades, seek plateaus, punish)</t>
        </is>
      </c>
    </row>
    <row r="123" ht="15.75" customHeight="1" s="67">
      <c r="A123" s="37" t="inlineStr">
        <is>
          <t>MANDATORY_REENTRY_WT_FILTER_MIN_TFS</t>
        </is>
      </c>
      <c r="B123" s="73" t="inlineStr">
        <is>
          <t>3</t>
        </is>
      </c>
      <c r="C123" s="38" t="n"/>
      <c r="D123" s="38" t="inlineStr">
        <is>
          <t>GLOBAL_CHECK, STOCKS_EXIT</t>
        </is>
      </c>
      <c r="E123" s="38" t="n"/>
      <c r="F123" s="30" t="n"/>
      <c r="G123" s="38">
        <f>IFERROR(VLOOKUP($A140&amp;"_"&amp;$B140,Results_Deltas!$A$2:$P$15000,5,FALSE),"")</f>
        <v/>
      </c>
      <c r="H123" s="38" t="inlineStr">
        <is>
          <t>Blanket (page end)</t>
        </is>
      </c>
      <c r="I123" s="30" t="n"/>
      <c r="J123" s="30" t="n"/>
      <c r="K123" s="30" t="n"/>
      <c r="L123" s="30" t="inlineStr">
        <is>
          <t>YES</t>
        </is>
      </c>
      <c r="M123" s="30" t="n">
        <v>-2.260013285489067</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c r="IO123" s="77" t="inlineStr">
        <is>
          <t>SUSPICIOUS n=0 for stocks_short — keep, needs S1 fills (backtest-expert: &lt;30 trades, seek plateaus, punish)</t>
        </is>
      </c>
    </row>
    <row r="124" ht="15.75" customHeight="1" s="67">
      <c r="A124" s="37" t="inlineStr">
        <is>
          <t>CRYPTO_SPIKE_FADE_THRESHOLD_PCT</t>
        </is>
      </c>
      <c r="B124" s="73" t="inlineStr">
        <is>
          <t>7.5</t>
        </is>
      </c>
      <c r="C124" s="38" t="n"/>
      <c r="D124" s="38" t="inlineStr">
        <is>
          <t>GLOBAL_CHECK, STOCKS_EXIT</t>
        </is>
      </c>
      <c r="E124" s="38" t="n"/>
      <c r="F124" s="30" t="n"/>
      <c r="G124" s="38">
        <f>IFERROR(VLOOKUP($A130&amp;"_"&amp;$B130,Results_Deltas!$A$2:$P$15000,5,FALSE),"")</f>
        <v/>
      </c>
      <c r="H124" s="38" t="inlineStr">
        <is>
          <t>Blanket (page end)</t>
        </is>
      </c>
      <c r="I124" s="30" t="n"/>
      <c r="J124" s="30" t="n"/>
      <c r="K124" s="30" t="n"/>
      <c r="L124" s="30" t="inlineStr">
        <is>
          <t>NO</t>
        </is>
      </c>
      <c r="M124" s="30" t="n">
        <v>-2.233188034118974</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c r="IO124" s="77" t="inlineStr">
        <is>
          <t>SUSPICIOUS n=0 for stocks_short — keep, needs S1 fills (backtest-expert: &lt;30 trades, seek plateaus, punish)</t>
        </is>
      </c>
    </row>
    <row r="125" ht="15.75" customHeight="1" s="67">
      <c r="A125" s="39" t="inlineStr">
        <is>
          <t>GR_FILTER_VEC_MIN_TFS</t>
        </is>
      </c>
      <c r="B125" s="73" t="inlineStr">
        <is>
          <t>2</t>
        </is>
      </c>
      <c r="C125" s="38" t="n"/>
      <c r="D125" s="38" t="inlineStr">
        <is>
          <t>GLOBAL_CHECK</t>
        </is>
      </c>
      <c r="E125" s="38" t="n"/>
      <c r="F125" s="30" t="n"/>
      <c r="G125" s="38">
        <f>IFERROR(VLOOKUP($A142&amp;"_"&amp;$B142,Results_Deltas!$A$2:$P$15000,5,FALSE),"")</f>
        <v/>
      </c>
      <c r="H125" s="38" t="inlineStr">
        <is>
          <t>Blanket (page end)</t>
        </is>
      </c>
      <c r="I125" s="30" t="n"/>
      <c r="J125" s="30" t="n"/>
      <c r="K125" s="30" t="n"/>
      <c r="L125" s="30" t="inlineStr">
        <is>
          <t>YES</t>
        </is>
      </c>
      <c r="M125" s="30" t="n">
        <v>-2.203298701075283</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c r="IO125" s="77" t="inlineStr">
        <is>
          <t>SUSPICIOUS n=0 for stocks_short — keep, needs S1 fills (backtest-expert: &lt;30 trades, seek plateaus, punish)</t>
        </is>
      </c>
    </row>
    <row r="126" ht="15.75" customHeight="1" s="67">
      <c r="A126" s="37" t="inlineStr">
        <is>
          <t>NEW_POSITION_MAX_LOSS_THRESHOLD</t>
        </is>
      </c>
      <c r="B126" s="73" t="inlineStr">
        <is>
          <t>2.0</t>
        </is>
      </c>
      <c r="C126" s="38" t="n"/>
      <c r="D126" s="38" t="inlineStr">
        <is>
          <t>AUGMENT, EXIT, GLOBAL_CHECK, REDUCE, STOCKS_EXIT</t>
        </is>
      </c>
      <c r="E126" s="38" t="n"/>
      <c r="F126" s="30" t="n"/>
      <c r="G126" s="38">
        <f>IFERROR(VLOOKUP($A143&amp;"_"&amp;$B143,Results_Deltas!$A$2:$P$15000,5,FALSE),"")</f>
        <v/>
      </c>
      <c r="H126" s="38" t="inlineStr">
        <is>
          <t>Blanket (page end)</t>
        </is>
      </c>
      <c r="I126" s="30" t="n"/>
      <c r="J126" s="30" t="n"/>
      <c r="K126" s="30" t="n"/>
      <c r="L126" s="30" t="inlineStr">
        <is>
          <t>NO</t>
        </is>
      </c>
      <c r="M126" s="30" t="n">
        <v>-2.20079389101852</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c r="IO126" s="77" t="inlineStr">
        <is>
          <t>SUSPICIOUS n=0 for stocks_short — keep, needs S1 fills (backtest-expert: &lt;30 trades, seek plateaus, punish)</t>
        </is>
      </c>
    </row>
    <row r="127" ht="15.75" customHeight="1" s="67">
      <c r="A127" s="39" t="inlineStr">
        <is>
          <t>HA_WICK_QUALITY_TF</t>
        </is>
      </c>
      <c r="B127" s="73" t="inlineStr">
        <is>
          <t>1h</t>
        </is>
      </c>
      <c r="C127" s="38" t="n"/>
      <c r="D127" s="38" t="inlineStr">
        <is>
          <t>ENTRY, GLOBAL_CHECK, STOCKS_EXIT</t>
        </is>
      </c>
      <c r="E127" s="38" t="n"/>
      <c r="F127" s="30" t="n"/>
      <c r="G127" s="38">
        <f>IFERROR(VLOOKUP($A144&amp;"_"&amp;$B144,Results_Deltas!$A$2:$P$15000,5,FALSE),"")</f>
        <v/>
      </c>
      <c r="H127" s="38" t="inlineStr">
        <is>
          <t>Blanket (page end)</t>
        </is>
      </c>
      <c r="I127" s="30" t="n"/>
      <c r="J127" s="30" t="n"/>
      <c r="K127" s="30" t="n"/>
      <c r="L127" s="30" t="inlineStr">
        <is>
          <t>NO</t>
        </is>
      </c>
      <c r="M127" s="30" t="n">
        <v>-2.185520173841237</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c r="IO127" s="77" t="inlineStr">
        <is>
          <t>SUSPICIOUS n=0 for stocks_short — keep, needs S1 fills (backtest-expert: &lt;30 trades, seek plateaus, punish)</t>
        </is>
      </c>
    </row>
    <row r="128" ht="15.75" customHeight="1" s="67">
      <c r="A128" s="37" t="inlineStr">
        <is>
          <t>DELTA_HTF_GATE</t>
        </is>
      </c>
      <c r="B128" s="73" t="inlineStr">
        <is>
          <t>4h</t>
        </is>
      </c>
      <c r="C128" s="38" t="n"/>
      <c r="D128" s="38" t="inlineStr">
        <is>
          <t>ENTRY, GLOBAL_CHECK, STOCKS_EXIT</t>
        </is>
      </c>
      <c r="E128" s="38" t="n"/>
      <c r="F128" s="30" t="n"/>
      <c r="G128" s="38">
        <f>IFERROR(VLOOKUP($A134&amp;"_"&amp;$B134,Results_Deltas!$A$2:$P$15000,5,FALSE),"")</f>
        <v/>
      </c>
      <c r="H128" s="38" t="inlineStr">
        <is>
          <t>Blanket (page end)</t>
        </is>
      </c>
      <c r="I128" s="30" t="n"/>
      <c r="J128" s="30" t="n"/>
      <c r="K128" s="30" t="n"/>
      <c r="L128" s="30" t="inlineStr">
        <is>
          <t>NO</t>
        </is>
      </c>
      <c r="M128" s="30" t="n">
        <v>-2.145521473360854</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c r="IO128" s="77" t="inlineStr">
        <is>
          <t>SUSPICIOUS n=0 for stocks_short — keep, needs S1 fills (backtest-expert: &lt;30 trades, seek plateaus, punish)</t>
        </is>
      </c>
    </row>
    <row r="129" ht="15.75" customHeight="1" s="67">
      <c r="A129" s="37" t="inlineStr">
        <is>
          <t>DELTA_HTF_GATE</t>
        </is>
      </c>
      <c r="B129" s="73" t="inlineStr">
        <is>
          <t>4h_ALT</t>
        </is>
      </c>
      <c r="C129" s="38" t="n"/>
      <c r="D129" s="38" t="inlineStr">
        <is>
          <t>ENTRY, GLOBAL_CHECK, STOCKS_EXIT</t>
        </is>
      </c>
      <c r="E129" s="38" t="n"/>
      <c r="F129" s="30" t="n"/>
      <c r="G129" s="38">
        <f>IFERROR(VLOOKUP($A135&amp;"_"&amp;$B135,Results_Deltas!$A$2:$P$15000,5,FALSE),"")</f>
        <v/>
      </c>
      <c r="H129" s="38" t="inlineStr">
        <is>
          <t>Blanket (page end)</t>
        </is>
      </c>
      <c r="I129" s="30" t="n"/>
      <c r="J129" s="30" t="n"/>
      <c r="K129" s="30" t="n"/>
      <c r="L129" s="30" t="inlineStr">
        <is>
          <t>NO</t>
        </is>
      </c>
      <c r="M129" s="30" t="n">
        <v>-2.145521473360854</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c r="IO129" s="77" t="inlineStr">
        <is>
          <t>SUSPICIOUS n=0 for stocks_short — keep, needs S1 fills (backtest-expert: &lt;30 trades, seek plateaus, punish)</t>
        </is>
      </c>
    </row>
    <row r="130" ht="15.75" customHeight="1" s="67">
      <c r="A130" s="37" t="inlineStr">
        <is>
          <t>EMA_9_21_FILTER_MIN_TFS</t>
        </is>
      </c>
      <c r="B130" s="73" t="inlineStr">
        <is>
          <t>1</t>
        </is>
      </c>
      <c r="C130" s="38" t="n"/>
      <c r="D130" s="38" t="inlineStr">
        <is>
          <t>GLOBAL_CHECK</t>
        </is>
      </c>
      <c r="E130" s="38" t="n"/>
      <c r="F130" s="30" t="n"/>
      <c r="G130" s="38">
        <f>IFERROR(VLOOKUP($A136&amp;"_"&amp;$B136,Results_Deltas!$A$2:$P$15000,5,FALSE),"")</f>
        <v/>
      </c>
      <c r="H130" s="38" t="inlineStr">
        <is>
          <t>Blanket (page end)</t>
        </is>
      </c>
      <c r="I130" s="30" t="n"/>
      <c r="J130" s="30" t="n"/>
      <c r="K130" s="30" t="n"/>
      <c r="L130" s="30" t="inlineStr">
        <is>
          <t>NO</t>
        </is>
      </c>
      <c r="M130" s="30" t="n">
        <v>-2.106287899427444</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c r="IO130" s="77" t="inlineStr">
        <is>
          <t>SUSPICIOUS n=0 for stocks_short — keep, needs S1 fills (backtest-expert: &lt;30 trades, seek plateaus, punish)</t>
        </is>
      </c>
    </row>
    <row r="131" ht="15.75" customHeight="1" s="67">
      <c r="A131" s="37" t="inlineStr">
        <is>
          <t>DELTA_REENTRY_FILTER_ENABLED</t>
        </is>
      </c>
      <c r="B131" s="73" t="inlineStr">
        <is>
          <t>True</t>
        </is>
      </c>
      <c r="C131" s="38" t="n"/>
      <c r="D131" s="38" t="inlineStr">
        <is>
          <t>ENTRY, GLOBAL_CHECK, STOCKS_EXIT</t>
        </is>
      </c>
      <c r="E131" s="38" t="n"/>
      <c r="F131" s="30" t="n"/>
      <c r="G131" s="38">
        <f>IFERROR(VLOOKUP($A137&amp;"_"&amp;$B137,Results_Deltas!$A$2:$P$15000,5,FALSE),"")</f>
        <v/>
      </c>
      <c r="H131" s="38" t="inlineStr">
        <is>
          <t>Blanket (page end)</t>
        </is>
      </c>
      <c r="I131" s="30" t="n"/>
      <c r="J131" s="30" t="n"/>
      <c r="K131" s="30" t="n"/>
      <c r="L131" s="30" t="inlineStr">
        <is>
          <t>NO</t>
        </is>
      </c>
      <c r="M131" s="30" t="n">
        <v>-2.048147695668591</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row>
    <row r="132" ht="15.75" customHeight="1" s="67">
      <c r="A132" s="37" t="inlineStr">
        <is>
          <t>NEWBORN_LOSS_KILL_GAIN_THRESHOLD_PCT</t>
        </is>
      </c>
      <c r="B132" s="73" t="inlineStr">
        <is>
          <t>0.5</t>
        </is>
      </c>
      <c r="C132" s="38" t="n"/>
      <c r="D132" s="38" t="inlineStr">
        <is>
          <t>AUGMENT, EXIT, GLOBAL_CHECK, REDUCE, STOCKS_EXIT</t>
        </is>
      </c>
      <c r="E132" s="38" t="n"/>
      <c r="F132" s="30" t="n"/>
      <c r="G132" s="38">
        <f>IFERROR(VLOOKUP($A149&amp;"_"&amp;$B149,Results_Deltas!$A$2:$P$15000,5,FALSE),"")</f>
        <v/>
      </c>
      <c r="H132" s="38" t="inlineStr">
        <is>
          <t>Blanket (page end)</t>
        </is>
      </c>
      <c r="I132" s="30" t="n"/>
      <c r="J132" s="30" t="n"/>
      <c r="K132" s="30" t="n"/>
      <c r="L132" s="30" t="inlineStr">
        <is>
          <t>NO</t>
        </is>
      </c>
      <c r="M132" s="30" t="n">
        <v>-1.980675817017469</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c r="IO132" s="77" t="inlineStr">
        <is>
          <t>SUSPICIOUS n=0 for stocks_short — keep, needs S1 fills (backtest-expert: &lt;30 trades, seek plateaus, punish)</t>
        </is>
      </c>
    </row>
    <row r="133" ht="15.75" customHeight="1" s="67">
      <c r="A133" s="37" t="inlineStr">
        <is>
          <t>LIVE_VEC_EMERGENCY_BRAKE_ENABLED</t>
        </is>
      </c>
      <c r="B133" s="73" t="inlineStr">
        <is>
          <t>True</t>
        </is>
      </c>
      <c r="C133" s="38" t="n"/>
      <c r="D133" s="38" t="inlineStr">
        <is>
          <t>GLOBAL_CHECK, STOCKS_EXIT</t>
        </is>
      </c>
      <c r="E133" s="38" t="n"/>
      <c r="F133" s="30" t="n"/>
      <c r="G133" s="38">
        <f>IFERROR(VLOOKUP($A150&amp;"_"&amp;$B150,Results_Deltas!$A$2:$P$15000,5,FALSE),"")</f>
        <v/>
      </c>
      <c r="H133" s="38" t="inlineStr">
        <is>
          <t>Blanket (page end)</t>
        </is>
      </c>
      <c r="I133" s="30" t="n"/>
      <c r="J133" s="30" t="n"/>
      <c r="K133" s="30" t="n"/>
      <c r="L133" s="30" t="inlineStr">
        <is>
          <t>YES</t>
        </is>
      </c>
      <c r="M133" s="30" t="n">
        <v>-1.931090985688925</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c r="IO133" s="77" t="inlineStr">
        <is>
          <t>SUSPICIOUS n=0 for stocks_short — keep, needs S1 fills (backtest-expert: &lt;30 trades, seek plateaus, punish)</t>
        </is>
      </c>
    </row>
    <row r="134" ht="15.75" customHeight="1" s="67">
      <c r="A134" s="37" t="inlineStr">
        <is>
          <t>NEWBORN_LOSS_KILL_GAIN_THRESHOLD_PCT</t>
        </is>
      </c>
      <c r="B134" s="73" t="inlineStr">
        <is>
          <t>1.0</t>
        </is>
      </c>
      <c r="C134" s="38" t="n"/>
      <c r="D134" s="38" t="inlineStr">
        <is>
          <t>AUGMENT, EXIT, GLOBAL_CHECK, REDUCE, STOCKS_EXIT</t>
        </is>
      </c>
      <c r="E134" s="38" t="n"/>
      <c r="F134" s="30" t="n"/>
      <c r="G134" s="38">
        <f>IFERROR(VLOOKUP($A151&amp;"_"&amp;$B151,Results_Deltas!$A$2:$P$15000,5,FALSE),"")</f>
        <v/>
      </c>
      <c r="H134" s="38" t="inlineStr">
        <is>
          <t>Blanket (page end)</t>
        </is>
      </c>
      <c r="I134" s="30" t="n"/>
      <c r="J134" s="30" t="n"/>
      <c r="K134" s="30" t="n"/>
      <c r="L134" s="30" t="inlineStr">
        <is>
          <t>NO</t>
        </is>
      </c>
      <c r="M134" s="30" t="n">
        <v>-1.920823954274847</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c r="IO134" s="77" t="inlineStr">
        <is>
          <t>SUSPICIOUS n=0 for stocks_short — keep, needs S1 fills (backtest-expert: &lt;30 trades, seek plateaus, punish)</t>
        </is>
      </c>
    </row>
    <row r="135" ht="15.75" customHeight="1" s="67">
      <c r="A135" s="37" t="inlineStr">
        <is>
          <t>HTF4_CONF</t>
        </is>
      </c>
      <c r="B135" s="73" t="inlineStr">
        <is>
          <t>False_ALT</t>
        </is>
      </c>
      <c r="C135" s="38" t="n"/>
      <c r="D135" s="38" t="inlineStr">
        <is>
          <t>GLOBAL_CHECK, STOCKS_EXIT</t>
        </is>
      </c>
      <c r="E135" s="38" t="n"/>
      <c r="F135" s="30" t="n"/>
      <c r="G135" s="38">
        <f>IFERROR(VLOOKUP($A152&amp;"_"&amp;$B152,Results_Deltas!$A$2:$P$15000,5,FALSE),"")</f>
        <v/>
      </c>
      <c r="H135" s="38" t="inlineStr">
        <is>
          <t>Blanket (page end)</t>
        </is>
      </c>
      <c r="I135" s="30" t="n"/>
      <c r="J135" s="30" t="n"/>
      <c r="K135" s="30" t="n"/>
      <c r="L135" s="30" t="inlineStr">
        <is>
          <t>NO</t>
        </is>
      </c>
      <c r="M135" s="30" t="n">
        <v>-1.836664049974824</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c r="IO135" s="77" t="inlineStr">
        <is>
          <t>SUSPICIOUS n=0 for stocks_short — keep, needs S1 fills (backtest-expert: &lt;30 trades, seek plateaus, punish)</t>
        </is>
      </c>
    </row>
    <row r="136" ht="15.75" customHeight="1" s="67">
      <c r="A136" s="37" t="inlineStr">
        <is>
          <t>HTF4_CONF</t>
        </is>
      </c>
      <c r="B136" s="73" t="inlineStr">
        <is>
          <t>False</t>
        </is>
      </c>
      <c r="C136" s="38" t="n"/>
      <c r="D136" s="38" t="inlineStr">
        <is>
          <t>GLOBAL_CHECK, STOCKS_EXIT</t>
        </is>
      </c>
      <c r="E136" s="38" t="n"/>
      <c r="F136" s="30" t="n"/>
      <c r="G136" s="38">
        <f>IFERROR(VLOOKUP($A153&amp;"_"&amp;$B153,Results_Deltas!$A$2:$P$15000,5,FALSE),"")</f>
        <v/>
      </c>
      <c r="H136" s="38" t="inlineStr">
        <is>
          <t>Blanket (page end)</t>
        </is>
      </c>
      <c r="I136" s="30" t="n"/>
      <c r="J136" s="30" t="n"/>
      <c r="K136" s="30" t="n"/>
      <c r="L136" s="30" t="inlineStr">
        <is>
          <t>NO</t>
        </is>
      </c>
      <c r="M136" s="30" t="n">
        <v>-1.809415644723284</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c r="IO136" s="77" t="inlineStr">
        <is>
          <t>SUSPICIOUS n=0 for stocks_short — keep, needs S1 fills (backtest-expert: &lt;30 trades, seek plateaus, punish)</t>
        </is>
      </c>
    </row>
    <row r="137" ht="15.75" customHeight="1" s="67">
      <c r="A137" s="37" t="inlineStr">
        <is>
          <t>LR_BAND_LADDER_TF_TOP</t>
        </is>
      </c>
      <c r="B137" s="73" t="inlineStr">
        <is>
          <t>0</t>
        </is>
      </c>
      <c r="C137" s="38" t="n"/>
      <c r="D137" s="38" t="inlineStr">
        <is>
          <t>GLOBAL_CHECK, STOCKS_EXIT</t>
        </is>
      </c>
      <c r="E137" s="38" t="n"/>
      <c r="F137" s="30" t="n"/>
      <c r="G137" s="38">
        <f>IFERROR(VLOOKUP($A154&amp;"_"&amp;$B154,Results_Deltas!$A$2:$P$15000,5,FALSE),"")</f>
        <v/>
      </c>
      <c r="H137" s="38" t="inlineStr">
        <is>
          <t>Blanket (page end)</t>
        </is>
      </c>
      <c r="I137" s="30" t="n"/>
      <c r="J137" s="30" t="n"/>
      <c r="K137" s="30" t="n"/>
      <c r="L137" s="30" t="inlineStr">
        <is>
          <t>NO</t>
        </is>
      </c>
      <c r="M137" s="30" t="n">
        <v>-1.807802710361768</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c r="IO137" s="77" t="inlineStr">
        <is>
          <t>SUSPICIOUS n=0 for stocks_short — keep, needs S1 fills (backtest-expert: &lt;30 trades, seek plateaus, punish)</t>
        </is>
      </c>
    </row>
    <row r="138" ht="15.75" customHeight="1" s="67">
      <c r="A138" s="37" t="inlineStr">
        <is>
          <t>LR_BAND_LADDER_TF_BOTTOM</t>
        </is>
      </c>
      <c r="B138" s="73" t="inlineStr">
        <is>
          <t>0</t>
        </is>
      </c>
      <c r="C138" s="38" t="n"/>
      <c r="D138" s="38" t="inlineStr">
        <is>
          <t>GLOBAL_CHECK, STOCKS_EXIT</t>
        </is>
      </c>
      <c r="E138" s="38" t="n"/>
      <c r="F138" s="30" t="n"/>
      <c r="G138" s="38">
        <f>IFERROR(VLOOKUP($A155&amp;"_"&amp;$B155,Results_Deltas!$A$2:$P$15000,5,FALSE),"")</f>
        <v/>
      </c>
      <c r="H138" s="38" t="inlineStr">
        <is>
          <t>Blanket (page end)</t>
        </is>
      </c>
      <c r="I138" s="30" t="n"/>
      <c r="J138" s="30" t="n"/>
      <c r="K138" s="30" t="n"/>
      <c r="L138" s="30" t="inlineStr">
        <is>
          <t>NO</t>
        </is>
      </c>
      <c r="M138" s="30" t="n">
        <v>-1.799358595547865</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c r="IO138" s="77" t="inlineStr">
        <is>
          <t>SUSPICIOUS n=0 for stocks_short — keep, needs S1 fills (backtest-expert: &lt;30 trades, seek plateaus, punish)</t>
        </is>
      </c>
    </row>
    <row r="139" ht="15.75" customHeight="1" s="67">
      <c r="A139" s="37" t="inlineStr">
        <is>
          <t>CRYPTO_SPIKE_FADE_THRESHOLD_PCT</t>
        </is>
      </c>
      <c r="B139" s="73" t="inlineStr">
        <is>
          <t>5</t>
        </is>
      </c>
      <c r="C139" s="38" t="n"/>
      <c r="D139" s="38" t="inlineStr">
        <is>
          <t>GLOBAL_CHECK, STOCKS_EXIT</t>
        </is>
      </c>
      <c r="E139" s="38" t="n"/>
      <c r="F139" s="30" t="n"/>
      <c r="G139" s="38">
        <f>IFERROR(VLOOKUP($A145&amp;"_"&amp;$B145,Results_Deltas!$A$2:$P$15000,5,FALSE),"")</f>
        <v/>
      </c>
      <c r="H139" s="38" t="inlineStr">
        <is>
          <t>Blanket (page end)</t>
        </is>
      </c>
      <c r="I139" s="30" t="n"/>
      <c r="J139" s="30" t="n"/>
      <c r="K139" s="30" t="n"/>
      <c r="L139" s="30" t="inlineStr">
        <is>
          <t>NO</t>
        </is>
      </c>
      <c r="M139" s="30" t="n">
        <v>-1.792708576732803</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c r="IO139" s="77" t="inlineStr">
        <is>
          <t>SUSPICIOUS n=0 for stocks_short — keep, needs S1 fills (backtest-expert: &lt;30 trades, seek plateaus, punish)</t>
        </is>
      </c>
    </row>
    <row r="140" ht="15.75" customHeight="1" s="67">
      <c r="A140" s="39" t="inlineStr">
        <is>
          <t>CRYPTO_SPIKE_FADE_THRESHOLD_PCT</t>
        </is>
      </c>
      <c r="B140" s="73" t="inlineStr">
        <is>
          <t>10</t>
        </is>
      </c>
      <c r="C140" s="38" t="n"/>
      <c r="D140" s="38" t="inlineStr">
        <is>
          <t>GLOBAL_CHECK, STOCKS_EXIT</t>
        </is>
      </c>
      <c r="E140" s="38" t="n"/>
      <c r="F140" s="30" t="n"/>
      <c r="G140" s="38">
        <f>IFERROR(VLOOKUP($A146&amp;"_"&amp;$B146,Results_Deltas!$A$2:$P$15000,5,FALSE),"")</f>
        <v/>
      </c>
      <c r="H140" s="38" t="inlineStr">
        <is>
          <t>Blanket (page end)</t>
        </is>
      </c>
      <c r="I140" s="30" t="n"/>
      <c r="J140" s="30" t="n"/>
      <c r="K140" s="30" t="n"/>
      <c r="L140" s="30" t="inlineStr">
        <is>
          <t>YES</t>
        </is>
      </c>
      <c r="M140" s="30" t="n">
        <v>-1.756821945654312</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c r="IO140" s="77" t="inlineStr">
        <is>
          <t>SUSPICIOUS n=0 for stocks_short — keep, needs S1 fills (backtest-expert: &lt;30 trades, seek plateaus, punish)</t>
        </is>
      </c>
    </row>
    <row r="141" ht="15.75" customHeight="1" s="67">
      <c r="A141" s="39" t="inlineStr">
        <is>
          <t>LH_HL_FILTER_ENABLED</t>
        </is>
      </c>
      <c r="B141" s="73" t="inlineStr">
        <is>
          <t>False</t>
        </is>
      </c>
      <c r="C141" s="38" t="n"/>
      <c r="D141" s="38" t="inlineStr">
        <is>
          <t>ENTRY, GLOBAL_CHECK, STOCKS_EXIT</t>
        </is>
      </c>
      <c r="E141" s="38" t="n"/>
      <c r="F141" s="30" t="n"/>
      <c r="G141" s="38">
        <f>IFERROR(VLOOKUP($A158&amp;"_"&amp;$B158,Results_Deltas!$A$2:$P$15000,5,FALSE),"")</f>
        <v/>
      </c>
      <c r="H141" s="38" t="inlineStr">
        <is>
          <t>Blanket (page end)</t>
        </is>
      </c>
      <c r="I141" s="30" t="n"/>
      <c r="J141" s="30" t="n"/>
      <c r="K141" s="30" t="n"/>
      <c r="L141" s="30" t="inlineStr">
        <is>
          <t>NO</t>
        </is>
      </c>
      <c r="M141" s="30" t="n">
        <v>-1.68247268514252</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c r="IO141" s="77" t="inlineStr">
        <is>
          <t>SUSPICIOUS n=0 for stocks_short — keep, needs S1 fills (backtest-expert: &lt;30 trades, seek plateaus, punish)</t>
        </is>
      </c>
    </row>
    <row r="142" ht="15.75" customHeight="1" s="67">
      <c r="A142" s="37" t="inlineStr">
        <is>
          <t>NEW_POSITION_MAX_LOSS_THRESHOLD</t>
        </is>
      </c>
      <c r="B142" s="73" t="inlineStr">
        <is>
          <t>1.0</t>
        </is>
      </c>
      <c r="C142" s="38" t="n"/>
      <c r="D142" s="38" t="inlineStr">
        <is>
          <t>AUGMENT, EXIT, GLOBAL_CHECK, REDUCE, STOCKS_EXIT</t>
        </is>
      </c>
      <c r="E142" s="38" t="n"/>
      <c r="F142" s="30" t="n"/>
      <c r="G142" s="38">
        <f>IFERROR(VLOOKUP($A159&amp;"_"&amp;$B159,Results_Deltas!$A$2:$P$15000,5,FALSE),"")</f>
        <v/>
      </c>
      <c r="H142" s="38" t="inlineStr">
        <is>
          <t>Blanket (page end)</t>
        </is>
      </c>
      <c r="I142" s="30" t="n"/>
      <c r="J142" s="30" t="n"/>
      <c r="K142" s="30" t="n"/>
      <c r="L142" s="30" t="inlineStr">
        <is>
          <t>NO</t>
        </is>
      </c>
      <c r="M142" s="30" t="n">
        <v>-1.681977502229434</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c r="IO142" s="77" t="inlineStr">
        <is>
          <t>SUSPICIOUS n=0 for stocks_short — keep, needs S1 fills (backtest-expert: &lt;30 trades, seek plateaus, punish)</t>
        </is>
      </c>
    </row>
    <row r="143" ht="15.75" customHeight="1" s="67">
      <c r="A143" s="39" t="inlineStr">
        <is>
          <t>BAND_ARROW_ENABLED</t>
        </is>
      </c>
      <c r="B143" s="73" t="inlineStr">
        <is>
          <t>False</t>
        </is>
      </c>
      <c r="C143" s="38" t="n"/>
      <c r="D143" s="38" t="inlineStr">
        <is>
          <t>GLOBAL_CHECK, STOCKS_EXIT</t>
        </is>
      </c>
      <c r="E143" s="38" t="n"/>
      <c r="F143" s="30" t="n"/>
      <c r="G143" s="38">
        <f>IFERROR(VLOOKUP($A143&amp;"_"&amp;$B143,Results_Deltas!$A$2:$P$15000,5,FALSE),"")</f>
        <v/>
      </c>
      <c r="H143" s="38" t="inlineStr">
        <is>
          <t>Blanket (page end)</t>
        </is>
      </c>
      <c r="I143" s="30" t="n"/>
      <c r="J143" s="30" t="n"/>
      <c r="K143" s="30" t="n"/>
      <c r="L143" s="30" t="inlineStr">
        <is>
          <t>YES</t>
        </is>
      </c>
      <c r="M143" s="30" t="n">
        <v>-1.644479911322743</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c r="IO143" s="77" t="inlineStr">
        <is>
          <t>SUSPICIOUS n=0 for stocks_short — keep, needs S1 fills (backtest-expert: &lt;30 trades, seek plateaus, punish)</t>
        </is>
      </c>
    </row>
    <row r="144" ht="15.75" customHeight="1" s="67">
      <c r="A144" s="37" t="inlineStr">
        <is>
          <t>NEW_POSITION_MAX_LOSS_THRESHOLD</t>
        </is>
      </c>
      <c r="B144" s="73" t="inlineStr">
        <is>
          <t>0.5</t>
        </is>
      </c>
      <c r="C144" s="38" t="n"/>
      <c r="D144" s="38" t="inlineStr">
        <is>
          <t>AUGMENT, EXIT, GLOBAL_CHECK, REDUCE, STOCKS_EXIT</t>
        </is>
      </c>
      <c r="E144" s="38" t="n"/>
      <c r="F144" s="30" t="n"/>
      <c r="G144" s="38">
        <f>IFERROR(VLOOKUP($A161&amp;"_"&amp;$B161,Results_Deltas!$A$2:$P$15000,5,FALSE),"")</f>
        <v/>
      </c>
      <c r="H144" s="38" t="inlineStr">
        <is>
          <t>Blanket (page end)</t>
        </is>
      </c>
      <c r="I144" s="30" t="n"/>
      <c r="J144" s="30" t="n"/>
      <c r="K144" s="30" t="n"/>
      <c r="L144" s="30" t="inlineStr">
        <is>
          <t>NO</t>
        </is>
      </c>
      <c r="M144" s="30" t="n">
        <v>-1.617124875153932</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c r="IO144" s="77" t="inlineStr">
        <is>
          <t>SUSPICIOUS n=0 for stocks_short — keep, needs S1 fills (backtest-expert: &lt;30 trades, seek plateaus, punish)</t>
        </is>
      </c>
    </row>
    <row r="145" ht="15.75" customHeight="1" s="67">
      <c r="A145" s="39" t="inlineStr">
        <is>
          <t>DUP_GUARD_FILTER_TF</t>
        </is>
      </c>
      <c r="B145" s="73" t="inlineStr">
        <is>
          <t>15m</t>
        </is>
      </c>
      <c r="C145" s="38" t="n"/>
      <c r="D145" s="38" t="inlineStr">
        <is>
          <t>GLOBAL_CHECK</t>
        </is>
      </c>
      <c r="E145" s="38" t="n"/>
      <c r="F145" s="30" t="n"/>
      <c r="G145" s="38">
        <f>IFERROR(VLOOKUP($A151&amp;"_"&amp;$B151,Results_Deltas!$A$2:$P$15000,5,FALSE),"")</f>
        <v/>
      </c>
      <c r="H145" s="38" t="inlineStr">
        <is>
          <t>Blanket (page end)</t>
        </is>
      </c>
      <c r="I145" s="30" t="n"/>
      <c r="J145" s="30" t="n"/>
      <c r="K145" s="30" t="n"/>
      <c r="L145" s="30" t="inlineStr">
        <is>
          <t>YES</t>
        </is>
      </c>
      <c r="M145" s="30" t="n">
        <v>-1.602507691523258</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c r="IO145" s="77" t="inlineStr">
        <is>
          <t>SUSPICIOUS n=0 for stocks_short — keep, needs S1 fills (backtest-expert: &lt;30 trades, seek plateaus, punish)</t>
        </is>
      </c>
    </row>
    <row r="146" ht="15.75" customHeight="1" s="67">
      <c r="A146" s="37" t="inlineStr">
        <is>
          <t>ADX_RANGING_THRESHOLD</t>
        </is>
      </c>
      <c r="B146" s="73" t="inlineStr">
        <is>
          <t>20</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v>-1.582313355619306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c r="IO146" s="77" t="inlineStr">
        <is>
          <t>SUSPICIOUS n=0 for stocks_short — keep, needs S1 fills (backtest-expert: &lt;30 trades, seek plateaus, punish)</t>
        </is>
      </c>
    </row>
    <row r="147" ht="15.75" customHeight="1" s="67">
      <c r="A147" s="37" t="inlineStr">
        <is>
          <t>MI_TF_AGREE_MIN</t>
        </is>
      </c>
      <c r="B147" s="73" t="inlineStr">
        <is>
          <t>0.0</t>
        </is>
      </c>
      <c r="C147" s="38" t="n"/>
      <c r="D147" s="38" t="inlineStr">
        <is>
          <t>ENTRY, GLOBAL_CHECK, STOCKS_EXIT</t>
        </is>
      </c>
      <c r="E147" s="38" t="n"/>
      <c r="F147" s="30" t="n"/>
      <c r="G147" s="38">
        <f>IFERROR(VLOOKUP($A164&amp;"_"&amp;$B164,Results_Deltas!$A$2:$P$15000,5,FALSE),"")</f>
        <v/>
      </c>
      <c r="H147" s="38" t="inlineStr">
        <is>
          <t>Blanket (page end)</t>
        </is>
      </c>
      <c r="I147" s="30" t="n"/>
      <c r="J147" s="30" t="n"/>
      <c r="K147" s="30" t="n"/>
      <c r="L147" s="30" t="inlineStr">
        <is>
          <t>NO</t>
        </is>
      </c>
      <c r="M147" s="30" t="n">
        <v>-1.553068405605992</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c r="IO147" s="77" t="inlineStr">
        <is>
          <t>SUSPICIOUS n=0 for stocks_short — keep, needs S1 fills (backtest-expert: &lt;30 trades, seek plateaus, punish)</t>
        </is>
      </c>
    </row>
    <row r="148" ht="15.75" customHeight="1" s="67">
      <c r="A148" s="37" t="inlineStr">
        <is>
          <t>MI_TF_AGREE_MIN</t>
        </is>
      </c>
      <c r="B148" s="73" t="inlineStr">
        <is>
          <t>0.0_ALT</t>
        </is>
      </c>
      <c r="C148" s="38" t="n"/>
      <c r="D148" s="38" t="inlineStr">
        <is>
          <t>ENTRY, GLOBAL_CHECK, STOCKS_EXIT</t>
        </is>
      </c>
      <c r="E148" s="38" t="n"/>
      <c r="F148" s="30" t="n"/>
      <c r="G148" s="38">
        <f>IFERROR(VLOOKUP($A165&amp;"_"&amp;$B165,Results_Deltas!$A$2:$P$15000,5,FALSE),"")</f>
        <v/>
      </c>
      <c r="H148" s="38" t="inlineStr">
        <is>
          <t>Blanket (page end)</t>
        </is>
      </c>
      <c r="I148" s="30" t="n"/>
      <c r="J148" s="30" t="n"/>
      <c r="K148" s="30" t="n"/>
      <c r="L148" s="30" t="inlineStr">
        <is>
          <t>NO</t>
        </is>
      </c>
      <c r="M148" s="30" t="n">
        <v>-1.553068405605992</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c r="IO148" s="77" t="inlineStr">
        <is>
          <t>SUSPICIOUS n=0 for stocks_short — keep, needs S1 fills (backtest-expert: &lt;30 trades, seek plateaus, punish)</t>
        </is>
      </c>
    </row>
    <row r="149" ht="15.75" customHeight="1" s="67">
      <c r="A149" s="37" t="inlineStr">
        <is>
          <t>OI_CONFIRM_MIN_CHANGE_PCT</t>
        </is>
      </c>
      <c r="B149" s="73" t="inlineStr">
        <is>
          <t>0</t>
        </is>
      </c>
      <c r="C149" s="38" t="n"/>
      <c r="D149" s="38" t="inlineStr">
        <is>
          <t>ENTRY, GLOBAL_CHECK, STOCKS_EXIT</t>
        </is>
      </c>
      <c r="E149" s="38" t="n"/>
      <c r="F149" s="30" t="n"/>
      <c r="G149" s="38">
        <f>IFERROR(VLOOKUP($A166&amp;"_"&amp;$B166,Results_Deltas!$A$2:$P$15000,5,FALSE),"")</f>
        <v/>
      </c>
      <c r="H149" s="38" t="inlineStr">
        <is>
          <t>Blanket (page end)</t>
        </is>
      </c>
      <c r="I149" s="30" t="n"/>
      <c r="J149" s="30" t="n"/>
      <c r="K149" s="30" t="n"/>
      <c r="L149" s="30" t="inlineStr">
        <is>
          <t>YES</t>
        </is>
      </c>
      <c r="M149" s="30" t="n">
        <v>-1.553068405605992</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c r="IO149" s="77" t="inlineStr">
        <is>
          <t>SUSPICIOUS n=0 for stocks_short — keep, needs S1 fills (backtest-expert: &lt;30 trades, seek plateaus, punish)</t>
        </is>
      </c>
    </row>
    <row r="150" ht="15.75" customHeight="1" s="67">
      <c r="A150" s="37" t="inlineStr">
        <is>
          <t>OI_CONFIRM_MIN_PRICE_PCT</t>
        </is>
      </c>
      <c r="B150" s="73" t="inlineStr">
        <is>
          <t>0</t>
        </is>
      </c>
      <c r="C150" s="38" t="n"/>
      <c r="D150" s="38" t="inlineStr">
        <is>
          <t>ENTRY, GLOBAL_CHECK, STOCKS_EXIT</t>
        </is>
      </c>
      <c r="E150" s="38" t="n"/>
      <c r="F150" s="30" t="n"/>
      <c r="G150" s="38">
        <f>IFERROR(VLOOKUP($A167&amp;"_"&amp;$B167,Results_Deltas!$A$2:$P$15000,5,FALSE),"")</f>
        <v/>
      </c>
      <c r="H150" s="38" t="inlineStr">
        <is>
          <t>Blanket (page end)</t>
        </is>
      </c>
      <c r="I150" s="30" t="n"/>
      <c r="J150" s="30" t="n"/>
      <c r="K150" s="30" t="n"/>
      <c r="L150" s="30" t="inlineStr">
        <is>
          <t>YES</t>
        </is>
      </c>
      <c r="M150" s="30" t="n">
        <v>-1.553068405605992</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c r="IO150" s="77" t="inlineStr">
        <is>
          <t>SUSPICIOUS n=0 for stocks_short — keep, needs S1 fills (backtest-expert: &lt;30 trades, seek plateaus, punish)</t>
        </is>
      </c>
    </row>
    <row r="151" ht="15.75" customHeight="1" s="67">
      <c r="A151" s="37" t="inlineStr">
        <is>
          <t>BANDAID_OFF_LOSER_RECOVER_PCT</t>
        </is>
      </c>
      <c r="B151" s="73" t="inlineStr">
        <is>
          <t>0</t>
        </is>
      </c>
      <c r="C151" s="38" t="n"/>
      <c r="D151" s="38" t="inlineStr">
        <is>
          <t>AUGMENT, ENTRY, EXIT, GLOBAL_CHECK, REDUCE, STOCKS_EXIT</t>
        </is>
      </c>
      <c r="E151" s="38" t="n"/>
      <c r="F151" s="30" t="n"/>
      <c r="G151" s="38">
        <f>IFERROR(VLOOKUP($A151&amp;"_"&amp;$B151,Results_Deltas!$A$2:$P$15000,5,FALSE),"")</f>
        <v/>
      </c>
      <c r="H151" s="38" t="inlineStr">
        <is>
          <t>Blanket (page end)</t>
        </is>
      </c>
      <c r="I151" s="30" t="n"/>
      <c r="J151" s="30" t="n"/>
      <c r="K151" s="30" t="n"/>
      <c r="L151" s="30" t="inlineStr">
        <is>
          <t>NO</t>
        </is>
      </c>
      <c r="M151" s="30" t="n">
        <v>-1.520919216408488</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c r="IO151" s="77" t="inlineStr">
        <is>
          <t>SUSPICIOUS n=0 for stocks_short — keep, needs S1 fills (backtest-expert: &lt;30 trades, seek plateaus, punish)</t>
        </is>
      </c>
    </row>
    <row r="152" ht="15.75" customHeight="1" s="67">
      <c r="A152" s="39" t="inlineStr">
        <is>
          <t>MARKET_QUALITY_SCORE_ENABLED</t>
        </is>
      </c>
      <c r="B152" s="73" t="inlineStr">
        <is>
          <t>False</t>
        </is>
      </c>
      <c r="C152" s="38" t="n"/>
      <c r="D152" s="38" t="inlineStr">
        <is>
          <t>ENTRY, GLOBAL_CHECK, STOCKS_EXIT</t>
        </is>
      </c>
      <c r="E152" s="38" t="n"/>
      <c r="F152" s="30" t="n"/>
      <c r="G152" s="38">
        <f>IFERROR(VLOOKUP($A169&amp;"_"&amp;$B169,Results_Deltas!$A$2:$P$15000,5,FALSE),"")</f>
        <v/>
      </c>
      <c r="H152" s="38" t="inlineStr">
        <is>
          <t>Blanket (page end)</t>
        </is>
      </c>
      <c r="I152" s="30" t="n"/>
      <c r="J152" s="30" t="n"/>
      <c r="K152" s="30" t="n"/>
      <c r="L152" s="30" t="inlineStr">
        <is>
          <t>NO</t>
        </is>
      </c>
      <c r="M152" s="30" t="n">
        <v>-1.517185443420552</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c r="IO152" s="77" t="inlineStr">
        <is>
          <t>SUSPICIOUS n=0 for stocks_short — keep, needs S1 fills (backtest-expert: &lt;30 trades, seek plateaus, punish)</t>
        </is>
      </c>
    </row>
    <row r="153" ht="15.75" customHeight="1" s="67">
      <c r="A153" s="37" t="inlineStr">
        <is>
          <t>MTS_GATE_ENABLED</t>
        </is>
      </c>
      <c r="B153" s="73" t="inlineStr">
        <is>
          <t>False</t>
        </is>
      </c>
      <c r="C153" s="38" t="n"/>
      <c r="D153" s="38" t="inlineStr">
        <is>
          <t>ENTRY, GLOBAL_CHECK, STOCKS_EXIT</t>
        </is>
      </c>
      <c r="E153" s="38" t="n"/>
      <c r="F153" s="30" t="n"/>
      <c r="G153" s="38">
        <f>IFERROR(VLOOKUP($A170&amp;"_"&amp;$B170,Results_Deltas!$A$2:$P$15000,5,FALSE),"")</f>
        <v/>
      </c>
      <c r="H153" s="38" t="inlineStr">
        <is>
          <t>Blanket (page end)</t>
        </is>
      </c>
      <c r="I153" s="30" t="n"/>
      <c r="J153" s="30" t="n"/>
      <c r="K153" s="30" t="n"/>
      <c r="L153" s="30" t="inlineStr">
        <is>
          <t>NO</t>
        </is>
      </c>
      <c r="M153" s="30" t="n">
        <v>-1.517185443420552</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c r="IO153" s="77" t="inlineStr">
        <is>
          <t>SUSPICIOUS n=0 for stocks_short — keep, needs S1 fills (backtest-expert: &lt;30 trades, seek plateaus, punish)</t>
        </is>
      </c>
    </row>
    <row r="154" ht="15.75" customHeight="1" s="67">
      <c r="A154" s="37" t="inlineStr">
        <is>
          <t>OI_CONFIRM_ENABLED</t>
        </is>
      </c>
      <c r="B154" s="73" t="inlineStr">
        <is>
          <t>False</t>
        </is>
      </c>
      <c r="C154" s="38" t="n"/>
      <c r="D154" s="38" t="inlineStr">
        <is>
          <t>ENTRY, GLOBAL_CHECK, STOCKS_EXIT</t>
        </is>
      </c>
      <c r="E154" s="38" t="n"/>
      <c r="F154" s="30" t="n"/>
      <c r="G154" s="38">
        <f>IFERROR(VLOOKUP($A171&amp;"_"&amp;$B171,Results_Deltas!$A$2:$P$15000,5,FALSE),"")</f>
        <v/>
      </c>
      <c r="H154" s="38" t="inlineStr">
        <is>
          <t>Blanket (page end)</t>
        </is>
      </c>
      <c r="I154" s="30" t="n"/>
      <c r="J154" s="30" t="n"/>
      <c r="K154" s="30" t="n"/>
      <c r="L154" s="30" t="inlineStr">
        <is>
          <t>NO</t>
        </is>
      </c>
      <c r="M154" s="30" t="n">
        <v>-1.517185443420552</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c r="IO154" s="77" t="inlineStr">
        <is>
          <t>SUSPICIOUS n=0 for stocks_short — keep, needs S1 fills (backtest-expert: &lt;30 trades, seek plateaus, punish)</t>
        </is>
      </c>
    </row>
    <row r="155" ht="15.75" customHeight="1" s="67">
      <c r="A155" s="37" t="inlineStr">
        <is>
          <t>EZ_MANAGE_THROTTLER_RATE</t>
        </is>
      </c>
      <c r="B155" s="73" t="inlineStr">
        <is>
          <t>0.0</t>
        </is>
      </c>
      <c r="C155" s="38" t="n"/>
      <c r="D155" s="38" t="inlineStr">
        <is>
          <t>GLOBAL_CHECK, STOCKS_EXIT</t>
        </is>
      </c>
      <c r="E155" s="38" t="n"/>
      <c r="F155" s="30" t="n"/>
      <c r="G155" s="38">
        <f>IFERROR(VLOOKUP($A161&amp;"_"&amp;$B161,Results_Deltas!$A$2:$P$15000,5,FALSE),"")</f>
        <v/>
      </c>
      <c r="H155" s="38" t="inlineStr">
        <is>
          <t>Blanket (page end)</t>
        </is>
      </c>
      <c r="I155" s="30" t="n"/>
      <c r="J155" s="30" t="n"/>
      <c r="K155" s="30" t="n"/>
      <c r="L155" s="30" t="inlineStr">
        <is>
          <t>NO</t>
        </is>
      </c>
      <c r="M155" s="30" t="n">
        <v>-1.512198184405834</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c r="IO155" s="77" t="inlineStr">
        <is>
          <t>SUSPICIOUS n=0 for stocks_short — keep, needs S1 fills (backtest-expert: &lt;30 trades, seek plateaus, punish)</t>
        </is>
      </c>
    </row>
    <row r="156" ht="15.75" customHeight="1" s="67">
      <c r="A156" s="37" t="inlineStr">
        <is>
          <t>EZ_MANAGE_THROTTLER_RATE</t>
        </is>
      </c>
      <c r="B156" s="73" t="inlineStr">
        <is>
          <t>0.0_ALT</t>
        </is>
      </c>
      <c r="C156" s="38" t="n"/>
      <c r="D156" s="38" t="inlineStr">
        <is>
          <t>GLOBAL_CHECK, STOCKS_EXIT</t>
        </is>
      </c>
      <c r="E156" s="38" t="n"/>
      <c r="F156" s="30" t="n"/>
      <c r="G156" s="38">
        <f>IFERROR(VLOOKUP($A162&amp;"_"&amp;$B162,Results_Deltas!$A$2:$P$15000,5,FALSE),"")</f>
        <v/>
      </c>
      <c r="H156" s="38" t="inlineStr">
        <is>
          <t>Blanket (page end)</t>
        </is>
      </c>
      <c r="I156" s="30" t="n"/>
      <c r="J156" s="30" t="n"/>
      <c r="K156" s="30" t="n"/>
      <c r="L156" s="30" t="inlineStr">
        <is>
          <t>NO</t>
        </is>
      </c>
      <c r="M156" s="30" t="n">
        <v>-1.512198184405834</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c r="IO156" s="77" t="inlineStr">
        <is>
          <t>SUSPICIOUS n=0 for stocks_short — keep, needs S1 fills (backtest-expert: &lt;30 trades, seek plateaus, punish)</t>
        </is>
      </c>
    </row>
    <row r="157" ht="15.75" customHeight="1" s="67">
      <c r="A157" s="37" t="inlineStr">
        <is>
          <t>HLR_SMA_BAND_PCT</t>
        </is>
      </c>
      <c r="B157" s="73" t="inlineStr">
        <is>
          <t>0</t>
        </is>
      </c>
      <c r="C157" s="38" t="n"/>
      <c r="D157" s="38" t="inlineStr">
        <is>
          <t>ENTRY, GLOBAL_CHECK, STOCKS_EXIT</t>
        </is>
      </c>
      <c r="E157" s="38" t="n"/>
      <c r="F157" s="30" t="n"/>
      <c r="G157" s="38">
        <f>IFERROR(VLOOKUP($A174&amp;"_"&amp;$B174,Results_Deltas!$A$2:$P$15000,5,FALSE),"")</f>
        <v/>
      </c>
      <c r="H157" s="38" t="inlineStr">
        <is>
          <t>Blanket (page end)</t>
        </is>
      </c>
      <c r="I157" s="30" t="n"/>
      <c r="J157" s="30" t="n"/>
      <c r="K157" s="30" t="n"/>
      <c r="L157" s="30" t="inlineStr">
        <is>
          <t>NO</t>
        </is>
      </c>
      <c r="M157" s="30" t="n">
        <v>-1.512198184405834</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c r="IO157" s="77" t="inlineStr">
        <is>
          <t>SUSPICIOUS n=0 for stocks_short — keep, needs S1 fills (backtest-expert: &lt;30 trades, seek plateaus, punish)</t>
        </is>
      </c>
    </row>
    <row r="158" ht="15.75" customHeight="1" s="67">
      <c r="A158" s="37" t="inlineStr">
        <is>
          <t>HLR_TOP_MIN_TFS</t>
        </is>
      </c>
      <c r="B158" s="73" t="inlineStr">
        <is>
          <t>0</t>
        </is>
      </c>
      <c r="C158" s="38" t="n"/>
      <c r="D158" s="38" t="inlineStr">
        <is>
          <t>GLOBAL_CHECK, REENTRY, STOCKS_EXIT</t>
        </is>
      </c>
      <c r="E158" s="38" t="n"/>
      <c r="F158" s="30" t="n"/>
      <c r="G158" s="38">
        <f>IFERROR(VLOOKUP($A175&amp;"_"&amp;$B175,Results_Deltas!$A$2:$P$15000,5,FALSE),"")</f>
        <v/>
      </c>
      <c r="H158" s="38" t="inlineStr">
        <is>
          <t>Blanket (page end)</t>
        </is>
      </c>
      <c r="I158" s="30" t="n"/>
      <c r="J158" s="30" t="n"/>
      <c r="K158" s="30" t="n"/>
      <c r="L158" s="30" t="inlineStr">
        <is>
          <t>NO</t>
        </is>
      </c>
      <c r="M158" s="30" t="n">
        <v>-1.512198184405834</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c r="IO158" s="77" t="inlineStr">
        <is>
          <t>SUSPICIOUS n=0 for stocks_short — keep, needs S1 fills (backtest-expert: &lt;30 trades, seek plateaus, punish)</t>
        </is>
      </c>
    </row>
    <row r="159" ht="15.75" customHeight="1" s="67">
      <c r="A159" s="37" t="inlineStr">
        <is>
          <t>HTF_GATE_MIN_CONFIRMATIONS</t>
        </is>
      </c>
      <c r="B159" s="73" t="inlineStr">
        <is>
          <t>0.0</t>
        </is>
      </c>
      <c r="C159" s="38" t="n"/>
      <c r="D159" s="38" t="inlineStr">
        <is>
          <t>ENTRY, GLOBAL_CHECK, STOCKS_EXIT</t>
        </is>
      </c>
      <c r="E159" s="38" t="n"/>
      <c r="F159" s="30" t="n"/>
      <c r="G159" s="38">
        <f>IFERROR(VLOOKUP($A176&amp;"_"&amp;$B176,Results_Deltas!$A$2:$P$15000,5,FALSE),"")</f>
        <v/>
      </c>
      <c r="H159" s="38" t="inlineStr">
        <is>
          <t>Blanket (page end)</t>
        </is>
      </c>
      <c r="I159" s="30" t="n"/>
      <c r="J159" s="30" t="n"/>
      <c r="K159" s="30" t="n"/>
      <c r="L159" s="30" t="inlineStr">
        <is>
          <t>NO</t>
        </is>
      </c>
      <c r="M159" s="30" t="n">
        <v>-1.512198184405834</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c r="IO159" s="77" t="inlineStr">
        <is>
          <t>SUSPICIOUS n=0 for stocks_short — keep, needs S1 fills (backtest-expert: &lt;30 trades, seek plateaus, punish)</t>
        </is>
      </c>
    </row>
    <row r="160" ht="15.75" customHeight="1" s="67">
      <c r="A160" s="37" t="inlineStr">
        <is>
          <t>HTF_GATE_MIN_CONFIRMATIONS</t>
        </is>
      </c>
      <c r="B160" s="73" t="inlineStr">
        <is>
          <t>0.0_ALT</t>
        </is>
      </c>
      <c r="C160" s="38" t="n"/>
      <c r="D160" s="38" t="inlineStr">
        <is>
          <t>ENTRY, GLOBAL_CHECK, STOCKS_EXIT</t>
        </is>
      </c>
      <c r="E160" s="38" t="n"/>
      <c r="F160" s="30" t="n"/>
      <c r="G160" s="38">
        <f>IFERROR(VLOOKUP($A177&amp;"_"&amp;$B177,Results_Deltas!$A$2:$P$15000,5,FALSE),"")</f>
        <v/>
      </c>
      <c r="H160" s="38" t="inlineStr">
        <is>
          <t>Blanket (page end)</t>
        </is>
      </c>
      <c r="I160" s="30" t="n"/>
      <c r="J160" s="30" t="n"/>
      <c r="K160" s="30" t="n"/>
      <c r="L160" s="30" t="inlineStr">
        <is>
          <t>NO</t>
        </is>
      </c>
      <c r="M160" s="30" t="n">
        <v>-1.512198184405834</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c r="IO160" s="77" t="inlineStr">
        <is>
          <t>SUSPICIOUS n=0 for stocks_short — keep, needs S1 fills (backtest-expert: &lt;30 trades, seek plateaus, punish)</t>
        </is>
      </c>
    </row>
    <row r="161" ht="15.75" customHeight="1" s="67">
      <c r="A161" s="37" t="inlineStr">
        <is>
          <t>LEADERBOARD_FILTER</t>
        </is>
      </c>
      <c r="B161" s="73" t="inlineStr">
        <is>
          <t>False_ALT</t>
        </is>
      </c>
      <c r="C161" s="38" t="n"/>
      <c r="D161" s="38" t="inlineStr">
        <is>
          <t>AUGMENT, ENTRY, EXIT, GLOBAL_CHECK, REDUCE, STOCKS_EXIT</t>
        </is>
      </c>
      <c r="E161" s="38" t="n"/>
      <c r="F161" s="30" t="n"/>
      <c r="G161" s="38">
        <f>IFERROR(VLOOKUP($A178&amp;"_"&amp;$B178,Results_Deltas!$A$2:$P$15000,5,FALSE),"")</f>
        <v/>
      </c>
      <c r="H161" s="38" t="inlineStr">
        <is>
          <t>Blanket (page end)</t>
        </is>
      </c>
      <c r="I161" s="30" t="n"/>
      <c r="J161" s="30" t="n"/>
      <c r="K161" s="30" t="n"/>
      <c r="L161" s="30" t="inlineStr">
        <is>
          <t>NO</t>
        </is>
      </c>
      <c r="M161" s="30" t="n">
        <v>-1.512198184405834</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c r="IO161" s="77" t="inlineStr">
        <is>
          <t>SUSPICIOUS n=0 for stocks_short — keep, needs S1 fills (backtest-expert: &lt;30 trades, seek plateaus, punish)</t>
        </is>
      </c>
    </row>
    <row r="162" ht="15.75" customHeight="1" s="67">
      <c r="A162" s="37" t="inlineStr">
        <is>
          <t>LH_HL_FILTER_REQUIRE_BOTH</t>
        </is>
      </c>
      <c r="B162" s="73" t="inlineStr">
        <is>
          <t>False_ALT</t>
        </is>
      </c>
      <c r="C162" s="38" t="n"/>
      <c r="D162" s="38" t="inlineStr">
        <is>
          <t>ENTRY, GLOBAL_CHECK, STOCKS_EXIT</t>
        </is>
      </c>
      <c r="E162" s="38" t="n"/>
      <c r="F162" s="30" t="n"/>
      <c r="G162" s="38">
        <f>IFERROR(VLOOKUP($A179&amp;"_"&amp;$B179,Results_Deltas!$A$2:$P$15000,5,FALSE),"")</f>
        <v/>
      </c>
      <c r="H162" s="38" t="inlineStr">
        <is>
          <t>Blanket (page end)</t>
        </is>
      </c>
      <c r="I162" s="30" t="n"/>
      <c r="J162" s="30" t="n"/>
      <c r="K162" s="30" t="n"/>
      <c r="L162" s="30" t="inlineStr">
        <is>
          <t>YES</t>
        </is>
      </c>
      <c r="M162" s="30" t="n">
        <v>-1.512198184405834</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c r="IO162" s="77" t="inlineStr">
        <is>
          <t>SUSPICIOUS n=0 for stocks_short — keep, needs S1 fills (backtest-expert: &lt;30 trades, seek plateaus, punish)</t>
        </is>
      </c>
    </row>
    <row r="163" ht="15.75" customHeight="1" s="67">
      <c r="A163" s="37" t="inlineStr">
        <is>
          <t>MANDATORY_REENTRY_WT_FILTER_MIN_VELOCITY</t>
        </is>
      </c>
      <c r="B163" s="73" t="inlineStr">
        <is>
          <t>0.0_ALT</t>
        </is>
      </c>
      <c r="C163" s="38" t="n"/>
      <c r="D163" s="38" t="inlineStr">
        <is>
          <t>GLOBAL_CHECK, STOCKS_EXIT</t>
        </is>
      </c>
      <c r="E163" s="38" t="n"/>
      <c r="F163" s="30" t="n"/>
      <c r="G163" s="38">
        <f>IFERROR(VLOOKUP($A180&amp;"_"&amp;$B180,Results_Deltas!$A$2:$P$15000,5,FALSE),"")</f>
        <v/>
      </c>
      <c r="H163" s="38" t="inlineStr">
        <is>
          <t>Blanket (page end)</t>
        </is>
      </c>
      <c r="I163" s="30" t="n"/>
      <c r="J163" s="30" t="n"/>
      <c r="K163" s="30" t="n"/>
      <c r="L163" s="30" t="inlineStr">
        <is>
          <t>YES</t>
        </is>
      </c>
      <c r="M163" s="30" t="n">
        <v>-1.505242182454854</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c r="IO163" s="77" t="inlineStr">
        <is>
          <t>SUSPICIOUS n=0 for stocks_short — keep, needs S1 fills (backtest-expert: &lt;30 trades, seek plateaus, punish)</t>
        </is>
      </c>
    </row>
    <row r="164" ht="15.75" customHeight="1" s="67">
      <c r="A164" s="37" t="inlineStr">
        <is>
          <t>MANDATORY_REENTRY_WT_FILTER_REQUIRE_FLIP</t>
        </is>
      </c>
      <c r="B164" s="73" t="inlineStr">
        <is>
          <t>False_ALT</t>
        </is>
      </c>
      <c r="C164" s="38" t="n"/>
      <c r="D164" s="38" t="inlineStr">
        <is>
          <t>GLOBAL_CHECK, STOCKS_EXIT</t>
        </is>
      </c>
      <c r="E164" s="38" t="n"/>
      <c r="F164" s="30" t="n"/>
      <c r="G164" s="38">
        <f>IFERROR(VLOOKUP($A181&amp;"_"&amp;$B181,Results_Deltas!$A$2:$P$15000,5,FALSE),"")</f>
        <v/>
      </c>
      <c r="H164" s="38" t="inlineStr">
        <is>
          <t>Blanket (page end)</t>
        </is>
      </c>
      <c r="I164" s="30" t="n"/>
      <c r="J164" s="30" t="n"/>
      <c r="K164" s="30" t="n"/>
      <c r="L164" s="30" t="inlineStr">
        <is>
          <t>YES</t>
        </is>
      </c>
      <c r="M164" s="30" t="n">
        <v>-1.505242182454854</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c r="IO164" s="77" t="inlineStr">
        <is>
          <t>SUSPICIOUS n=0 for stocks_short — keep, needs S1 fills (backtest-expert: &lt;30 trades, seek plateaus, punish)</t>
        </is>
      </c>
    </row>
    <row r="165" ht="15.75" customHeight="1" s="67">
      <c r="A165" s="39" t="inlineStr">
        <is>
          <t>HA_WICK_QUALITY_ENABLED</t>
        </is>
      </c>
      <c r="B165" s="73" t="inlineStr">
        <is>
          <t>False</t>
        </is>
      </c>
      <c r="C165" s="38" t="n"/>
      <c r="D165" s="38" t="inlineStr">
        <is>
          <t>ENTRY, GLOBAL_CHECK, STOCKS_EXIT</t>
        </is>
      </c>
      <c r="E165" s="38" t="n"/>
      <c r="F165" s="30" t="n"/>
      <c r="G165" s="38">
        <f>IFERROR(VLOOKUP($A182&amp;"_"&amp;$B182,Results_Deltas!$A$2:$P$15000,5,FALSE),"")</f>
        <v/>
      </c>
      <c r="H165" s="38" t="inlineStr">
        <is>
          <t>Blanket (page end)</t>
        </is>
      </c>
      <c r="I165" s="30" t="n"/>
      <c r="J165" s="30" t="n"/>
      <c r="K165" s="30" t="n"/>
      <c r="L165" s="30" t="inlineStr">
        <is>
          <t>NO</t>
        </is>
      </c>
      <c r="M165" s="30" t="n">
        <v>-1.476180431436213</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c r="IO165" s="77" t="inlineStr">
        <is>
          <t>SUSPICIOUS n=0 for stocks_short — keep, needs S1 fills (backtest-expert: &lt;30 trades, seek plateaus, punish)</t>
        </is>
      </c>
    </row>
    <row r="166" ht="15.75" customHeight="1" s="67">
      <c r="A166" s="37" t="inlineStr">
        <is>
          <t>HA_WICK_QUALITY_TF</t>
        </is>
      </c>
      <c r="B166" s="73" t="inlineStr">
        <is>
          <t>15m</t>
        </is>
      </c>
      <c r="C166" s="38" t="n"/>
      <c r="D166" s="38" t="inlineStr">
        <is>
          <t>ENTRY, GLOBAL_CHECK, STOCKS_EXIT</t>
        </is>
      </c>
      <c r="E166" s="38" t="n"/>
      <c r="F166" s="30" t="n"/>
      <c r="G166" s="38">
        <f>IFERROR(VLOOKUP($A183&amp;"_"&amp;$B183,Results_Deltas!$A$2:$P$15000,5,FALSE),"")</f>
        <v/>
      </c>
      <c r="H166" s="38" t="inlineStr">
        <is>
          <t>Blanket (page end)</t>
        </is>
      </c>
      <c r="I166" s="30" t="n"/>
      <c r="J166" s="30" t="n"/>
      <c r="K166" s="30" t="n"/>
      <c r="L166" s="30" t="inlineStr">
        <is>
          <t>YES</t>
        </is>
      </c>
      <c r="M166" s="30" t="n">
        <v>-1.476180431436213</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c r="IO166" s="77" t="inlineStr">
        <is>
          <t>SUSPICIOUS n=0 for stocks_short — keep, needs S1 fills (backtest-expert: &lt;30 trades, seek plateaus, punish)</t>
        </is>
      </c>
    </row>
    <row r="167" ht="15.75" customHeight="1" s="67">
      <c r="A167" s="39" t="inlineStr">
        <is>
          <t>HTF_DIRECTION_GATE_ENABLED</t>
        </is>
      </c>
      <c r="B167" s="73" t="inlineStr">
        <is>
          <t>False</t>
        </is>
      </c>
      <c r="C167" s="38" t="n"/>
      <c r="D167" s="38" t="inlineStr">
        <is>
          <t>ENTRY, GLOBAL_CHECK, STOCKS_EXIT</t>
        </is>
      </c>
      <c r="E167" s="38" t="n"/>
      <c r="F167" s="30" t="n"/>
      <c r="G167" s="38">
        <f>IFERROR(VLOOKUP($A184&amp;"_"&amp;$B184,Results_Deltas!$A$2:$P$15000,5,FALSE),"")</f>
        <v/>
      </c>
      <c r="H167" s="38" t="inlineStr">
        <is>
          <t>Blanket (page end)</t>
        </is>
      </c>
      <c r="I167" s="30" t="n"/>
      <c r="J167" s="30" t="n"/>
      <c r="K167" s="30" t="n"/>
      <c r="L167" s="30" t="inlineStr">
        <is>
          <t>NO</t>
        </is>
      </c>
      <c r="M167" s="30" t="n">
        <v>-1.476180431436213</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c r="IO167" s="77" t="inlineStr">
        <is>
          <t>SUSPICIOUS n=0 for stocks_short — keep, needs S1 fills (backtest-expert: &lt;30 trades, seek plateaus, punish)</t>
        </is>
      </c>
    </row>
    <row r="168" ht="15.75" customHeight="1" s="67">
      <c r="A168" s="37" t="inlineStr">
        <is>
          <t>LEADERBOARD_FILTER</t>
        </is>
      </c>
      <c r="B168" s="73" t="inlineStr">
        <is>
          <t>False</t>
        </is>
      </c>
      <c r="C168" s="38" t="n"/>
      <c r="D168" s="38" t="inlineStr">
        <is>
          <t>AUGMENT, ENTRY, EXIT, GLOBAL_CHECK, REDUCE, STOCKS_EXIT</t>
        </is>
      </c>
      <c r="E168" s="38" t="n"/>
      <c r="F168" s="30" t="n"/>
      <c r="G168" s="38">
        <f>IFERROR(VLOOKUP($A185&amp;"_"&amp;$B185,Results_Deltas!$A$2:$P$15000,5,FALSE),"")</f>
        <v/>
      </c>
      <c r="H168" s="38" t="inlineStr">
        <is>
          <t>Blanket (page end)</t>
        </is>
      </c>
      <c r="I168" s="30" t="n"/>
      <c r="J168" s="30" t="n"/>
      <c r="K168" s="30" t="n"/>
      <c r="L168" s="30" t="inlineStr">
        <is>
          <t>NO</t>
        </is>
      </c>
      <c r="M168" s="30" t="n">
        <v>-1.476180431436213</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c r="IO168" s="77" t="inlineStr">
        <is>
          <t>SUSPICIOUS n=0 for stocks_short — keep, needs S1 fills (backtest-expert: &lt;30 trades, seek plateaus, punish)</t>
        </is>
      </c>
    </row>
    <row r="169" ht="15.75" customHeight="1" s="67">
      <c r="A169" s="39" t="inlineStr">
        <is>
          <t>LH_HL_FILTER_REQUIRE_BOTH</t>
        </is>
      </c>
      <c r="B169" s="73" t="inlineStr">
        <is>
          <t>False</t>
        </is>
      </c>
      <c r="C169" s="38" t="n"/>
      <c r="D169" s="38" t="inlineStr">
        <is>
          <t>ENTRY, GLOBAL_CHECK, STOCKS_EXIT</t>
        </is>
      </c>
      <c r="E169" s="38" t="n"/>
      <c r="F169" s="30" t="n"/>
      <c r="G169" s="38">
        <f>IFERROR(VLOOKUP($A186&amp;"_"&amp;$B186,Results_Deltas!$A$2:$P$15000,5,FALSE),"")</f>
        <v/>
      </c>
      <c r="H169" s="38" t="inlineStr">
        <is>
          <t>Blanket (page end)</t>
        </is>
      </c>
      <c r="I169" s="30" t="n"/>
      <c r="J169" s="30" t="n"/>
      <c r="K169" s="30" t="n"/>
      <c r="L169" s="30" t="inlineStr">
        <is>
          <t>NO</t>
        </is>
      </c>
      <c r="M169" s="30" t="n">
        <v>-1.476180431436213</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c r="IO169" s="77" t="inlineStr">
        <is>
          <t>SUSPICIOUS n=0 for stocks_short — keep, needs S1 fills (backtest-expert: &lt;30 trades, seek plateaus, punish)</t>
        </is>
      </c>
    </row>
    <row r="170" ht="15.75" customHeight="1" s="67">
      <c r="A170" s="39" t="inlineStr">
        <is>
          <t>MANDATORY_REENTRY_WT_FILTER_REQUIRE_FLIP</t>
        </is>
      </c>
      <c r="B170" s="73" t="inlineStr">
        <is>
          <t>False</t>
        </is>
      </c>
      <c r="C170" s="38" t="n"/>
      <c r="D170" s="38" t="inlineStr">
        <is>
          <t>GLOBAL_CHECK, STOCKS_EXIT</t>
        </is>
      </c>
      <c r="E170" s="38" t="n"/>
      <c r="F170" s="30" t="n"/>
      <c r="G170" s="38">
        <f>IFERROR(VLOOKUP($A187&amp;"_"&amp;$B187,Results_Deltas!$A$2:$P$15000,5,FALSE),"")</f>
        <v/>
      </c>
      <c r="H170" s="38" t="inlineStr">
        <is>
          <t>Blanket (page end)</t>
        </is>
      </c>
      <c r="I170" s="30" t="n"/>
      <c r="J170" s="30" t="n"/>
      <c r="K170" s="30" t="n"/>
      <c r="L170" s="30" t="inlineStr">
        <is>
          <t>NO</t>
        </is>
      </c>
      <c r="M170" s="30" t="n">
        <v>-1.468030714070772</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c r="IO170" s="77" t="inlineStr">
        <is>
          <t>SUSPICIOUS n=0 for stocks_short — keep, needs S1 fills (backtest-expert: &lt;30 trades, seek plateaus, punish)</t>
        </is>
      </c>
    </row>
    <row r="171" ht="15.75" customHeight="1" s="67">
      <c r="A171" s="37" t="inlineStr">
        <is>
          <t>HTF_GATE_D_MANDATORY</t>
        </is>
      </c>
      <c r="B171" s="73" t="inlineStr">
        <is>
          <t>0.0</t>
        </is>
      </c>
      <c r="C171" s="38" t="n"/>
      <c r="D171" s="38" t="inlineStr">
        <is>
          <t>ENTRY, GLOBAL_CHECK, STOCKS_EXIT</t>
        </is>
      </c>
      <c r="E171" s="38" t="n"/>
      <c r="F171" s="30" t="n"/>
      <c r="G171" s="38">
        <f>IFERROR(VLOOKUP($A188&amp;"_"&amp;$B188,Results_Deltas!$A$2:$P$15000,5,FALSE),"")</f>
        <v/>
      </c>
      <c r="H171" s="38" t="inlineStr">
        <is>
          <t>Blanket (page end)</t>
        </is>
      </c>
      <c r="I171" s="30" t="n"/>
      <c r="J171" s="30" t="n"/>
      <c r="K171" s="30" t="n"/>
      <c r="L171" s="30" t="inlineStr">
        <is>
          <t>NO</t>
        </is>
      </c>
      <c r="M171" s="30" t="n">
        <v>-1.465630546074463</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c r="IO171" s="77" t="inlineStr">
        <is>
          <t>SUSPICIOUS n=0 for stocks_short — keep, needs S1 fills (backtest-expert: &lt;30 trades, seek plateaus, punish)</t>
        </is>
      </c>
    </row>
    <row r="172" ht="15.75" customHeight="1" s="67">
      <c r="A172" s="37" t="inlineStr">
        <is>
          <t>HTF_GATE_D_MANDATORY</t>
        </is>
      </c>
      <c r="B172" s="73" t="inlineStr">
        <is>
          <t>0.0_ALT</t>
        </is>
      </c>
      <c r="C172" s="38" t="n"/>
      <c r="D172" s="38" t="inlineStr">
        <is>
          <t>ENTRY, GLOBAL_CHECK, STOCKS_EXIT</t>
        </is>
      </c>
      <c r="E172" s="38" t="n"/>
      <c r="F172" s="30" t="n"/>
      <c r="G172" s="38">
        <f>IFERROR(VLOOKUP($A189&amp;"_"&amp;$B189,Results_Deltas!$A$2:$P$15000,5,FALSE),"")</f>
        <v/>
      </c>
      <c r="H172" s="38" t="inlineStr">
        <is>
          <t>Blanket (page end)</t>
        </is>
      </c>
      <c r="I172" s="30" t="n"/>
      <c r="J172" s="30" t="n"/>
      <c r="K172" s="30" t="n"/>
      <c r="L172" s="30" t="inlineStr">
        <is>
          <t>NO</t>
        </is>
      </c>
      <c r="M172" s="30" t="n">
        <v>-1.465630546074463</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c r="IO172" s="77" t="inlineStr">
        <is>
          <t>SUSPICIOUS n=0 for stocks_short — keep, needs S1 fills (backtest-expert: &lt;30 trades, seek plateaus, punish)</t>
        </is>
      </c>
    </row>
    <row r="173" ht="15.75" customHeight="1" s="67">
      <c r="A173" s="39" t="inlineStr">
        <is>
          <t>MANDATORY_REENTRY_WT_FILTER_MIN_VELOCITY</t>
        </is>
      </c>
      <c r="B173" s="73" t="inlineStr">
        <is>
          <t>0.0</t>
        </is>
      </c>
      <c r="C173" s="38" t="n"/>
      <c r="D173" s="38" t="inlineStr">
        <is>
          <t>GLOBAL_CHECK, STOCKS_EXIT</t>
        </is>
      </c>
      <c r="E173" s="38" t="n"/>
      <c r="F173" s="30" t="n"/>
      <c r="G173" s="38">
        <f>IFERROR(VLOOKUP($A190&amp;"_"&amp;$B190,Results_Deltas!$A$2:$P$15000,5,FALSE),"")</f>
        <v/>
      </c>
      <c r="H173" s="38" t="inlineStr">
        <is>
          <t>Blanket (page end)</t>
        </is>
      </c>
      <c r="I173" s="30" t="n"/>
      <c r="J173" s="30" t="n"/>
      <c r="K173" s="30" t="n"/>
      <c r="L173" s="30" t="inlineStr">
        <is>
          <t>NO</t>
        </is>
      </c>
      <c r="M173" s="30" t="n">
        <v>-1.465630546074463</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c r="IO173" s="77" t="inlineStr">
        <is>
          <t>SUSPICIOUS n=0 for stocks_short — keep, needs S1 fills (backtest-expert: &lt;30 trades, seek plateaus, punish)</t>
        </is>
      </c>
    </row>
    <row r="174" ht="15.75" customHeight="1" s="67">
      <c r="A174" s="37" t="inlineStr">
        <is>
          <t>NEWBORN_LOSS_KILL_GAIN_THRESHOLD_PCT</t>
        </is>
      </c>
      <c r="B174" s="73" t="inlineStr">
        <is>
          <t>2.0</t>
        </is>
      </c>
      <c r="C174" s="38" t="n"/>
      <c r="D174" s="38" t="inlineStr">
        <is>
          <t>AUGMENT, EXIT, GLOBAL_CHECK, REDUCE, STOCKS_EXIT</t>
        </is>
      </c>
      <c r="E174" s="38" t="n"/>
      <c r="F174" s="30" t="n"/>
      <c r="G174" s="38">
        <f>IFERROR(VLOOKUP($A191&amp;"_"&amp;$B191,Results_Deltas!$A$2:$P$15000,5,FALSE),"")</f>
        <v/>
      </c>
      <c r="H174" s="38" t="inlineStr">
        <is>
          <t>Blanket (page end)</t>
        </is>
      </c>
      <c r="I174" s="30" t="n"/>
      <c r="J174" s="30" t="n"/>
      <c r="K174" s="30" t="n"/>
      <c r="L174" s="30" t="inlineStr">
        <is>
          <t>YES</t>
        </is>
      </c>
      <c r="M174" s="30" t="n">
        <v>-1.393515757936339</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c r="IO174" s="77" t="inlineStr">
        <is>
          <t>SUSPICIOUS n=0 for stocks_short — keep, needs S1 fills (backtest-expert: &lt;30 trades, seek plateaus, punish)</t>
        </is>
      </c>
    </row>
    <row r="175" ht="15.75" customHeight="1" s="67">
      <c r="A175" s="39" t="inlineStr">
        <is>
          <t>HTF_TREND_VETO_BYPASS_ENABLED</t>
        </is>
      </c>
      <c r="B175" s="73" t="inlineStr">
        <is>
          <t>True</t>
        </is>
      </c>
      <c r="C175" s="38" t="n"/>
      <c r="D175" s="38" t="inlineStr">
        <is>
          <t>GLOBAL_CHECK, STOCKS_EXIT</t>
        </is>
      </c>
      <c r="E175" s="38" t="n"/>
      <c r="F175" s="30" t="n"/>
      <c r="G175" s="38">
        <f>IFERROR(VLOOKUP($A192&amp;"_"&amp;$B192,Results_Deltas!$A$2:$P$15000,5,FALSE),"")</f>
        <v/>
      </c>
      <c r="H175" s="38" t="inlineStr">
        <is>
          <t>Blanket (page end)</t>
        </is>
      </c>
      <c r="I175" s="30" t="n"/>
      <c r="J175" s="30" t="n"/>
      <c r="K175" s="30" t="n"/>
      <c r="L175" s="30" t="inlineStr">
        <is>
          <t>NO</t>
        </is>
      </c>
      <c r="M175" s="30" t="n">
        <v>-1.392807102354225</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c r="IO175" s="77" t="inlineStr">
        <is>
          <t>SUSPICIOUS n=0 for stocks_short — keep, needs S1 fills (backtest-expert: &lt;30 trades, seek plateaus, punish)</t>
        </is>
      </c>
    </row>
    <row r="176" ht="15.75" customHeight="1" s="67">
      <c r="A176" s="37" t="inlineStr">
        <is>
          <t>GR_FILTER_VEC_MIN_TFS</t>
        </is>
      </c>
      <c r="B176" s="73" t="inlineStr">
        <is>
          <t>0</t>
        </is>
      </c>
      <c r="C176" s="38" t="n"/>
      <c r="D176" s="38" t="inlineStr">
        <is>
          <t>GLOBAL_CHECK</t>
        </is>
      </c>
      <c r="E176" s="38" t="n"/>
      <c r="F176" s="30" t="n"/>
      <c r="G176" s="38">
        <f>IFERROR(VLOOKUP($A193&amp;"_"&amp;$B193,Results_Deltas!$A$2:$P$15000,5,FALSE),"")</f>
        <v/>
      </c>
      <c r="H176" s="38" t="inlineStr">
        <is>
          <t>Blanket (page end)</t>
        </is>
      </c>
      <c r="I176" s="30" t="n"/>
      <c r="J176" s="30" t="n"/>
      <c r="K176" s="30" t="n"/>
      <c r="L176" s="30" t="inlineStr">
        <is>
          <t>NO</t>
        </is>
      </c>
      <c r="M176" s="30" t="n">
        <v>-1.382193690411173</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c r="IO176" s="77" t="inlineStr">
        <is>
          <t>SUSPICIOUS n=0 for stocks_short — keep, needs S1 fills (backtest-expert: &lt;30 trades, seek plateaus, punish)</t>
        </is>
      </c>
    </row>
    <row r="177" ht="15.75" customHeight="1" s="67">
      <c r="A177" s="37" t="inlineStr">
        <is>
          <t>HTF_TREND_VETO_BYPASS_ENABLED</t>
        </is>
      </c>
      <c r="B177" s="73" t="inlineStr">
        <is>
          <t>False</t>
        </is>
      </c>
      <c r="C177" s="38" t="n"/>
      <c r="D177" s="38" t="inlineStr">
        <is>
          <t>GLOBAL_CHECK, STOCKS_EXIT</t>
        </is>
      </c>
      <c r="E177" s="38" t="n"/>
      <c r="F177" s="30" t="n"/>
      <c r="G177" s="38">
        <f>IFERROR(VLOOKUP($A194&amp;"_"&amp;$B194,Results_Deltas!$A$2:$P$15000,5,FALSE),"")</f>
        <v/>
      </c>
      <c r="H177" s="38" t="inlineStr">
        <is>
          <t>Blanket (page end)</t>
        </is>
      </c>
      <c r="I177" s="30" t="n"/>
      <c r="J177" s="30" t="n"/>
      <c r="K177" s="30" t="n"/>
      <c r="L177" s="30" t="inlineStr">
        <is>
          <t>NO</t>
        </is>
      </c>
      <c r="M177" s="30" t="n">
        <v>-1.302704143738245</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c r="IO177" s="77" t="inlineStr">
        <is>
          <t>SUSPICIOUS n=0 for stocks_short — keep, needs S1 fills (backtest-expert: &lt;30 trades, seek plateaus, punish)</t>
        </is>
      </c>
    </row>
    <row r="178" ht="15.75" customHeight="1" s="67">
      <c r="A178" s="39" t="inlineStr">
        <is>
          <t>COOLDOWN_LOCKS_FILTER_TF</t>
        </is>
      </c>
      <c r="B178" s="73" t="inlineStr">
        <is>
          <t>15m</t>
        </is>
      </c>
      <c r="C178" s="38" t="n"/>
      <c r="D178" s="38" t="inlineStr">
        <is>
          <t>GLOBAL_CHECK</t>
        </is>
      </c>
      <c r="E178" s="38" t="n"/>
      <c r="F178" s="30" t="n"/>
      <c r="G178" s="38">
        <f>IFERROR(VLOOKUP($A184&amp;"_"&amp;$B184,Results_Deltas!$A$2:$P$15000,5,FALSE),"")</f>
        <v/>
      </c>
      <c r="H178" s="38" t="inlineStr">
        <is>
          <t>Blanket (page end)</t>
        </is>
      </c>
      <c r="I178" s="30" t="n"/>
      <c r="J178" s="30" t="n"/>
      <c r="K178" s="30" t="n"/>
      <c r="L178" s="30" t="inlineStr">
        <is>
          <t>YES</t>
        </is>
      </c>
      <c r="M178" s="30" t="n">
        <v>-1.273023510101123</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c r="IO178" s="77" t="inlineStr">
        <is>
          <t>SUSPICIOUS n=0 for stocks_short — keep, needs S1 fills (backtest-expert: &lt;30 trades, seek plateaus, punish)</t>
        </is>
      </c>
    </row>
    <row r="179" ht="15.75" customHeight="1" s="67">
      <c r="A179" s="37" t="inlineStr">
        <is>
          <t>EXECUTE_NOW_SINGLE_GATE_ENFORCE</t>
        </is>
      </c>
      <c r="B179" s="73" t="inlineStr">
        <is>
          <t>0.0</t>
        </is>
      </c>
      <c r="C179" s="38" t="n"/>
      <c r="D179" s="38" t="inlineStr">
        <is>
          <t>ENTRY, GLOBAL_CHECK, STOCKS_EXIT</t>
        </is>
      </c>
      <c r="E179" s="38" t="n"/>
      <c r="F179" s="30" t="n"/>
      <c r="G179" s="38">
        <f>IFERROR(VLOOKUP($A185&amp;"_"&amp;$B185,Results_Deltas!$A$2:$P$15000,5,FALSE),"")</f>
        <v/>
      </c>
      <c r="H179" s="38" t="inlineStr">
        <is>
          <t>Blanket (page end)</t>
        </is>
      </c>
      <c r="I179" s="30" t="n"/>
      <c r="J179" s="30" t="n"/>
      <c r="K179" s="30" t="n"/>
      <c r="L179" s="30" t="inlineStr">
        <is>
          <t>NO</t>
        </is>
      </c>
      <c r="M179" s="30" t="n">
        <v>-1.256037153741091</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c r="IO179" s="77" t="inlineStr">
        <is>
          <t>SUSPICIOUS n=0 for stocks_short — keep, needs S1 fills (backtest-expert: &lt;30 trades, seek plateaus, punish)</t>
        </is>
      </c>
    </row>
    <row r="180" ht="15.75" customHeight="1" s="67">
      <c r="A180" s="37" t="inlineStr">
        <is>
          <t>EXECUTE_NOW_SINGLE_GATE_ENFORCE</t>
        </is>
      </c>
      <c r="B180" s="73" t="inlineStr">
        <is>
          <t>0.0_ALT</t>
        </is>
      </c>
      <c r="C180" s="38" t="n"/>
      <c r="D180" s="38" t="inlineStr">
        <is>
          <t>ENTRY, GLOBAL_CHECK, STOCKS_EXIT</t>
        </is>
      </c>
      <c r="E180" s="38" t="n"/>
      <c r="F180" s="30" t="n"/>
      <c r="G180" s="38">
        <f>IFERROR(VLOOKUP($A186&amp;"_"&amp;$B186,Results_Deltas!$A$2:$P$15000,5,FALSE),"")</f>
        <v/>
      </c>
      <c r="H180" s="38" t="inlineStr">
        <is>
          <t>Blanket (page end)</t>
        </is>
      </c>
      <c r="I180" s="30" t="n"/>
      <c r="J180" s="30" t="n"/>
      <c r="K180" s="30" t="n"/>
      <c r="L180" s="30" t="inlineStr">
        <is>
          <t>NO</t>
        </is>
      </c>
      <c r="M180" s="30" t="n">
        <v>-1.256037153741091</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c r="IO180" s="77" t="inlineStr">
        <is>
          <t>SUSPICIOUS n=0 for stocks_short — keep, needs S1 fills (backtest-expert: &lt;30 trades, seek plateaus, punish)</t>
        </is>
      </c>
    </row>
    <row r="181" ht="15.75" customHeight="1" s="67">
      <c r="A181" s="37" t="inlineStr">
        <is>
          <t>NEW_POSITION_MAX_LOSS_THRESHOLD</t>
        </is>
      </c>
      <c r="B181" s="73" t="inlineStr">
        <is>
          <t>0</t>
        </is>
      </c>
      <c r="C181" s="38" t="n"/>
      <c r="D181" s="38" t="inlineStr">
        <is>
          <t>AUGMENT, EXIT, GLOBAL_CHECK, REDUCE, STOCKS_EXIT</t>
        </is>
      </c>
      <c r="E181" s="38" t="n"/>
      <c r="F181" s="30" t="n"/>
      <c r="G181" s="38">
        <f>IFERROR(VLOOKUP($A198&amp;"_"&amp;$B198,Results_Deltas!$A$2:$P$15000,5,FALSE),"")</f>
        <v/>
      </c>
      <c r="H181" s="38" t="inlineStr">
        <is>
          <t>Blanket (page end)</t>
        </is>
      </c>
      <c r="I181" s="30" t="n"/>
      <c r="J181" s="30" t="n"/>
      <c r="K181" s="30" t="n"/>
      <c r="L181" s="30" t="inlineStr">
        <is>
          <t>NO</t>
        </is>
      </c>
      <c r="M181" s="30" t="n">
        <v>-1.249624537093635</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c r="IO181" s="77" t="inlineStr">
        <is>
          <t>SUSPICIOUS n=0 for stocks_short — keep, needs S1 fills (backtest-expert: &lt;30 trades, seek plateaus, punish)</t>
        </is>
      </c>
    </row>
    <row r="182" ht="15.75" customHeight="1" s="67">
      <c r="A182" s="37" t="inlineStr">
        <is>
          <t>NEWBORN_LOSS_KILL_REQUIRE_VEL_AGAINST</t>
        </is>
      </c>
      <c r="B182" s="73" t="inlineStr">
        <is>
          <t>0.0</t>
        </is>
      </c>
      <c r="C182" s="38" t="n"/>
      <c r="D182" s="38" t="inlineStr">
        <is>
          <t>AUGMENT, EXIT, GLOBAL_CHECK, REDUCE, STOCKS_EXIT</t>
        </is>
      </c>
      <c r="E182" s="38" t="n"/>
      <c r="F182" s="30" t="n"/>
      <c r="G182" s="38">
        <f>IFERROR(VLOOKUP($A199&amp;"_"&amp;$B199,Results_Deltas!$A$2:$P$15000,5,FALSE),"")</f>
        <v/>
      </c>
      <c r="H182" s="38" t="inlineStr">
        <is>
          <t>Blanket (page end)</t>
        </is>
      </c>
      <c r="I182" s="30" t="n"/>
      <c r="J182" s="30" t="n"/>
      <c r="K182" s="30" t="n"/>
      <c r="L182" s="30" t="inlineStr">
        <is>
          <t>NO</t>
        </is>
      </c>
      <c r="M182" s="30" t="n">
        <v>-1.244031411253344</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c r="IO182" s="77" t="inlineStr">
        <is>
          <t>SUSPICIOUS n=0 for stocks_short — keep, needs S1 fills (backtest-expert: &lt;30 trades, seek plateaus, punish)</t>
        </is>
      </c>
    </row>
    <row r="183" ht="15.75" customHeight="1" s="67">
      <c r="A183" s="37" t="inlineStr">
        <is>
          <t>NEWBORN_LOSS_KILL_REQUIRE_VEL_AGAINST</t>
        </is>
      </c>
      <c r="B183" s="73" t="inlineStr">
        <is>
          <t>0.0_ALT</t>
        </is>
      </c>
      <c r="C183" s="38" t="n"/>
      <c r="D183" s="38" t="inlineStr">
        <is>
          <t>AUGMENT, EXIT, GLOBAL_CHECK, REDUCE, STOCKS_EXIT</t>
        </is>
      </c>
      <c r="E183" s="38" t="n"/>
      <c r="F183" s="30" t="n"/>
      <c r="G183" s="38">
        <f>IFERROR(VLOOKUP($A200&amp;"_"&amp;$B200,Results_Deltas!$A$2:$P$15000,5,FALSE),"")</f>
        <v/>
      </c>
      <c r="H183" s="38" t="inlineStr">
        <is>
          <t>Blanket (page end)</t>
        </is>
      </c>
      <c r="I183" s="30" t="n"/>
      <c r="J183" s="30" t="n"/>
      <c r="K183" s="30" t="n"/>
      <c r="L183" s="30" t="inlineStr">
        <is>
          <t>NO</t>
        </is>
      </c>
      <c r="M183" s="30" t="n">
        <v>-1.244031411253344</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30" t="n"/>
      <c r="IO183" s="77" t="inlineStr">
        <is>
          <t>SUSPICIOUS n=0 for stocks_short — keep, needs S1 fills (backtest-expert: &lt;30 trades, seek plateaus, punish)</t>
        </is>
      </c>
    </row>
    <row r="184" ht="15.75" customHeight="1" s="67">
      <c r="A184" s="37" t="inlineStr">
        <is>
          <t>MTF_FILTER_STRONG_BUY_QUICK_BYPASS</t>
        </is>
      </c>
      <c r="B184" s="73" t="inlineStr">
        <is>
          <t>0.0</t>
        </is>
      </c>
      <c r="C184" s="38" t="n"/>
      <c r="D184" s="38" t="inlineStr">
        <is>
          <t>GLOBAL_CHECK, STOCKS_EXIT</t>
        </is>
      </c>
      <c r="E184" s="38" t="n"/>
      <c r="F184" s="30" t="n"/>
      <c r="G184" s="38">
        <f>IFERROR(VLOOKUP($A201&amp;"_"&amp;$B201,Results_Deltas!$A$2:$P$15000,5,FALSE),"")</f>
        <v/>
      </c>
      <c r="H184" s="38" t="inlineStr">
        <is>
          <t>Blanket (page end)</t>
        </is>
      </c>
      <c r="I184" s="30" t="n"/>
      <c r="J184" s="30" t="n"/>
      <c r="K184" s="30" t="n"/>
      <c r="L184" s="30" t="inlineStr">
        <is>
          <t>NO</t>
        </is>
      </c>
      <c r="M184" s="30" t="n">
        <v>-1.216899647896495</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30" t="n"/>
      <c r="IO184" s="77" t="inlineStr">
        <is>
          <t>SUSPICIOUS n=0 for stocks_short — keep, needs S1 fills (backtest-expert: &lt;30 trades, seek plateaus, punish)</t>
        </is>
      </c>
    </row>
    <row r="185" ht="15.75" customHeight="1" s="67">
      <c r="A185" s="37" t="inlineStr">
        <is>
          <t>MTF_FILTER_STRONG_BUY_QUICK_BYPASS</t>
        </is>
      </c>
      <c r="B185" s="73" t="inlineStr">
        <is>
          <t>0.0_ALT</t>
        </is>
      </c>
      <c r="C185" s="38" t="n"/>
      <c r="D185" s="38" t="inlineStr">
        <is>
          <t>GLOBAL_CHECK, STOCKS_EXIT</t>
        </is>
      </c>
      <c r="E185" s="38" t="n"/>
      <c r="F185" s="30" t="n"/>
      <c r="G185" s="38">
        <f>IFERROR(VLOOKUP($A202&amp;"_"&amp;$B202,Results_Deltas!$A$2:$P$15000,5,FALSE),"")</f>
        <v/>
      </c>
      <c r="H185" s="38" t="inlineStr">
        <is>
          <t>Blanket (page end)</t>
        </is>
      </c>
      <c r="I185" s="30" t="n"/>
      <c r="J185" s="30" t="n"/>
      <c r="K185" s="30" t="n"/>
      <c r="L185" s="30" t="inlineStr">
        <is>
          <t>NO</t>
        </is>
      </c>
      <c r="M185" s="30" t="n">
        <v>-1.216899647896495</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30" t="n"/>
      <c r="IO185" s="77" t="inlineStr">
        <is>
          <t>SUSPICIOUS n=0 for stocks_short — keep, needs S1 fills (backtest-expert: &lt;30 trades, seek plateaus, punish)</t>
        </is>
      </c>
    </row>
    <row r="186" ht="15.75" customHeight="1" s="67">
      <c r="A186" s="37" t="inlineStr">
        <is>
          <t>GOLDEN_RULE_BASE_USD</t>
        </is>
      </c>
      <c r="B186" s="73" t="inlineStr">
        <is>
          <t>0.0</t>
        </is>
      </c>
      <c r="C186" s="38" t="n"/>
      <c r="D186" s="38" t="inlineStr">
        <is>
          <t>GLOBAL_CHECK, STOCKS_EXIT</t>
        </is>
      </c>
      <c r="E186" s="38" t="n"/>
      <c r="F186" s="30" t="n"/>
      <c r="G186" s="38">
        <f>IFERROR(VLOOKUP($A203&amp;"_"&amp;$B203,Results_Deltas!$A$2:$P$15000,5,FALSE),"")</f>
        <v/>
      </c>
      <c r="H186" s="38" t="inlineStr">
        <is>
          <t>Blanket (page end)</t>
        </is>
      </c>
      <c r="I186" s="30" t="n"/>
      <c r="J186" s="30" t="n"/>
      <c r="K186" s="30" t="n"/>
      <c r="L186" s="30" t="inlineStr">
        <is>
          <t>NO</t>
        </is>
      </c>
      <c r="M186" s="30" t="n">
        <v>-1.212610337125259</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30" t="n"/>
      <c r="IO186" s="77" t="inlineStr">
        <is>
          <t>SUSPICIOUS n=0 for stocks_short — keep, needs S1 fills (backtest-expert: &lt;30 trades, seek plateaus, punish)</t>
        </is>
      </c>
    </row>
    <row r="187" ht="15.75" customHeight="1" s="67">
      <c r="A187" s="37" t="inlineStr">
        <is>
          <t>GOLDEN_RULE_BASE_USD</t>
        </is>
      </c>
      <c r="B187" s="73" t="inlineStr">
        <is>
          <t>0.0_ALT</t>
        </is>
      </c>
      <c r="C187" s="38" t="n"/>
      <c r="D187" s="38" t="inlineStr">
        <is>
          <t>GLOBAL_CHECK, STOCKS_EXIT</t>
        </is>
      </c>
      <c r="E187" s="38" t="n"/>
      <c r="F187" s="30" t="n"/>
      <c r="G187" s="38">
        <f>IFERROR(VLOOKUP($A204&amp;"_"&amp;$B204,Results_Deltas!$A$2:$P$15000,5,FALSE),"")</f>
        <v/>
      </c>
      <c r="H187" s="38" t="inlineStr">
        <is>
          <t>Blanket (page end)</t>
        </is>
      </c>
      <c r="I187" s="30" t="n"/>
      <c r="J187" s="30" t="n"/>
      <c r="K187" s="30" t="n"/>
      <c r="L187" s="30" t="inlineStr">
        <is>
          <t>NO</t>
        </is>
      </c>
      <c r="M187" s="30" t="n">
        <v>-1.212610337125259</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30" t="n"/>
      <c r="IO187" s="77" t="inlineStr">
        <is>
          <t>SUSPICIOUS n=0 for stocks_short — keep, needs S1 fills (backtest-expert: &lt;30 trades, seek plateaus, punish)</t>
        </is>
      </c>
    </row>
    <row r="188" ht="15.75" customHeight="1" s="67">
      <c r="A188" s="37" t="inlineStr">
        <is>
          <t>HTF_GATE_BYPASS_RZ</t>
        </is>
      </c>
      <c r="B188" s="73" t="inlineStr">
        <is>
          <t>0.0</t>
        </is>
      </c>
      <c r="C188" s="38" t="n"/>
      <c r="D188" s="38" t="inlineStr">
        <is>
          <t>ENTRY, GLOBAL_CHECK, STOCKS_EXIT</t>
        </is>
      </c>
      <c r="E188" s="38" t="n"/>
      <c r="F188" s="30" t="n"/>
      <c r="G188" s="38">
        <f>IFERROR(VLOOKUP($A205&amp;"_"&amp;$B205,Results_Deltas!$A$2:$P$15000,5,FALSE),"")</f>
        <v/>
      </c>
      <c r="H188" s="38" t="inlineStr">
        <is>
          <t>Blanket (page end)</t>
        </is>
      </c>
      <c r="I188" s="30" t="n"/>
      <c r="J188" s="30" t="n"/>
      <c r="K188" s="30" t="n"/>
      <c r="L188" s="30" t="inlineStr">
        <is>
          <t>NO</t>
        </is>
      </c>
      <c r="M188" s="30" t="n">
        <v>-1.184875972951851</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30" t="n"/>
      <c r="IO188" s="77" t="inlineStr">
        <is>
          <t>SUSPICIOUS n=0 for stocks_short — keep, needs S1 fills (backtest-expert: &lt;30 trades, seek plateaus, punish)</t>
        </is>
      </c>
    </row>
    <row r="189" ht="15.75" customHeight="1" s="67">
      <c r="A189" s="37" t="inlineStr">
        <is>
          <t>HTF_GATE_BYPASS_RZ</t>
        </is>
      </c>
      <c r="B189" s="73" t="inlineStr">
        <is>
          <t>0.0_ALT</t>
        </is>
      </c>
      <c r="C189" s="38" t="n"/>
      <c r="D189" s="38" t="inlineStr">
        <is>
          <t>ENTRY, GLOBAL_CHECK, STOCKS_EXIT</t>
        </is>
      </c>
      <c r="E189" s="38" t="n"/>
      <c r="F189" s="30" t="n"/>
      <c r="G189" s="38">
        <f>IFERROR(VLOOKUP($A206&amp;"_"&amp;$B206,Results_Deltas!$A$2:$P$15000,5,FALSE),"")</f>
        <v/>
      </c>
      <c r="H189" s="38" t="inlineStr">
        <is>
          <t>Blanket (page end)</t>
        </is>
      </c>
      <c r="I189" s="30" t="n"/>
      <c r="J189" s="30" t="n"/>
      <c r="K189" s="30" t="n"/>
      <c r="L189" s="30" t="inlineStr">
        <is>
          <t>NO</t>
        </is>
      </c>
      <c r="M189" s="30" t="n">
        <v>-1.184875972951851</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30" t="n"/>
      <c r="IO189" s="77" t="inlineStr">
        <is>
          <t>SUSPICIOUS n=0 for stocks_short — keep, needs S1 fills (backtest-expert: &lt;30 trades, seek plateaus, punish)</t>
        </is>
      </c>
    </row>
    <row r="190" ht="15.75" customHeight="1" s="67">
      <c r="A190" s="37" t="inlineStr">
        <is>
          <t>HTF_TREND_VETO_BYPASS_REASONS</t>
        </is>
      </c>
      <c r="B190" s="73" t="inlineStr">
        <is>
          <t>0.0</t>
        </is>
      </c>
      <c r="C190" s="38" t="n"/>
      <c r="D190" s="38" t="inlineStr">
        <is>
          <t>GLOBAL_CHECK, STOCKS_EXIT</t>
        </is>
      </c>
      <c r="E190" s="38" t="n"/>
      <c r="F190" s="30" t="n"/>
      <c r="G190" s="38">
        <f>IFERROR(VLOOKUP($A207&amp;"_"&amp;$B207,Results_Deltas!$A$2:$P$15000,5,FALSE),"")</f>
        <v/>
      </c>
      <c r="H190" s="38" t="inlineStr">
        <is>
          <t>Blanket (page end)</t>
        </is>
      </c>
      <c r="I190" s="30" t="n"/>
      <c r="J190" s="30" t="n"/>
      <c r="K190" s="30" t="n"/>
      <c r="L190" s="30" t="inlineStr">
        <is>
          <t>YES</t>
        </is>
      </c>
      <c r="M190" s="30" t="n">
        <v>-1.184875972951851</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30" t="n"/>
      <c r="IO190" s="77" t="inlineStr">
        <is>
          <t>SUSPICIOUS n=0 for stocks_short — keep, needs S1 fills (backtest-expert: &lt;30 trades, seek plateaus, punish)</t>
        </is>
      </c>
    </row>
    <row r="191" ht="15.75" customHeight="1" s="67">
      <c r="A191" s="37" t="inlineStr">
        <is>
          <t>HTF_TREND_VETO_BYPASS_REASONS</t>
        </is>
      </c>
      <c r="B191" s="73" t="inlineStr">
        <is>
          <t>0.0_ALT</t>
        </is>
      </c>
      <c r="C191" s="38" t="n"/>
      <c r="D191" s="38" t="inlineStr">
        <is>
          <t>GLOBAL_CHECK, STOCKS_EXIT</t>
        </is>
      </c>
      <c r="E191" s="38" t="n"/>
      <c r="F191" s="30" t="n"/>
      <c r="G191" s="38">
        <f>IFERROR(VLOOKUP($A208&amp;"_"&amp;$B208,Results_Deltas!$A$2:$P$15000,5,FALSE),"")</f>
        <v/>
      </c>
      <c r="H191" s="38" t="inlineStr">
        <is>
          <t>Blanket (page end)</t>
        </is>
      </c>
      <c r="I191" s="30" t="n"/>
      <c r="J191" s="30" t="n"/>
      <c r="K191" s="30" t="n"/>
      <c r="L191" s="30" t="inlineStr">
        <is>
          <t>NO</t>
        </is>
      </c>
      <c r="M191" s="30" t="n">
        <v>-1.184875972951851</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30" t="n"/>
      <c r="IO191" s="77" t="inlineStr">
        <is>
          <t>SUSPICIOUS n=0 for stocks_short — keep, needs S1 fills (backtest-expert: &lt;30 trades, seek plateaus, punish)</t>
        </is>
      </c>
    </row>
    <row r="192" ht="15.75" customHeight="1" s="67">
      <c r="A192" s="39" t="inlineStr">
        <is>
          <t>DELTA_REENTRY_FILTER_ENABLED</t>
        </is>
      </c>
      <c r="B192" s="73" t="inlineStr">
        <is>
          <t>False</t>
        </is>
      </c>
      <c r="C192" s="38" t="n"/>
      <c r="D192" s="38" t="inlineStr">
        <is>
          <t>ENTRY, GLOBAL_CHECK, STOCKS_EXIT</t>
        </is>
      </c>
      <c r="E192" s="38" t="n"/>
      <c r="F192" s="30" t="n"/>
      <c r="G192" s="38">
        <f>IFERROR(VLOOKUP($A198&amp;"_"&amp;$B198,Results_Deltas!$A$2:$P$15000,5,FALSE),"")</f>
        <v/>
      </c>
      <c r="H192" s="38" t="inlineStr">
        <is>
          <t>Blanket (page end)</t>
        </is>
      </c>
      <c r="I192" s="30" t="n"/>
      <c r="J192" s="30" t="n"/>
      <c r="K192" s="30" t="n"/>
      <c r="L192" s="30" t="inlineStr">
        <is>
          <t>YES</t>
        </is>
      </c>
      <c r="M192" s="30" t="n">
        <v>-1.179126581270687</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30" t="n"/>
    </row>
    <row r="193" ht="15.75" customHeight="1" s="67">
      <c r="A193" s="37" t="inlineStr">
        <is>
          <t>GR_FILTER_ALL_ENTRIES</t>
        </is>
      </c>
      <c r="B193" s="73" t="inlineStr">
        <is>
          <t>0.0</t>
        </is>
      </c>
      <c r="C193" s="38" t="n"/>
      <c r="D193" s="38" t="inlineStr">
        <is>
          <t>GLOBAL_CHECK, STOCKS_EXIT</t>
        </is>
      </c>
      <c r="E193" s="38" t="n"/>
      <c r="F193" s="30" t="n"/>
      <c r="G193" s="38">
        <f>IFERROR(VLOOKUP($A210&amp;"_"&amp;$B210,Results_Deltas!$A$2:$P$15000,5,FALSE),"")</f>
        <v/>
      </c>
      <c r="H193" s="38" t="inlineStr">
        <is>
          <t>Blanket (page end)</t>
        </is>
      </c>
      <c r="I193" s="30" t="n"/>
      <c r="J193" s="30" t="n"/>
      <c r="K193" s="30" t="n"/>
      <c r="L193" s="30" t="inlineStr">
        <is>
          <t>NO</t>
        </is>
      </c>
      <c r="M193" s="30" t="n">
        <v>-1.150977872274439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30" t="n"/>
      <c r="IO193" s="77" t="inlineStr">
        <is>
          <t>SUSPICIOUS n=0 for stocks_short — keep, needs S1 fills (backtest-expert: &lt;30 trades, seek plateaus, punish)</t>
        </is>
      </c>
    </row>
    <row r="194" ht="15.75" customHeight="1" s="67">
      <c r="A194" s="37" t="inlineStr">
        <is>
          <t>GR_FILTER_ALL_ENTRIES</t>
        </is>
      </c>
      <c r="B194" s="73" t="inlineStr">
        <is>
          <t>0.0_ALT</t>
        </is>
      </c>
      <c r="C194" s="38" t="n"/>
      <c r="D194" s="38" t="inlineStr">
        <is>
          <t>GLOBAL_CHECK, STOCKS_EXIT</t>
        </is>
      </c>
      <c r="E194" s="38" t="n"/>
      <c r="F194" s="30" t="n"/>
      <c r="G194" s="38">
        <f>IFERROR(VLOOKUP($A211&amp;"_"&amp;$B211,Results_Deltas!$A$2:$P$15000,5,FALSE),"")</f>
        <v/>
      </c>
      <c r="H194" s="38" t="inlineStr">
        <is>
          <t>Blanket (page end)</t>
        </is>
      </c>
      <c r="I194" s="30" t="n"/>
      <c r="J194" s="30" t="n"/>
      <c r="K194" s="30" t="n"/>
      <c r="L194" s="30" t="inlineStr">
        <is>
          <t>NO</t>
        </is>
      </c>
      <c r="M194" s="30" t="n">
        <v>-1.150977872274439</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30" t="n"/>
      <c r="IO194" s="77" t="inlineStr">
        <is>
          <t>SUSPICIOUS n=0 for stocks_short — keep, needs S1 fills (backtest-expert: &lt;30 trades, seek plateaus, punish)</t>
        </is>
      </c>
    </row>
    <row r="195" ht="15.75" customHeight="1" s="67">
      <c r="A195" s="39" t="inlineStr">
        <is>
          <t>NEWBORN_LOSS_KILL_GAIN_THRESHOLD_PCT</t>
        </is>
      </c>
      <c r="B195" s="73" t="inlineStr">
        <is>
          <t>0</t>
        </is>
      </c>
      <c r="C195" s="38" t="n"/>
      <c r="D195" s="38" t="inlineStr">
        <is>
          <t>AUGMENT, EXIT, GLOBAL_CHECK, REDUCE, STOCKS_EXIT</t>
        </is>
      </c>
      <c r="E195" s="38" t="n"/>
      <c r="F195" s="30" t="n"/>
      <c r="G195" s="38">
        <f>IFERROR(VLOOKUP($A212&amp;"_"&amp;$B212,Results_Deltas!$A$2:$P$15000,5,FALSE),"")</f>
        <v/>
      </c>
      <c r="H195" s="38" t="inlineStr">
        <is>
          <t>Blanket (page end)</t>
        </is>
      </c>
      <c r="I195" s="30" t="n"/>
      <c r="J195" s="30" t="n"/>
      <c r="K195" s="30" t="n"/>
      <c r="L195" s="30" t="inlineStr">
        <is>
          <t>YES</t>
        </is>
      </c>
      <c r="M195" s="30" t="n">
        <v>-1.147854113272597</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30" t="n"/>
      <c r="IO195" s="77" t="inlineStr">
        <is>
          <t>SUSPICIOUS n=0 for stocks_short — keep, needs S1 fills (backtest-expert: &lt;30 trades, seek plateaus, punish)</t>
        </is>
      </c>
    </row>
    <row r="196" ht="15.75" customHeight="1" s="67">
      <c r="A196" s="39" t="inlineStr">
        <is>
          <t>LIVE_VEC_EMERGENCY_BRAKE_ENABLED</t>
        </is>
      </c>
      <c r="B196" s="73" t="inlineStr">
        <is>
          <t>False</t>
        </is>
      </c>
      <c r="C196" s="38" t="n"/>
      <c r="D196" s="38" t="inlineStr">
        <is>
          <t>GLOBAL_CHECK, STOCKS_EXIT</t>
        </is>
      </c>
      <c r="E196" s="38" t="n"/>
      <c r="F196" s="30" t="n"/>
      <c r="G196" s="38">
        <f>IFERROR(VLOOKUP($A213&amp;"_"&amp;$B213,Results_Deltas!$A$2:$P$15000,5,FALSE),"")</f>
        <v/>
      </c>
      <c r="H196" s="38" t="inlineStr">
        <is>
          <t>Blanket (page end)</t>
        </is>
      </c>
      <c r="I196" s="30" t="n"/>
      <c r="J196" s="30" t="n"/>
      <c r="K196" s="30" t="n"/>
      <c r="L196" s="30" t="inlineStr">
        <is>
          <t>NO</t>
        </is>
      </c>
      <c r="M196" s="30" t="n">
        <v>-1.141982850035059</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30" t="n"/>
      <c r="IO196" s="77" t="inlineStr">
        <is>
          <t>SUSPICIOUS n=0 for stocks_short — keep, needs S1 fills (backtest-expert: &lt;30 trades, seek plateaus, punish)</t>
        </is>
      </c>
    </row>
    <row r="197" ht="15.75" customHeight="1" s="67">
      <c r="A197" s="39" t="inlineStr">
        <is>
          <t>EMA_BLANKET_FILTER_ENABLED</t>
        </is>
      </c>
      <c r="B197" s="73" t="inlineStr">
        <is>
          <t>True</t>
        </is>
      </c>
      <c r="C197" s="38" t="n"/>
      <c r="D197" s="38" t="inlineStr">
        <is>
          <t>GLOBAL_CHECK</t>
        </is>
      </c>
      <c r="E197" s="38" t="n"/>
      <c r="F197" s="30" t="n"/>
      <c r="G197" s="38">
        <f>IFERROR(VLOOKUP($A203&amp;"_"&amp;$B203,Results_Deltas!$A$2:$P$15000,5,FALSE),"")</f>
        <v/>
      </c>
      <c r="H197" s="38" t="inlineStr">
        <is>
          <t>Blanket (page end)</t>
        </is>
      </c>
      <c r="I197" s="30" t="n"/>
      <c r="J197" s="30" t="n"/>
      <c r="K197" s="30" t="n"/>
      <c r="L197" s="30" t="inlineStr">
        <is>
          <t>YES</t>
        </is>
      </c>
      <c r="M197" s="30" t="n">
        <v>-1.077713839154007</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30" t="n"/>
      <c r="IO197" s="77" t="inlineStr">
        <is>
          <t>SUSPICIOUS n=0 for stocks_short — keep, needs S1 fills (backtest-expert: &lt;30 trades, seek plateaus, punish)</t>
        </is>
      </c>
    </row>
    <row r="198" ht="15.75" customHeight="1" s="67">
      <c r="A198" s="39" t="inlineStr">
        <is>
          <t>GR_FILTER_VEC_ENABLED</t>
        </is>
      </c>
      <c r="B198" s="73" t="inlineStr">
        <is>
          <t>False</t>
        </is>
      </c>
      <c r="C198" s="38" t="n"/>
      <c r="D198" s="38" t="inlineStr">
        <is>
          <t>GLOBAL_CHECK</t>
        </is>
      </c>
      <c r="E198" s="38" t="n"/>
      <c r="F198" s="30" t="n"/>
      <c r="G198" s="38">
        <f>IFERROR(VLOOKUP($A215&amp;"_"&amp;$B215,Results_Deltas!$A$2:$P$15000,5,FALSE),"")</f>
        <v/>
      </c>
      <c r="H198" s="38" t="inlineStr">
        <is>
          <t>Blanket (page end)</t>
        </is>
      </c>
      <c r="I198" s="30" t="n"/>
      <c r="J198" s="30" t="n"/>
      <c r="K198" s="30" t="n"/>
      <c r="L198" s="30" t="inlineStr">
        <is>
          <t>NO</t>
        </is>
      </c>
      <c r="M198" s="30" t="n">
        <v>-1.050756548213265</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30" t="n"/>
      <c r="IO198" s="77" t="inlineStr">
        <is>
          <t>SUSPICIOUS n=0 for stocks_short — keep, needs S1 fills (backtest-expert: &lt;30 trades, seek plateaus, punish)</t>
        </is>
      </c>
    </row>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08 AUGMENT_TREND - 5 bases -&gt; 24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AUGMENT_MIN_GAIN_PCT</t>
        </is>
      </c>
      <c r="B3" s="72" t="inlineStr">
        <is>
          <t>0.625</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-11.17686643571246</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ez_manage.py:30417 top()</t>
        </is>
      </c>
      <c r="IL3" s="30" t="inlineStr">
        <is>
          <t>v12_quick_engine.py:4874 x5</t>
        </is>
      </c>
      <c r="IM3" s="30" t="n"/>
    </row>
    <row r="4" ht="10.5" customHeight="1" s="67">
      <c r="A4" s="30" t="inlineStr">
        <is>
          <t>AUGMENT_MIN_GAIN_PCT</t>
        </is>
      </c>
      <c r="B4" s="72" t="inlineStr">
        <is>
          <t>0.375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-11.13881742438925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ez_manage.py:30417 top()</t>
        </is>
      </c>
      <c r="IL4" s="30" t="inlineStr">
        <is>
          <t>v12_quick_engine.py:4874 x5</t>
        </is>
      </c>
      <c r="IM4" s="30" t="n"/>
    </row>
    <row r="5" ht="10.5" customHeight="1" s="67">
      <c r="A5" s="30" t="inlineStr">
        <is>
          <t>AUGMENT_MIN_GAIN_PCT</t>
        </is>
      </c>
      <c r="B5" s="72" t="inlineStr">
        <is>
          <t>0.75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-11.02675386714984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ez_manage.py:30417 top()</t>
        </is>
      </c>
      <c r="IL5" s="30" t="inlineStr">
        <is>
          <t>v12_quick_engine.py:4874 x5</t>
        </is>
      </c>
      <c r="IM5" s="30" t="n"/>
    </row>
    <row r="6" ht="10.5" customHeight="1" s="67">
      <c r="A6" s="30" t="inlineStr">
        <is>
          <t>AUGMENT_BOUNCE_MIN_GAIN_PCT</t>
        </is>
      </c>
      <c r="B6" s="72" t="inlineStr">
        <is>
          <t>0.625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-10.55290191088156</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ez_manage.py:56856 top()</t>
        </is>
      </c>
      <c r="IL6" s="30" t="inlineStr">
        <is>
          <t>v12_quick_engine.py:4872 x2</t>
        </is>
      </c>
      <c r="IM6" s="30" t="n"/>
    </row>
    <row r="7" ht="10.5" customHeight="1" s="67">
      <c r="A7" s="30" t="inlineStr">
        <is>
          <t>AUGMENT_BOUNCE_MIN_GAIN_PCT</t>
        </is>
      </c>
      <c r="B7" s="72" t="inlineStr">
        <is>
          <t>0.25</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-10.52281698755653</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ez_manage.py:56856 top()</t>
        </is>
      </c>
      <c r="IL7" s="30" t="inlineStr">
        <is>
          <t>v12_quick_engine.py:4872 x2</t>
        </is>
      </c>
      <c r="IM7" s="30" t="n"/>
    </row>
    <row r="8" ht="10.5" customHeight="1" s="67">
      <c r="A8" s="30" t="inlineStr">
        <is>
          <t>AUGMENT_BOUNCE_MIN_GAIN_PCT</t>
        </is>
      </c>
      <c r="B8" s="72" t="inlineStr">
        <is>
          <t>0.75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-10.48725909363181</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4" t="n"/>
      <c r="AM8" s="34" t="n"/>
      <c r="AN8" s="34" t="n"/>
      <c r="AO8" s="34" t="n"/>
      <c r="AP8" s="34"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ez_manage.py:56856 top()</t>
        </is>
      </c>
      <c r="IL8" s="30" t="inlineStr">
        <is>
          <t>v12_quick_engine.py:4872 x2</t>
        </is>
      </c>
      <c r="IM8" s="30" t="n"/>
    </row>
    <row r="9" ht="10.5" customHeight="1" s="67">
      <c r="A9" s="30" t="inlineStr">
        <is>
          <t>AUGMENT_BOUNCE_MIN_GAIN_PCT</t>
        </is>
      </c>
      <c r="B9" s="72" t="inlineStr">
        <is>
          <t>0.375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-10.43693356877907</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4" t="n"/>
      <c r="AM9" s="34" t="n"/>
      <c r="AN9" s="34" t="n"/>
      <c r="AO9" s="34" t="n"/>
      <c r="AP9" s="34"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ez_manage.py:56856 top()</t>
        </is>
      </c>
      <c r="IL9" s="30" t="inlineStr">
        <is>
          <t>v12_quick_engine.py:4872 x2</t>
        </is>
      </c>
      <c r="IM9" s="30" t="n"/>
    </row>
    <row r="10" ht="10.5" customHeight="1" s="67">
      <c r="A10" s="30" t="inlineStr">
        <is>
          <t>AUGMENT_BREAKOUT_MIN_GAIN_PCT</t>
        </is>
      </c>
      <c r="B10" s="72" t="inlineStr">
        <is>
          <t>0.75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-9.99572906165232</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4" t="n"/>
      <c r="AM10" s="34" t="n"/>
      <c r="AN10" s="34" t="n"/>
      <c r="AO10" s="34" t="n"/>
      <c r="AP10" s="34"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4" t="n"/>
      <c r="CZ10" s="34" t="n"/>
      <c r="DA10" s="34" t="n"/>
      <c r="DB10" s="34" t="n"/>
      <c r="DC10" s="34"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ez_manage.py:56860 top()</t>
        </is>
      </c>
      <c r="IL10" s="30" t="inlineStr">
        <is>
          <t>v12_quick_engine.py:4873 x2</t>
        </is>
      </c>
      <c r="IM10" s="30" t="n"/>
    </row>
    <row r="11" ht="10.5" customHeight="1" s="67">
      <c r="A11" s="30" t="inlineStr">
        <is>
          <t>AUGMENT_MIN_GAIN_PCT</t>
        </is>
      </c>
      <c r="B11" s="72" t="inlineStr">
        <is>
          <t>0.25</t>
        </is>
      </c>
      <c r="C11" s="30" t="n"/>
      <c r="D11" s="30" t="n"/>
      <c r="E11" s="30" t="n"/>
      <c r="F11" s="30" t="n"/>
      <c r="G11" s="30">
        <f>IFERROR(VLOOKUP($A11&amp;"="&amp;$B11,Results_Deltas!$A$2:$P$15000,5,FALSE),"")</f>
        <v/>
      </c>
      <c r="H11" s="30">
        <f>IFERROR(VLOOKUP($A11,Results_30d_Deltas!$A$2:$H$5000,7,FALSE)-E11,"")</f>
        <v/>
      </c>
      <c r="I11" s="30">
        <f>IFERROR(VLOOKUP($A11,Results_30d_Deltas!$A$2:$H$5000,6,FALSE),"")</f>
        <v/>
      </c>
      <c r="J11" s="30" t="n"/>
      <c r="K11" s="30" t="n"/>
      <c r="L11" s="30" t="inlineStr">
        <is>
          <t>NO</t>
        </is>
      </c>
      <c r="M11" s="33" t="n">
        <v>-9.985362615285633</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4" t="n"/>
      <c r="AM11" s="34" t="n"/>
      <c r="AN11" s="34" t="n"/>
      <c r="AO11" s="34" t="n"/>
      <c r="AP11" s="34"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ez_manage.py:30417 top()</t>
        </is>
      </c>
      <c r="IL11" s="30" t="inlineStr">
        <is>
          <t>v12_quick_engine.py:4874 x5</t>
        </is>
      </c>
      <c r="IM11" s="30" t="n"/>
    </row>
    <row r="12" ht="10.5" customHeight="1" s="67">
      <c r="A12" s="30" t="inlineStr">
        <is>
          <t>AUGMENT_BREAKOUT_MIN_GAIN_PCT</t>
        </is>
      </c>
      <c r="B12" s="72" t="inlineStr">
        <is>
          <t>0.625</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-9.963632146967276</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4" t="n"/>
      <c r="AM12" s="34" t="n"/>
      <c r="AN12" s="34" t="n"/>
      <c r="AO12" s="34" t="n"/>
      <c r="AP12" s="34"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ez_manage.py:56860 top()</t>
        </is>
      </c>
      <c r="IL12" s="30" t="inlineStr">
        <is>
          <t>v12_quick_engine.py:4873 x2</t>
        </is>
      </c>
      <c r="IM12" s="30" t="n"/>
    </row>
    <row r="13" ht="10.5" customHeight="1" s="67">
      <c r="A13" s="30" t="inlineStr">
        <is>
          <t>AUGMENT_BREAKOUT_MIN_GAIN_PCT</t>
        </is>
      </c>
      <c r="B13" s="72" t="inlineStr">
        <is>
          <t>0.25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-9.956017843468773</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4" t="n"/>
      <c r="CZ13" s="34" t="n"/>
      <c r="DA13" s="34" t="n"/>
      <c r="DB13" s="34" t="n"/>
      <c r="DC13" s="34"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ez_manage.py:56860 top()</t>
        </is>
      </c>
      <c r="IL13" s="30" t="inlineStr">
        <is>
          <t>v12_quick_engine.py:4873 x2</t>
        </is>
      </c>
      <c r="IM13" s="30" t="n"/>
    </row>
    <row r="14" ht="10.5" customHeight="1" s="67">
      <c r="A14" s="30" t="inlineStr">
        <is>
          <t>AUGMENT_BREAKOUT_MIN_GAIN_PCT</t>
        </is>
      </c>
      <c r="B14" s="72" t="inlineStr">
        <is>
          <t>0.375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-9.937196057723719</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ez_manage.py:56860 top()</t>
        </is>
      </c>
      <c r="IL14" s="30" t="inlineStr">
        <is>
          <t>v12_quick_engine.py:4873 x2</t>
        </is>
      </c>
      <c r="IM14" s="30" t="n"/>
    </row>
    <row r="15" ht="10.5" customHeight="1" s="67">
      <c r="A15" s="30" t="inlineStr">
        <is>
          <t>HTF_GATE_APPLY_TO_AUGMENT</t>
        </is>
      </c>
      <c r="B15" s="72" t="inlineStr">
        <is>
          <t>2.0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-3.746744369164157</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4" t="n"/>
      <c r="EN15" s="34" t="n"/>
      <c r="EO15" s="34" t="n"/>
      <c r="EP15" s="34" t="n"/>
      <c r="EQ15" s="34"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ez_manage.py:4876 top()</t>
        </is>
      </c>
      <c r="IL15" s="30" t="inlineStr">
        <is>
          <t>v12_quick_engine.py:2052 x6</t>
        </is>
      </c>
      <c r="IM15" s="30" t="n"/>
    </row>
    <row r="16" ht="10.5" customHeight="1" s="67">
      <c r="A16" s="30" t="inlineStr">
        <is>
          <t>HTF_GATE_APPLY_TO_AUGMENT</t>
        </is>
      </c>
      <c r="B16" s="72" t="inlineStr">
        <is>
          <t>0.5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-3.451164629843452</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4" t="n"/>
      <c r="EN16" s="34" t="n"/>
      <c r="EO16" s="34" t="n"/>
      <c r="EP16" s="34" t="n"/>
      <c r="EQ16" s="34"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ez_manage.py:4876 top()</t>
        </is>
      </c>
      <c r="IL16" s="30" t="inlineStr">
        <is>
          <t>v12_quick_engine.py:2052 x6</t>
        </is>
      </c>
      <c r="IM16" s="30" t="n"/>
    </row>
    <row r="17" ht="10.5" customHeight="1" s="67">
      <c r="A17" s="30" t="inlineStr">
        <is>
          <t>HTF_GATE_APPLY_TO_AUGMENT</t>
        </is>
      </c>
      <c r="B17" s="72" t="inlineStr">
        <is>
          <t>1.0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-3.200187752051482</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4" t="n"/>
      <c r="EN17" s="34" t="n"/>
      <c r="EO17" s="34" t="n"/>
      <c r="EP17" s="34" t="n"/>
      <c r="EQ17" s="34"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ez_manage.py:4876 top()</t>
        </is>
      </c>
      <c r="IL17" s="30" t="inlineStr">
        <is>
          <t>v12_quick_engine.py:2052 x6</t>
        </is>
      </c>
      <c r="IM17" s="30" t="n"/>
    </row>
    <row r="18" ht="10.5" customHeight="1" s="67">
      <c r="A18" s="30" t="inlineStr">
        <is>
          <t>BOUNCE_AUGMENT_MIN_LOSS_PCT</t>
        </is>
      </c>
      <c r="B18" s="72" t="inlineStr">
        <is>
          <t>-0.625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-2.999535689021757</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4" t="n"/>
      <c r="GU18" s="34" t="n"/>
      <c r="GV18" s="34" t="n"/>
      <c r="GW18" s="34" t="n"/>
      <c r="GX18" s="34"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ez_manage.py:4390 top()</t>
        </is>
      </c>
      <c r="IL18" s="30" t="inlineStr">
        <is>
          <t>v12_quick_engine.py:1310 x9</t>
        </is>
      </c>
      <c r="IM18" s="30" t="n"/>
      <c r="IN18" s="77" t="inlineStr">
        <is>
          <t>SUSPICIOUS n=0 for stocks_short — keep, needs S1 fills (backtest-expert: &lt;30 trades, seek plateaus, punish)</t>
        </is>
      </c>
    </row>
    <row r="19" ht="10.5" customHeight="1" s="67">
      <c r="A19" s="30" t="inlineStr">
        <is>
          <t>BOUNCE_AUGMENT_MIN_LOSS_PCT</t>
        </is>
      </c>
      <c r="B19" s="72" t="inlineStr">
        <is>
          <t>-0.25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-2.945104087344958</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4" t="n"/>
      <c r="GU19" s="34" t="n"/>
      <c r="GV19" s="34" t="n"/>
      <c r="GW19" s="34" t="n"/>
      <c r="GX19" s="34"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ez_manage.py:4390 top()</t>
        </is>
      </c>
      <c r="IL19" s="30" t="inlineStr">
        <is>
          <t>v12_quick_engine.py:1310 x9</t>
        </is>
      </c>
      <c r="IM19" s="30" t="n"/>
      <c r="IN19" s="77" t="inlineStr">
        <is>
          <t>SUSPICIOUS n=0 for stocks_short — keep, needs S1 fills (backtest-expert: &lt;30 trades, seek plateaus, punish)</t>
        </is>
      </c>
    </row>
    <row r="20" ht="10.5" customHeight="1" s="67">
      <c r="A20" s="30" t="inlineStr">
        <is>
          <t>BOUNCE_AUGMENT_MIN_LOSS_PCT</t>
        </is>
      </c>
      <c r="B20" s="72" t="inlineStr">
        <is>
          <t>-0.375</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-2.906698621694364</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4" t="n"/>
      <c r="GU20" s="34" t="n"/>
      <c r="GV20" s="34" t="n"/>
      <c r="GW20" s="34" t="n"/>
      <c r="GX20" s="34"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ez_manage.py:4390 top()</t>
        </is>
      </c>
      <c r="IL20" s="30" t="inlineStr">
        <is>
          <t>v12_quick_engine.py:1310 x9</t>
        </is>
      </c>
      <c r="IM20" s="30" t="n"/>
      <c r="IN20" s="77" t="inlineStr">
        <is>
          <t>SUSPICIOUS n=0 for stocks_short — keep, needs S1 fills (backtest-expert: &lt;30 trades, seek plateaus, punish)</t>
        </is>
      </c>
    </row>
    <row r="21" ht="10.5" customHeight="1" s="67">
      <c r="A21" s="30" t="inlineStr">
        <is>
          <t>BOUNCE_AUGMENT_MIN_LOSS_PCT</t>
        </is>
      </c>
      <c r="B21" s="72" t="inlineStr">
        <is>
          <t>-0.75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-2.484813984188042</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4" t="n"/>
      <c r="GU21" s="34" t="n"/>
      <c r="GV21" s="34" t="n"/>
      <c r="GW21" s="34" t="n"/>
      <c r="GX21" s="34"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ez_manage.py:4390 top()</t>
        </is>
      </c>
      <c r="IL21" s="30" t="inlineStr">
        <is>
          <t>v12_quick_engine.py:1310 x9</t>
        </is>
      </c>
      <c r="IM21" s="30" t="n"/>
      <c r="IN21" s="77" t="inlineStr">
        <is>
          <t>SUSPICIOUS n=0 for stocks_short — keep, needs S1 fills (backtest-expert: &lt;30 trades, seek plateaus, punish)</t>
        </is>
      </c>
    </row>
    <row r="22" ht="10.5" customHeight="1" s="67">
      <c r="A22" s="30" t="inlineStr">
        <is>
          <t>AUGMENT_MIN_GAIN_PCT</t>
        </is>
      </c>
      <c r="B22" s="72" t="inlineStr">
        <is>
          <t>0.5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v>-2.329569625405827</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ez_manage.py:30417 top()</t>
        </is>
      </c>
      <c r="IL22" s="30" t="inlineStr">
        <is>
          <t>v12_quick_engine.py:4874 x5</t>
        </is>
      </c>
      <c r="IM22" s="30" t="n"/>
    </row>
    <row r="23" ht="10.5" customHeight="1" s="67">
      <c r="A23" s="30" t="inlineStr">
        <is>
          <t>HTF_GATE_APPLY_TO_AUGMENT</t>
        </is>
      </c>
      <c r="B23" s="72" t="inlineStr">
        <is>
          <t>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v>-2.175730063292066</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4" t="n"/>
      <c r="EN23" s="34" t="n"/>
      <c r="EO23" s="34" t="n"/>
      <c r="EP23" s="34" t="n"/>
      <c r="EQ23" s="34"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ez_manage.py:4876 top()</t>
        </is>
      </c>
      <c r="IL23" s="30" t="inlineStr">
        <is>
          <t>v12_quick_engine.py:2052 x6</t>
        </is>
      </c>
      <c r="IM23" s="30" t="n"/>
    </row>
    <row r="24" ht="10.5" customHeight="1" s="67">
      <c r="A24" s="31" t="inlineStr">
        <is>
          <t>AUGMENT_BOUNCE_MIN_GAIN_PCT</t>
        </is>
      </c>
      <c r="B24" s="72" t="inlineStr">
        <is>
          <t>0.5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YES</t>
        </is>
      </c>
      <c r="M24" s="33" t="n">
        <v>-1.949407480645454</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ez_manage.py:56856 top()</t>
        </is>
      </c>
      <c r="IL24" s="30" t="inlineStr">
        <is>
          <t>v12_quick_engine.py:4872 x2</t>
        </is>
      </c>
      <c r="IM24" s="30" t="n"/>
    </row>
    <row r="25" ht="10.5" customHeight="1" s="67">
      <c r="A25" s="30" t="inlineStr">
        <is>
          <t>AUGMENT_BREAKOUT_MIN_GAIN_PCT</t>
        </is>
      </c>
      <c r="B25" s="72" t="inlineStr">
        <is>
          <t>0.5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v>-1.839837951832078</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4" t="n"/>
      <c r="AR25" s="34" t="n"/>
      <c r="AS25" s="34" t="n"/>
      <c r="AT25" s="34" t="n"/>
      <c r="AU25" s="34"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4" t="n"/>
      <c r="BQ25" s="34" t="n"/>
      <c r="BR25" s="34" t="n"/>
      <c r="BS25" s="34" t="n"/>
      <c r="BT25" s="34"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4" t="n"/>
      <c r="CZ25" s="34" t="n"/>
      <c r="DA25" s="34" t="n"/>
      <c r="DB25" s="34" t="n"/>
      <c r="DC25" s="34"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4" t="n"/>
      <c r="GA25" s="34" t="n"/>
      <c r="GB25" s="34" t="n"/>
      <c r="GC25" s="34" t="n"/>
      <c r="GD25" s="34"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ez_manage.py:56860 top()</t>
        </is>
      </c>
      <c r="IL25" s="30" t="inlineStr">
        <is>
          <t>v12_quick_engine.py:4873 x2</t>
        </is>
      </c>
      <c r="IM25" s="30" t="n"/>
    </row>
    <row r="26" ht="10.5" customHeight="1" s="67">
      <c r="A26" s="31" t="inlineStr">
        <is>
          <t>BOUNCE_AUGMENT_MIN_LOSS_PCT</t>
        </is>
      </c>
      <c r="B26" s="72" t="inlineStr">
        <is>
          <t>-0.5</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YES</t>
        </is>
      </c>
      <c r="M26" s="33" t="n">
        <v>-1.837357388499039</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ez_manage.py:4390 top()</t>
        </is>
      </c>
      <c r="IL26" s="30" t="inlineStr">
        <is>
          <t>v12_quick_engine.py:1310 x9</t>
        </is>
      </c>
      <c r="IM26" s="30" t="n"/>
      <c r="IN26" s="77" t="inlineStr">
        <is>
          <t>SUSPICIOUS n=0 for stocks_short — keep, needs S1 fills (backtest-expert: &lt;30 trades, seek plateaus, punish)</t>
        </is>
      </c>
    </row>
    <row r="27" ht="15.75" customHeight="1" s="67">
      <c r="A27" s="37" t="inlineStr">
        <is>
          <t>BANDAID_OFF_LOSER_RECOVER_PCT</t>
        </is>
      </c>
      <c r="B27" s="73" t="inlineStr">
        <is>
          <t>0.5</t>
        </is>
      </c>
      <c r="C27" s="38" t="n"/>
      <c r="D27" s="38" t="inlineStr">
        <is>
          <t>AUGMENT, ENTRY, EXIT, GLOBAL_CHECK, REDUCE, STOCKS_EXIT</t>
        </is>
      </c>
      <c r="E27" s="38" t="n"/>
      <c r="F27" s="30" t="n"/>
      <c r="G27" s="38">
        <f>IFERROR(VLOOKUP($A27&amp;"_"&amp;$B27,Results_Deltas!$A$2:$P$15000,5,FALSE),"")</f>
        <v/>
      </c>
      <c r="H27" s="38" t="inlineStr">
        <is>
          <t>Blanket (page end)</t>
        </is>
      </c>
      <c r="I27" s="30" t="n"/>
      <c r="J27" s="30" t="n"/>
      <c r="K27" s="30" t="n"/>
      <c r="L27" s="30" t="inlineStr">
        <is>
          <t>YES</t>
        </is>
      </c>
      <c r="M27" s="30" t="n">
        <v>-5.113120178777876</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77" t="inlineStr">
        <is>
          <t>SUSPICIOUS n=0 for stocks_short — keep, needs S1 fills (backtest-expert: &lt;30 trades, seek plateaus, punish)</t>
        </is>
      </c>
    </row>
    <row r="28" ht="15.75" customHeight="1" s="67">
      <c r="A28" s="37" t="inlineStr">
        <is>
          <t>BANDAID_OFF_LOSER_RECOVER_PCT</t>
        </is>
      </c>
      <c r="B28" s="73" t="inlineStr">
        <is>
          <t>1.0</t>
        </is>
      </c>
      <c r="C28" s="38" t="n"/>
      <c r="D28" s="38" t="inlineStr">
        <is>
          <t>AUGMENT, ENTRY, EXIT, GLOBAL_CHECK, REDUCE, STOCKS_EXIT</t>
        </is>
      </c>
      <c r="E28" s="38" t="n"/>
      <c r="F28" s="30" t="n"/>
      <c r="G28" s="38">
        <f>IFERROR(VLOOKUP($A28&amp;"_"&amp;$B28,Results_Deltas!$A$2:$P$15000,5,FALSE),"")</f>
        <v/>
      </c>
      <c r="H28" s="38" t="inlineStr">
        <is>
          <t>Blanket (page end)</t>
        </is>
      </c>
      <c r="I28" s="30" t="n"/>
      <c r="J28" s="30" t="n"/>
      <c r="K28" s="30" t="n"/>
      <c r="L28" s="30" t="inlineStr">
        <is>
          <t>NO</t>
        </is>
      </c>
      <c r="M28" s="30" t="n">
        <v>-4.790607816109098</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77" t="inlineStr">
        <is>
          <t>SUSPICIOUS n=0 for stocks_short — keep, needs S1 fills (backtest-expert: &lt;30 trades, seek plateaus, punish)</t>
        </is>
      </c>
    </row>
    <row r="29" ht="15.75" customHeight="1" s="67">
      <c r="A29" s="39" t="inlineStr">
        <is>
          <t>LH_HL_FILTER_MODE</t>
        </is>
      </c>
      <c r="B29" s="73" t="inlineStr">
        <is>
          <t>STRICT_2BAR</t>
        </is>
      </c>
      <c r="C29" s="38" t="n"/>
      <c r="D29" s="38" t="inlineStr">
        <is>
          <t>ENTRY, GLOBAL_CHECK, STOCKS_EXIT</t>
        </is>
      </c>
      <c r="E29" s="38" t="n"/>
      <c r="F29" s="30" t="n"/>
      <c r="G29" s="38">
        <f>IFERROR(VLOOKUP($A40&amp;"_"&amp;$B40,Results_Deltas!$A$2:$P$15000,5,FALSE),"")</f>
        <v/>
      </c>
      <c r="H29" s="38" t="inlineStr">
        <is>
          <t>Blanket (page end)</t>
        </is>
      </c>
      <c r="I29" s="30" t="n"/>
      <c r="J29" s="30" t="n"/>
      <c r="K29" s="30" t="n"/>
      <c r="L29" s="30" t="inlineStr">
        <is>
          <t>NO</t>
        </is>
      </c>
      <c r="M29" s="30" t="n">
        <v>-4.662994874551974</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77" t="inlineStr">
        <is>
          <t>SUSPICIOUS n=0 for stocks_short — keep, needs S1 fills (backtest-expert: &lt;30 trades, seek plateaus, punish)</t>
        </is>
      </c>
    </row>
    <row r="30" ht="15.75" customHeight="1" s="67">
      <c r="A30" s="37" t="inlineStr">
        <is>
          <t>LH_HL_FILTER_MODE</t>
        </is>
      </c>
      <c r="B30" s="73" t="inlineStr">
        <is>
          <t>STRICT_2BAR_ALT</t>
        </is>
      </c>
      <c r="C30" s="38" t="n"/>
      <c r="D30" s="38" t="inlineStr">
        <is>
          <t>ENTRY, GLOBAL_CHECK, STOCKS_EXIT</t>
        </is>
      </c>
      <c r="E30" s="38" t="n"/>
      <c r="F30" s="30" t="n"/>
      <c r="G30" s="38">
        <f>IFERROR(VLOOKUP($A41&amp;"_"&amp;$B41,Results_Deltas!$A$2:$P$15000,5,FALSE),"")</f>
        <v/>
      </c>
      <c r="H30" s="38" t="inlineStr">
        <is>
          <t>Blanket (page end)</t>
        </is>
      </c>
      <c r="I30" s="30" t="n"/>
      <c r="J30" s="30" t="n"/>
      <c r="K30" s="30" t="n"/>
      <c r="L30" s="30" t="inlineStr">
        <is>
          <t>NO</t>
        </is>
      </c>
      <c r="M30" s="30" t="n">
        <v>-4.662994874551974</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77" t="inlineStr">
        <is>
          <t>SUSPICIOUS n=0 for stocks_short — keep, needs S1 fills (backtest-expert: &lt;30 trades, seek plateaus, punish)</t>
        </is>
      </c>
    </row>
    <row r="31" ht="15.75" customHeight="1" s="67">
      <c r="A31" s="37" t="inlineStr">
        <is>
          <t>BANDAID_OFF_LOSER_RECOVER_PCT</t>
        </is>
      </c>
      <c r="B31" s="73" t="inlineStr">
        <is>
          <t>2.0</t>
        </is>
      </c>
      <c r="C31" s="38" t="n"/>
      <c r="D31" s="38" t="inlineStr">
        <is>
          <t>AUGMENT, ENTRY, EXIT, GLOBAL_CHECK, REDUCE, STOCKS_EXIT</t>
        </is>
      </c>
      <c r="E31" s="38" t="n"/>
      <c r="F31" s="30" t="n"/>
      <c r="G31" s="38">
        <f>IFERROR(VLOOKUP($A31&amp;"_"&amp;$B31,Results_Deltas!$A$2:$P$15000,5,FALSE),"")</f>
        <v/>
      </c>
      <c r="H31" s="38" t="inlineStr">
        <is>
          <t>Blanket (page end)</t>
        </is>
      </c>
      <c r="I31" s="30" t="n"/>
      <c r="J31" s="30" t="n"/>
      <c r="K31" s="30" t="n"/>
      <c r="L31" s="30" t="inlineStr">
        <is>
          <t>NO</t>
        </is>
      </c>
      <c r="M31" s="30" t="n">
        <v>-4.625434645929272</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77" t="inlineStr">
        <is>
          <t>SUSPICIOUS n=0 for stocks_short — keep, needs S1 fills (backtest-expert: &lt;30 trades, seek plateaus, punish)</t>
        </is>
      </c>
    </row>
    <row r="32" ht="15.75" customHeight="1" s="67">
      <c r="A32" s="37" t="inlineStr">
        <is>
          <t>DUP_GUARD_FILTER_TF</t>
        </is>
      </c>
      <c r="B32" s="73" t="inlineStr">
        <is>
          <t>OFF</t>
        </is>
      </c>
      <c r="C32" s="38" t="n"/>
      <c r="D32" s="38" t="inlineStr">
        <is>
          <t>GLOBAL_CHECK</t>
        </is>
      </c>
      <c r="E32" s="38" t="n"/>
      <c r="F32" s="30" t="n"/>
      <c r="G32" s="38">
        <f>IFERROR(VLOOKUP($A32&amp;"_"&amp;$B32,Results_Deltas!$A$2:$P$15000,5,FALSE),"")</f>
        <v/>
      </c>
      <c r="H32" s="38" t="inlineStr">
        <is>
          <t>Blanket (page end)</t>
        </is>
      </c>
      <c r="I32" s="30" t="n"/>
      <c r="J32" s="30" t="n"/>
      <c r="K32" s="30" t="n"/>
      <c r="L32" s="30" t="inlineStr">
        <is>
          <t>NO</t>
        </is>
      </c>
      <c r="M32" s="30" t="n">
        <v>-4.325435820905889</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77" t="inlineStr">
        <is>
          <t>SUSPICIOUS n=0 for stocks_short — keep, needs S1 fills (backtest-expert: &lt;30 trades, seek plateaus, punish)</t>
        </is>
      </c>
    </row>
    <row r="33" ht="15.75" customHeight="1" s="67">
      <c r="A33" s="37" t="inlineStr">
        <is>
          <t>DUP_GUARD_FILTER_TF</t>
        </is>
      </c>
      <c r="B33" s="73" t="inlineStr">
        <is>
          <t>D</t>
        </is>
      </c>
      <c r="C33" s="38" t="n"/>
      <c r="D33" s="38" t="inlineStr">
        <is>
          <t>GLOBAL_CHECK</t>
        </is>
      </c>
      <c r="E33" s="38" t="n"/>
      <c r="F33" s="30" t="n"/>
      <c r="G33" s="38">
        <f>IFERROR(VLOOKUP($A33&amp;"_"&amp;$B33,Results_Deltas!$A$2:$P$15000,5,FALSE),"")</f>
        <v/>
      </c>
      <c r="H33" s="38" t="inlineStr">
        <is>
          <t>Blanket (page end)</t>
        </is>
      </c>
      <c r="I33" s="30" t="n"/>
      <c r="J33" s="30" t="n"/>
      <c r="K33" s="30" t="n"/>
      <c r="L33" s="30" t="inlineStr">
        <is>
          <t>NO</t>
        </is>
      </c>
      <c r="M33" s="30" t="n">
        <v>-4.270711046364029</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77" t="inlineStr">
        <is>
          <t>SUSPICIOUS n=0 for stocks_short — keep, needs S1 fills (backtest-expert: &lt;30 trades, seek plateaus, punish)</t>
        </is>
      </c>
    </row>
    <row r="34" ht="15.75" customHeight="1" s="67">
      <c r="A34" s="37" t="inlineStr">
        <is>
          <t>HA_WICK_QUALITY_TF</t>
        </is>
      </c>
      <c r="B34" s="73" t="inlineStr">
        <is>
          <t>4h</t>
        </is>
      </c>
      <c r="C34" s="38" t="n"/>
      <c r="D34" s="38" t="inlineStr">
        <is>
          <t>ENTRY, GLOBAL_CHECK, STOCKS_EXIT</t>
        </is>
      </c>
      <c r="E34" s="38" t="n"/>
      <c r="F34" s="30" t="n"/>
      <c r="G34" s="38">
        <f>IFERROR(VLOOKUP($A45&amp;"_"&amp;$B45,Results_Deltas!$A$2:$P$15000,5,FALSE),"")</f>
        <v/>
      </c>
      <c r="H34" s="38" t="inlineStr">
        <is>
          <t>Blanket (page end)</t>
        </is>
      </c>
      <c r="I34" s="30" t="n"/>
      <c r="J34" s="30" t="n"/>
      <c r="K34" s="30" t="n"/>
      <c r="L34" s="30" t="inlineStr">
        <is>
          <t>NO</t>
        </is>
      </c>
      <c r="M34" s="30" t="n">
        <v>-4.157800877835082</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77" t="inlineStr">
        <is>
          <t>SUSPICIOUS n=0 for stocks_short — keep, needs S1 fills (backtest-expert: &lt;30 trades, seek plateaus, punish)</t>
        </is>
      </c>
    </row>
    <row r="35" ht="15.75" customHeight="1" s="67">
      <c r="A35" s="37" t="inlineStr">
        <is>
          <t>HA_WICK_QUALITY_TF</t>
        </is>
      </c>
      <c r="B35" s="73" t="inlineStr">
        <is>
          <t>D</t>
        </is>
      </c>
      <c r="C35" s="38" t="n"/>
      <c r="D35" s="38" t="inlineStr">
        <is>
          <t>ENTRY, GLOBAL_CHECK, STOCKS_EXIT</t>
        </is>
      </c>
      <c r="E35" s="38" t="n"/>
      <c r="F35" s="30" t="n"/>
      <c r="G35" s="38">
        <f>IFERROR(VLOOKUP($A46&amp;"_"&amp;$B46,Results_Deltas!$A$2:$P$15000,5,FALSE),"")</f>
        <v/>
      </c>
      <c r="H35" s="38" t="inlineStr">
        <is>
          <t>Blanket (page end)</t>
        </is>
      </c>
      <c r="I35" s="30" t="n"/>
      <c r="J35" s="30" t="n"/>
      <c r="K35" s="30" t="n"/>
      <c r="L35" s="30" t="inlineStr">
        <is>
          <t>YES</t>
        </is>
      </c>
      <c r="M35" s="30" t="n">
        <v>-4.150120864373561</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77" t="inlineStr">
        <is>
          <t>SUSPICIOUS n=0 for stocks_short — keep, needs S1 fills (backtest-expert: &lt;30 trades, seek plateaus, punish)</t>
        </is>
      </c>
    </row>
    <row r="36" ht="15.75" customHeight="1" s="67">
      <c r="A36" s="37" t="inlineStr">
        <is>
          <t>DUP_GUARD_FILTER_TF</t>
        </is>
      </c>
      <c r="B36" s="73" t="inlineStr">
        <is>
          <t>4h</t>
        </is>
      </c>
      <c r="C36" s="38" t="n"/>
      <c r="D36" s="38" t="inlineStr">
        <is>
          <t>GLOBAL_CHECK</t>
        </is>
      </c>
      <c r="E36" s="38" t="n"/>
      <c r="F36" s="30" t="n"/>
      <c r="G36" s="38">
        <f>IFERROR(VLOOKUP($A36&amp;"_"&amp;$B36,Results_Deltas!$A$2:$P$15000,5,FALSE),"")</f>
        <v/>
      </c>
      <c r="H36" s="38" t="inlineStr">
        <is>
          <t>Blanket (page end)</t>
        </is>
      </c>
      <c r="I36" s="30" t="n"/>
      <c r="J36" s="30" t="n"/>
      <c r="K36" s="30" t="n"/>
      <c r="L36" s="30" t="inlineStr">
        <is>
          <t>NO</t>
        </is>
      </c>
      <c r="M36" s="30" t="n">
        <v>-4.146473486494208</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77" t="inlineStr">
        <is>
          <t>SUSPICIOUS n=0 for stocks_short — keep, needs S1 fills (backtest-expert: &lt;30 trades, seek plateaus, punish)</t>
        </is>
      </c>
    </row>
    <row r="37" ht="15.75" customHeight="1" s="67">
      <c r="A37" s="37" t="inlineStr">
        <is>
          <t>COOLDOWN_LOCKS_FILTER_TF</t>
        </is>
      </c>
      <c r="B37" s="73" t="inlineStr">
        <is>
          <t>1h</t>
        </is>
      </c>
      <c r="C37" s="38" t="n"/>
      <c r="D37" s="38" t="inlineStr">
        <is>
          <t>GLOBAL_CHECK</t>
        </is>
      </c>
      <c r="E37" s="38" t="n"/>
      <c r="F37" s="30" t="n"/>
      <c r="G37" s="38">
        <f>IFERROR(VLOOKUP($A37&amp;"_"&amp;$B37,Results_Deltas!$A$2:$P$15000,5,FALSE),"")</f>
        <v/>
      </c>
      <c r="H37" s="38" t="inlineStr">
        <is>
          <t>Blanket (page end)</t>
        </is>
      </c>
      <c r="I37" s="30" t="n"/>
      <c r="J37" s="30" t="n"/>
      <c r="K37" s="30" t="n"/>
      <c r="L37" s="30" t="inlineStr">
        <is>
          <t>NO</t>
        </is>
      </c>
      <c r="M37" s="30" t="n">
        <v>-4.099535785967316</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77" t="inlineStr">
        <is>
          <t>SUSPICIOUS n=0 for stocks_short — keep, needs S1 fills (backtest-expert: &lt;30 trades, seek plateaus, punish)</t>
        </is>
      </c>
    </row>
    <row r="38" ht="15.75" customHeight="1" s="67">
      <c r="A38" s="37" t="inlineStr">
        <is>
          <t>DC_MOMENT_STRONG_THRESHOLD</t>
        </is>
      </c>
      <c r="B38" s="73" t="inlineStr">
        <is>
          <t>30</t>
        </is>
      </c>
      <c r="C38" s="38" t="n"/>
      <c r="D38" s="38" t="inlineStr">
        <is>
          <t>ENTRY, GLOBAL_CHECK, STOCKS_EXIT</t>
        </is>
      </c>
      <c r="E38" s="38" t="n"/>
      <c r="F38" s="30" t="n"/>
      <c r="G38" s="38">
        <f>IFERROR(VLOOKUP($A38&amp;"_"&amp;$B38,Results_Deltas!$A$2:$P$15000,5,FALSE),"")</f>
        <v/>
      </c>
      <c r="H38" s="38" t="inlineStr">
        <is>
          <t>Blanket (page end)</t>
        </is>
      </c>
      <c r="I38" s="30" t="n"/>
      <c r="J38" s="30" t="n"/>
      <c r="K38" s="30" t="n"/>
      <c r="L38" s="30" t="inlineStr">
        <is>
          <t>NO</t>
        </is>
      </c>
      <c r="M38" s="30" t="n">
        <v>-4.027601783499202</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7" t="inlineStr">
        <is>
          <t>SUSPICIOUS n=0 for stocks_short — keep, needs S1 fills (backtest-expert: &lt;30 trades, seek plateaus, punish)</t>
        </is>
      </c>
    </row>
    <row r="39" ht="15.75" customHeight="1" s="67">
      <c r="A39" s="39" t="inlineStr">
        <is>
          <t>HLR_TOP_MIN_TFS</t>
        </is>
      </c>
      <c r="B39" s="73" t="inlineStr">
        <is>
          <t>2</t>
        </is>
      </c>
      <c r="C39" s="38" t="n"/>
      <c r="D39" s="38" t="inlineStr">
        <is>
          <t>GLOBAL_CHECK, REENTRY, STOCKS_EXIT</t>
        </is>
      </c>
      <c r="E39" s="38" t="n"/>
      <c r="F39" s="30" t="n"/>
      <c r="G39" s="38">
        <f>IFERROR(VLOOKUP($A50&amp;"_"&amp;$B50,Results_Deltas!$A$2:$P$15000,5,FALSE),"")</f>
        <v/>
      </c>
      <c r="H39" s="38" t="inlineStr">
        <is>
          <t>Blanket (page end)</t>
        </is>
      </c>
      <c r="I39" s="30" t="n"/>
      <c r="J39" s="30" t="n"/>
      <c r="K39" s="30" t="n"/>
      <c r="L39" s="30" t="inlineStr">
        <is>
          <t>NO</t>
        </is>
      </c>
      <c r="M39" s="30" t="n">
        <v>-3.962397619543589</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7" t="inlineStr">
        <is>
          <t>SUSPICIOUS n=0 for stocks_short — keep, needs S1 fills (backtest-expert: &lt;30 trades, seek plateaus, punish)</t>
        </is>
      </c>
    </row>
    <row r="40" ht="15.75" customHeight="1" s="67">
      <c r="A40" s="37" t="inlineStr">
        <is>
          <t>FG_GREED_THRESHOLD</t>
        </is>
      </c>
      <c r="B40" s="73" t="inlineStr">
        <is>
          <t>56.25</t>
        </is>
      </c>
      <c r="C40" s="38" t="n"/>
      <c r="D40" s="38" t="inlineStr">
        <is>
          <t>GLOBAL_CHECK, STOCKS_EXIT</t>
        </is>
      </c>
      <c r="E40" s="38" t="n"/>
      <c r="F40" s="30" t="n"/>
      <c r="G40" s="38">
        <f>IFERROR(VLOOKUP($A40&amp;"_"&amp;$B40,Results_Deltas!$A$2:$P$15000,5,FALSE),"")</f>
        <v/>
      </c>
      <c r="H40" s="38" t="inlineStr">
        <is>
          <t>Blanket (page end)</t>
        </is>
      </c>
      <c r="I40" s="30" t="n"/>
      <c r="J40" s="30" t="n"/>
      <c r="K40" s="30" t="n"/>
      <c r="L40" s="30" t="inlineStr">
        <is>
          <t>NO</t>
        </is>
      </c>
      <c r="M40" s="30" t="n">
        <v>-3.952220817799172</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7" t="inlineStr">
        <is>
          <t>SUSPICIOUS n=0 for stocks_short — keep, needs S1 fills (backtest-expert: &lt;30 trades, seek plateaus, punish)</t>
        </is>
      </c>
    </row>
    <row r="41" ht="15.75" customHeight="1" s="67">
      <c r="A41" s="37" t="inlineStr">
        <is>
          <t>FG_FEAR_THRESHOLD</t>
        </is>
      </c>
      <c r="B41" s="73" t="inlineStr">
        <is>
          <t>18.75</t>
        </is>
      </c>
      <c r="C41" s="38" t="n"/>
      <c r="D41" s="38" t="inlineStr">
        <is>
          <t>GLOBAL_CHECK, STOCKS_EXIT</t>
        </is>
      </c>
      <c r="E41" s="38" t="n"/>
      <c r="F41" s="30" t="n"/>
      <c r="G41" s="38">
        <f>IFERROR(VLOOKUP($A41&amp;"_"&amp;$B41,Results_Deltas!$A$2:$P$15000,5,FALSE),"")</f>
        <v/>
      </c>
      <c r="H41" s="38" t="inlineStr">
        <is>
          <t>Blanket (page end)</t>
        </is>
      </c>
      <c r="I41" s="30" t="n"/>
      <c r="J41" s="30" t="n"/>
      <c r="K41" s="30" t="n"/>
      <c r="L41" s="30" t="inlineStr">
        <is>
          <t>NO</t>
        </is>
      </c>
      <c r="M41" s="30" t="n">
        <v>-3.89872334076748</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7" t="inlineStr">
        <is>
          <t>SUSPICIOUS n=0 for stocks_short — keep, needs S1 fills (backtest-expert: &lt;30 trades, seek plateaus, punish)</t>
        </is>
      </c>
    </row>
    <row r="42" ht="15.75" customHeight="1" s="67">
      <c r="A42" s="39" t="inlineStr">
        <is>
          <t>FG_FEAR_THRESHOLD</t>
        </is>
      </c>
      <c r="B42" s="73" t="inlineStr">
        <is>
          <t>25</t>
        </is>
      </c>
      <c r="C42" s="38" t="n"/>
      <c r="D42" s="38" t="inlineStr">
        <is>
          <t>GLOBAL_CHECK, STOCKS_EXIT</t>
        </is>
      </c>
      <c r="E42" s="38" t="n"/>
      <c r="F42" s="30" t="n"/>
      <c r="G42" s="38">
        <f>IFERROR(VLOOKUP($A42&amp;"_"&amp;$B42,Results_Deltas!$A$2:$P$15000,5,FALSE),"")</f>
        <v/>
      </c>
      <c r="H42" s="38" t="inlineStr">
        <is>
          <t>Blanket (page end)</t>
        </is>
      </c>
      <c r="I42" s="30" t="n"/>
      <c r="J42" s="30" t="n"/>
      <c r="K42" s="30" t="n"/>
      <c r="L42" s="30" t="inlineStr">
        <is>
          <t>NO</t>
        </is>
      </c>
      <c r="M42" s="30" t="n">
        <v>-3.892161200008698</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7" t="inlineStr">
        <is>
          <t>SUSPICIOUS n=0 for stocks_short — keep, needs S1 fills (backtest-expert: &lt;30 trades, seek plateaus, punish)</t>
        </is>
      </c>
    </row>
    <row r="43" ht="15.75" customHeight="1" s="67">
      <c r="A43" s="37" t="inlineStr">
        <is>
          <t>COOLDOWN_LOCKS_FILTER_TF</t>
        </is>
      </c>
      <c r="B43" s="73" t="inlineStr">
        <is>
          <t>4h</t>
        </is>
      </c>
      <c r="C43" s="38" t="n"/>
      <c r="D43" s="38" t="inlineStr">
        <is>
          <t>GLOBAL_CHECK</t>
        </is>
      </c>
      <c r="E43" s="38" t="n"/>
      <c r="F43" s="30" t="n"/>
      <c r="G43" s="38">
        <f>IFERROR(VLOOKUP($A43&amp;"_"&amp;$B43,Results_Deltas!$A$2:$P$15000,5,FALSE),"")</f>
        <v/>
      </c>
      <c r="H43" s="38" t="inlineStr">
        <is>
          <t>Blanket (page end)</t>
        </is>
      </c>
      <c r="I43" s="30" t="n"/>
      <c r="J43" s="30" t="n"/>
      <c r="K43" s="30" t="n"/>
      <c r="L43" s="30" t="inlineStr">
        <is>
          <t>NO</t>
        </is>
      </c>
      <c r="M43" s="30" t="n">
        <v>-3.887927789878901</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7" t="inlineStr">
        <is>
          <t>SUSPICIOUS n=0 for stocks_short — keep, needs S1 fills (backtest-expert: &lt;30 trades, seek plateaus, punish)</t>
        </is>
      </c>
    </row>
    <row r="44" ht="15.75" customHeight="1" s="67">
      <c r="A44" s="37" t="inlineStr">
        <is>
          <t>FG_FEAR_THRESHOLD</t>
        </is>
      </c>
      <c r="B44" s="73" t="inlineStr">
        <is>
          <t>31.25</t>
        </is>
      </c>
      <c r="C44" s="38" t="n"/>
      <c r="D44" s="38" t="inlineStr">
        <is>
          <t>GLOBAL_CHECK, STOCKS_EXIT</t>
        </is>
      </c>
      <c r="E44" s="38" t="n"/>
      <c r="F44" s="30" t="n"/>
      <c r="G44" s="38">
        <f>IFERROR(VLOOKUP($A44&amp;"_"&amp;$B44,Results_Deltas!$A$2:$P$15000,5,FALSE),"")</f>
        <v/>
      </c>
      <c r="H44" s="38" t="inlineStr">
        <is>
          <t>Blanket (page end)</t>
        </is>
      </c>
      <c r="I44" s="30" t="n"/>
      <c r="J44" s="30" t="n"/>
      <c r="K44" s="30" t="n"/>
      <c r="L44" s="30" t="inlineStr">
        <is>
          <t>NO</t>
        </is>
      </c>
      <c r="M44" s="30" t="n">
        <v>-3.87369033738007</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7" t="inlineStr">
        <is>
          <t>SUSPICIOUS n=0 for stocks_short — keep, needs S1 fills (backtest-expert: &lt;30 trades, seek plateaus, punish)</t>
        </is>
      </c>
    </row>
    <row r="45" ht="15.75" customHeight="1" s="67">
      <c r="A45" s="39" t="inlineStr">
        <is>
          <t>HA_WICK_QUALITY_SCORE</t>
        </is>
      </c>
      <c r="B45" s="73" t="inlineStr">
        <is>
          <t>15</t>
        </is>
      </c>
      <c r="C45" s="38" t="n"/>
      <c r="D45" s="38" t="inlineStr">
        <is>
          <t>ENTRY, GLOBAL_CHECK, STOCKS_EXIT</t>
        </is>
      </c>
      <c r="E45" s="38" t="n"/>
      <c r="F45" s="30" t="n"/>
      <c r="G45" s="38">
        <f>IFERROR(VLOOKUP($A56&amp;"_"&amp;$B56,Results_Deltas!$A$2:$P$15000,5,FALSE),"")</f>
        <v/>
      </c>
      <c r="H45" s="38" t="inlineStr">
        <is>
          <t>Blanket (page end)</t>
        </is>
      </c>
      <c r="I45" s="30" t="n"/>
      <c r="J45" s="30" t="n"/>
      <c r="K45" s="30" t="n"/>
      <c r="L45" s="30" t="inlineStr">
        <is>
          <t>NO</t>
        </is>
      </c>
      <c r="M45" s="30" t="n">
        <v>-3.862378070088228</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7" t="inlineStr">
        <is>
          <t>SUSPICIOUS n=0 for stocks_short — keep, needs S1 fills (backtest-expert: &lt;30 trades, seek plateaus, punish)</t>
        </is>
      </c>
    </row>
    <row r="46" ht="15.75" customHeight="1" s="67">
      <c r="A46" s="37" t="inlineStr">
        <is>
          <t>HA_WICK_QUALITY_SCORE</t>
        </is>
      </c>
      <c r="B46" s="73" t="inlineStr">
        <is>
          <t>15_ALT</t>
        </is>
      </c>
      <c r="C46" s="38" t="n"/>
      <c r="D46" s="38" t="inlineStr">
        <is>
          <t>ENTRY, GLOBAL_CHECK, STOCKS_EXIT</t>
        </is>
      </c>
      <c r="E46" s="38" t="n"/>
      <c r="F46" s="30" t="n"/>
      <c r="G46" s="38">
        <f>IFERROR(VLOOKUP($A57&amp;"_"&amp;$B57,Results_Deltas!$A$2:$P$15000,5,FALSE),"")</f>
        <v/>
      </c>
      <c r="H46" s="38" t="inlineStr">
        <is>
          <t>Blanket (page end)</t>
        </is>
      </c>
      <c r="I46" s="30" t="n"/>
      <c r="J46" s="30" t="n"/>
      <c r="K46" s="30" t="n"/>
      <c r="L46" s="30" t="inlineStr">
        <is>
          <t>YES</t>
        </is>
      </c>
      <c r="M46" s="30" t="n">
        <v>-3.862378070088228</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7" t="inlineStr">
        <is>
          <t>SUSPICIOUS n=0 for stocks_short — keep, needs S1 fills (backtest-expert: &lt;30 trades, seek plateaus, punish)</t>
        </is>
      </c>
    </row>
    <row r="47" ht="15.75" customHeight="1" s="67">
      <c r="A47" s="39" t="inlineStr">
        <is>
          <t>FG_GREED_THRESHOLD</t>
        </is>
      </c>
      <c r="B47" s="73" t="inlineStr">
        <is>
          <t>75</t>
        </is>
      </c>
      <c r="C47" s="38" t="n"/>
      <c r="D47" s="38" t="inlineStr">
        <is>
          <t>GLOBAL_CHECK, STOCKS_EXIT</t>
        </is>
      </c>
      <c r="E47" s="38" t="n"/>
      <c r="F47" s="30" t="n"/>
      <c r="G47" s="38">
        <f>IFERROR(VLOOKUP($A47&amp;"_"&amp;$B47,Results_Deltas!$A$2:$P$15000,5,FALSE),"")</f>
        <v/>
      </c>
      <c r="H47" s="38" t="inlineStr">
        <is>
          <t>Blanket (page end)</t>
        </is>
      </c>
      <c r="I47" s="30" t="n"/>
      <c r="J47" s="30" t="n"/>
      <c r="K47" s="30" t="n"/>
      <c r="L47" s="30" t="inlineStr">
        <is>
          <t>NO</t>
        </is>
      </c>
      <c r="M47" s="30" t="n">
        <v>-3.840783762015125</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7" t="inlineStr">
        <is>
          <t>SUSPICIOUS n=0 for stocks_short — keep, needs S1 fills (backtest-expert: &lt;30 trades, seek plateaus, punish)</t>
        </is>
      </c>
    </row>
    <row r="48" ht="15.75" customHeight="1" s="67">
      <c r="A48" s="39" t="inlineStr">
        <is>
          <t>MANDATORY_REENTRY_WT_FILTER_MIN_TFS</t>
        </is>
      </c>
      <c r="B48" s="73" t="inlineStr">
        <is>
          <t>1</t>
        </is>
      </c>
      <c r="C48" s="38" t="n"/>
      <c r="D48" s="38" t="inlineStr">
        <is>
          <t>GLOBAL_CHECK, STOCKS_EXIT</t>
        </is>
      </c>
      <c r="E48" s="38" t="n"/>
      <c r="F48" s="30" t="n"/>
      <c r="G48" s="38">
        <f>IFERROR(VLOOKUP($A59&amp;"_"&amp;$B59,Results_Deltas!$A$2:$P$15000,5,FALSE),"")</f>
        <v/>
      </c>
      <c r="H48" s="38" t="inlineStr">
        <is>
          <t>Blanket (page end)</t>
        </is>
      </c>
      <c r="I48" s="30" t="n"/>
      <c r="J48" s="30" t="n"/>
      <c r="K48" s="30" t="n"/>
      <c r="L48" s="30" t="inlineStr">
        <is>
          <t>NO</t>
        </is>
      </c>
      <c r="M48" s="30" t="n">
        <v>-3.835920742789836</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7" t="inlineStr">
        <is>
          <t>SUSPICIOUS n=0 for stocks_short — keep, needs S1 fills (backtest-expert: &lt;30 trades, seek plateaus, punish)</t>
        </is>
      </c>
    </row>
    <row r="49" ht="15.75" customHeight="1" s="67">
      <c r="A49" s="37" t="inlineStr">
        <is>
          <t>DUP_GUARD_FILTER_TF</t>
        </is>
      </c>
      <c r="B49" s="73" t="inlineStr">
        <is>
          <t>1h</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YES</t>
        </is>
      </c>
      <c r="M49" s="30" t="n">
        <v>-3.835579499024774</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7" t="inlineStr">
        <is>
          <t>SUSPICIOUS n=0 for stocks_short — keep, needs S1 fills (backtest-expert: &lt;30 trades, seek plateaus, punish)</t>
        </is>
      </c>
    </row>
    <row r="50" ht="15.75" customHeight="1" s="67">
      <c r="A50" s="37" t="inlineStr">
        <is>
          <t>HLR_TOP_MIN_TFS</t>
        </is>
      </c>
      <c r="B50" s="73" t="inlineStr">
        <is>
          <t>1</t>
        </is>
      </c>
      <c r="C50" s="38" t="n"/>
      <c r="D50" s="38" t="inlineStr">
        <is>
          <t>GLOBAL_CHECK, REENTRY, STOCKS_EXIT</t>
        </is>
      </c>
      <c r="E50" s="38" t="n"/>
      <c r="F50" s="30" t="n"/>
      <c r="G50" s="38">
        <f>IFERROR(VLOOKUP($A61&amp;"_"&amp;$B61,Results_Deltas!$A$2:$P$15000,5,FALSE),"")</f>
        <v/>
      </c>
      <c r="H50" s="38" t="inlineStr">
        <is>
          <t>Blanket (page end)</t>
        </is>
      </c>
      <c r="I50" s="30" t="n"/>
      <c r="J50" s="30" t="n"/>
      <c r="K50" s="30" t="n"/>
      <c r="L50" s="30" t="inlineStr">
        <is>
          <t>NO</t>
        </is>
      </c>
      <c r="M50" s="30" t="n">
        <v>-3.795971579796309</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7" t="inlineStr">
        <is>
          <t>SUSPICIOUS n=0 for stocks_short — keep, needs S1 fills (backtest-expert: &lt;30 trades, seek plateaus, punish)</t>
        </is>
      </c>
    </row>
    <row r="51" ht="15.75" customHeight="1" s="67">
      <c r="A51" s="37" t="inlineStr">
        <is>
          <t>HLR_SMA_BAND_PCT</t>
        </is>
      </c>
      <c r="B51" s="73" t="inlineStr">
        <is>
          <t>1.0</t>
        </is>
      </c>
      <c r="C51" s="38" t="n"/>
      <c r="D51" s="38" t="inlineStr">
        <is>
          <t>ENTRY, GLOBAL_CHECK, STOCKS_EXIT</t>
        </is>
      </c>
      <c r="E51" s="38" t="n"/>
      <c r="F51" s="30" t="n"/>
      <c r="G51" s="38">
        <f>IFERROR(VLOOKUP($A62&amp;"_"&amp;$B62,Results_Deltas!$A$2:$P$15000,5,FALSE),"")</f>
        <v/>
      </c>
      <c r="H51" s="38" t="inlineStr">
        <is>
          <t>Blanket (page end)</t>
        </is>
      </c>
      <c r="I51" s="30" t="n"/>
      <c r="J51" s="30" t="n"/>
      <c r="K51" s="30" t="n"/>
      <c r="L51" s="30" t="inlineStr">
        <is>
          <t>NO</t>
        </is>
      </c>
      <c r="M51" s="30" t="n">
        <v>-3.79363403327129</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7" t="inlineStr">
        <is>
          <t>SUSPICIOUS n=0 for stocks_short — keep, needs S1 fills (backtest-expert: &lt;30 trades, seek plateaus, punish)</t>
        </is>
      </c>
    </row>
    <row r="52" ht="15.75" customHeight="1" s="67">
      <c r="A52" s="37" t="inlineStr">
        <is>
          <t>DC_MOMENT_STRONG_THRESHOLD</t>
        </is>
      </c>
      <c r="B52" s="73" t="inlineStr">
        <is>
          <t>50</t>
        </is>
      </c>
      <c r="C52" s="38" t="n"/>
      <c r="D52" s="38" t="inlineStr">
        <is>
          <t>ENTRY, GLOBAL_CHECK, STOCKS_EXIT</t>
        </is>
      </c>
      <c r="E52" s="38" t="n"/>
      <c r="F52" s="30" t="n"/>
      <c r="G52" s="38">
        <f>IFERROR(VLOOKUP($A52&amp;"_"&amp;$B52,Results_Deltas!$A$2:$P$15000,5,FALSE),"")</f>
        <v/>
      </c>
      <c r="H52" s="38" t="inlineStr">
        <is>
          <t>Blanket (page end)</t>
        </is>
      </c>
      <c r="I52" s="30" t="n"/>
      <c r="J52" s="30" t="n"/>
      <c r="K52" s="30" t="n"/>
      <c r="L52" s="30" t="inlineStr">
        <is>
          <t>YES</t>
        </is>
      </c>
      <c r="M52" s="30" t="n">
        <v>-3.789153473065916</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7" t="inlineStr">
        <is>
          <t>SUSPICIOUS n=0 for stocks_short — keep, needs S1 fills (backtest-expert: &lt;30 trades, seek plateaus, punish)</t>
        </is>
      </c>
    </row>
    <row r="53" ht="15.75" customHeight="1" s="67">
      <c r="A53" s="37" t="inlineStr">
        <is>
          <t>COOLDOWN_LOCKS_FILTER_TF</t>
        </is>
      </c>
      <c r="B53" s="73" t="inlineStr">
        <is>
          <t>D</t>
        </is>
      </c>
      <c r="C53" s="38" t="n"/>
      <c r="D53" s="38" t="inlineStr">
        <is>
          <t>GLOBAL_CHECK</t>
        </is>
      </c>
      <c r="E53" s="38" t="n"/>
      <c r="F53" s="30" t="n"/>
      <c r="G53" s="38">
        <f>IFERROR(VLOOKUP($A53&amp;"_"&amp;$B53,Results_Deltas!$A$2:$P$15000,5,FALSE),"")</f>
        <v/>
      </c>
      <c r="H53" s="38" t="inlineStr">
        <is>
          <t>Blanket (page end)</t>
        </is>
      </c>
      <c r="I53" s="30" t="n"/>
      <c r="J53" s="30" t="n"/>
      <c r="K53" s="30" t="n"/>
      <c r="L53" s="30" t="inlineStr">
        <is>
          <t>NO</t>
        </is>
      </c>
      <c r="M53" s="30" t="n">
        <v>-3.735406842647035</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7" t="inlineStr">
        <is>
          <t>SUSPICIOUS n=0 for stocks_short — keep, needs S1 fills (backtest-expert: &lt;30 trades, seek plateaus, punish)</t>
        </is>
      </c>
    </row>
    <row r="54" ht="15.75" customHeight="1" s="67">
      <c r="A54" s="37" t="inlineStr">
        <is>
          <t>OI_CONFIRM_MIN_PRICE_PCT</t>
        </is>
      </c>
      <c r="B54" s="73" t="inlineStr">
        <is>
          <t>0.5</t>
        </is>
      </c>
      <c r="C54" s="38" t="n"/>
      <c r="D54" s="38" t="inlineStr">
        <is>
          <t>ENTRY, GLOBAL_CHECK, STOCKS_EXIT</t>
        </is>
      </c>
      <c r="E54" s="38" t="n"/>
      <c r="F54" s="30" t="n"/>
      <c r="G54" s="38">
        <f>IFERROR(VLOOKUP($A65&amp;"_"&amp;$B65,Results_Deltas!$A$2:$P$15000,5,FALSE),"")</f>
        <v/>
      </c>
      <c r="H54" s="38" t="inlineStr">
        <is>
          <t>Blanket (page end)</t>
        </is>
      </c>
      <c r="I54" s="30" t="n"/>
      <c r="J54" s="30" t="n"/>
      <c r="K54" s="30" t="n"/>
      <c r="L54" s="30" t="inlineStr">
        <is>
          <t>NO</t>
        </is>
      </c>
      <c r="M54" s="30" t="n">
        <v>-3.725237599597639</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7" t="inlineStr">
        <is>
          <t>SUSPICIOUS n=0 for stocks_short — keep, needs S1 fills (backtest-expert: &lt;30 trades, seek plateaus, punish)</t>
        </is>
      </c>
    </row>
    <row r="55" ht="15.75" customHeight="1" s="67">
      <c r="A55" s="37" t="inlineStr">
        <is>
          <t>MTS_BOTTOM_BONUS_THRESHOLD</t>
        </is>
      </c>
      <c r="B55" s="73" t="inlineStr">
        <is>
          <t>12.5</t>
        </is>
      </c>
      <c r="C55" s="38" t="n"/>
      <c r="D55" s="38" t="inlineStr">
        <is>
          <t>ENTRY, GLOBAL_CHECK, STOCKS_EXIT</t>
        </is>
      </c>
      <c r="E55" s="38" t="n"/>
      <c r="F55" s="30" t="n"/>
      <c r="G55" s="38">
        <f>IFERROR(VLOOKUP($A66&amp;"_"&amp;$B66,Results_Deltas!$A$2:$P$15000,5,FALSE),"")</f>
        <v/>
      </c>
      <c r="H55" s="38" t="inlineStr">
        <is>
          <t>Blanket (page end)</t>
        </is>
      </c>
      <c r="I55" s="30" t="n"/>
      <c r="J55" s="30" t="n"/>
      <c r="K55" s="30" t="n"/>
      <c r="L55" s="30" t="inlineStr">
        <is>
          <t>NO</t>
        </is>
      </c>
      <c r="M55" s="30" t="n">
        <v>-3.694868861836523</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7" t="inlineStr">
        <is>
          <t>SUSPICIOUS n=0 for stocks_short — keep, needs S1 fills (backtest-expert: &lt;30 trades, seek plateaus, punish)</t>
        </is>
      </c>
    </row>
    <row r="56" ht="15.75" customHeight="1" s="67">
      <c r="A56" s="37" t="inlineStr">
        <is>
          <t>MTF_GR_MIN_IND</t>
        </is>
      </c>
      <c r="B56" s="73" t="inlineStr">
        <is>
          <t>5</t>
        </is>
      </c>
      <c r="C56" s="38" t="n"/>
      <c r="D56" s="38" t="inlineStr">
        <is>
          <t>GLOBAL_CHECK, STOCKS_EXIT</t>
        </is>
      </c>
      <c r="E56" s="38" t="n"/>
      <c r="F56" s="30" t="n"/>
      <c r="G56" s="38">
        <f>IFERROR(VLOOKUP($A67&amp;"_"&amp;$B67,Results_Deltas!$A$2:$P$15000,5,FALSE),"")</f>
        <v/>
      </c>
      <c r="H56" s="38" t="inlineStr">
        <is>
          <t>Blanket (page end)</t>
        </is>
      </c>
      <c r="I56" s="30" t="n"/>
      <c r="J56" s="30" t="n"/>
      <c r="K56" s="30" t="n"/>
      <c r="L56" s="30" t="inlineStr">
        <is>
          <t>NO</t>
        </is>
      </c>
      <c r="M56" s="30" t="n">
        <v>-3.680526685085948</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7" t="inlineStr">
        <is>
          <t>SUSPICIOUS n=0 for stocks_short — keep, needs S1 fills (backtest-expert: &lt;30 trades, seek plateaus, punish)</t>
        </is>
      </c>
    </row>
    <row r="57" ht="15.75" customHeight="1" s="67">
      <c r="A57" s="37" t="inlineStr">
        <is>
          <t>MTF_GR_MIN_IND</t>
        </is>
      </c>
      <c r="B57" s="73" t="inlineStr">
        <is>
          <t>5_ALT</t>
        </is>
      </c>
      <c r="C57" s="38" t="n"/>
      <c r="D57" s="38" t="inlineStr">
        <is>
          <t>GLOBAL_CHECK, STOCKS_EXIT</t>
        </is>
      </c>
      <c r="E57" s="38" t="n"/>
      <c r="F57" s="30" t="n"/>
      <c r="G57" s="38">
        <f>IFERROR(VLOOKUP($A68&amp;"_"&amp;$B68,Results_Deltas!$A$2:$P$15000,5,FALSE),"")</f>
        <v/>
      </c>
      <c r="H57" s="38" t="inlineStr">
        <is>
          <t>Blanket (page end)</t>
        </is>
      </c>
      <c r="I57" s="30" t="n"/>
      <c r="J57" s="30" t="n"/>
      <c r="K57" s="30" t="n"/>
      <c r="L57" s="30" t="inlineStr">
        <is>
          <t>YES</t>
        </is>
      </c>
      <c r="M57" s="30" t="n">
        <v>-3.680526685085948</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7" t="inlineStr">
        <is>
          <t>SUSPICIOUS n=0 for stocks_short — keep, needs S1 fills (backtest-expert: &lt;30 trades, seek plateaus, punish)</t>
        </is>
      </c>
    </row>
    <row r="58" ht="15.75" customHeight="1" s="67">
      <c r="A58" s="39" t="inlineStr">
        <is>
          <t>ADX_RANGING_THRESHOLD</t>
        </is>
      </c>
      <c r="B58" s="73" t="inlineStr">
        <is>
          <t>10</t>
        </is>
      </c>
      <c r="C58" s="38" t="n"/>
      <c r="D58" s="38" t="inlineStr">
        <is>
          <t>ENTRY, GLOBAL_CHECK, STOCKS_EXIT</t>
        </is>
      </c>
      <c r="E58" s="38" t="n"/>
      <c r="F58" s="30" t="n"/>
      <c r="G58" s="38">
        <f>IFERROR(VLOOKUP($A58&amp;"_"&amp;$B58,Results_Deltas!$A$2:$P$15000,5,FALSE),"")</f>
        <v/>
      </c>
      <c r="H58" s="38" t="inlineStr">
        <is>
          <t>Blanket (page end)</t>
        </is>
      </c>
      <c r="I58" s="30" t="n"/>
      <c r="J58" s="30" t="n"/>
      <c r="K58" s="30" t="n"/>
      <c r="L58" s="30" t="inlineStr">
        <is>
          <t>NO</t>
        </is>
      </c>
      <c r="M58" s="30" t="n">
        <v>-3.677251410320507</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7" t="inlineStr">
        <is>
          <t>SUSPICIOUS n=0 for stocks_short — keep, needs S1 fills (backtest-expert: &lt;30 trades, seek plateaus, punish)</t>
        </is>
      </c>
    </row>
    <row r="59" ht="15.75" customHeight="1" s="67">
      <c r="A59" s="37" t="inlineStr">
        <is>
          <t>GR_FILTER_VEC_ENABLED</t>
        </is>
      </c>
      <c r="B59" s="73" t="inlineStr">
        <is>
          <t>True</t>
        </is>
      </c>
      <c r="C59" s="38" t="n"/>
      <c r="D59" s="38" t="inlineStr">
        <is>
          <t>GLOBAL_CHECK</t>
        </is>
      </c>
      <c r="E59" s="38" t="n"/>
      <c r="F59" s="30" t="n"/>
      <c r="G59" s="38">
        <f>IFERROR(VLOOKUP($A70&amp;"_"&amp;$B70,Results_Deltas!$A$2:$P$15000,5,FALSE),"")</f>
        <v/>
      </c>
      <c r="H59" s="38" t="inlineStr">
        <is>
          <t>Blanket (page end)</t>
        </is>
      </c>
      <c r="I59" s="30" t="n"/>
      <c r="J59" s="30" t="n"/>
      <c r="K59" s="30" t="n"/>
      <c r="L59" s="30" t="inlineStr">
        <is>
          <t>NO</t>
        </is>
      </c>
      <c r="M59" s="30" t="n">
        <v>-3.672682478802017</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7" t="inlineStr">
        <is>
          <t>SUSPICIOUS n=0 for stocks_short — keep, needs S1 fills (backtest-expert: &lt;30 trades, seek plateaus, punish)</t>
        </is>
      </c>
    </row>
    <row r="60" ht="15.75" customHeight="1" s="67">
      <c r="A60" s="37" t="inlineStr">
        <is>
          <t>FG_GREED_THRESHOLD</t>
        </is>
      </c>
      <c r="B60" s="73" t="inlineStr">
        <is>
          <t>93.75</t>
        </is>
      </c>
      <c r="C60" s="38" t="n"/>
      <c r="D60" s="38" t="inlineStr">
        <is>
          <t>GLOBAL_CHECK, STOCKS_EXIT</t>
        </is>
      </c>
      <c r="E60" s="38" t="n"/>
      <c r="F60" s="30" t="n"/>
      <c r="G60" s="38">
        <f>IFERROR(VLOOKUP($A60&amp;"_"&amp;$B60,Results_Deltas!$A$2:$P$15000,5,FALSE),"")</f>
        <v/>
      </c>
      <c r="H60" s="38" t="inlineStr">
        <is>
          <t>Blanket (page end)</t>
        </is>
      </c>
      <c r="I60" s="30" t="n"/>
      <c r="J60" s="30" t="n"/>
      <c r="K60" s="30" t="n"/>
      <c r="L60" s="30" t="inlineStr">
        <is>
          <t>YES</t>
        </is>
      </c>
      <c r="M60" s="30" t="n">
        <v>-3.671208196931633</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7" t="inlineStr">
        <is>
          <t>SUSPICIOUS n=0 for stocks_short — keep, needs S1 fills (backtest-expert: &lt;30 trades, seek plateaus, punish)</t>
        </is>
      </c>
    </row>
    <row r="61" ht="15.75" customHeight="1" s="67">
      <c r="A61" s="37" t="inlineStr">
        <is>
          <t>OI_CONFIRM_MIN_CHANGE_PCT</t>
        </is>
      </c>
      <c r="B61" s="73" t="inlineStr">
        <is>
          <t>2.0</t>
        </is>
      </c>
      <c r="C61" s="38" t="n"/>
      <c r="D61" s="38" t="inlineStr">
        <is>
          <t>ENTRY, GLOBAL_CHECK, STOCKS_EXIT</t>
        </is>
      </c>
      <c r="E61" s="38" t="n"/>
      <c r="F61" s="30" t="n"/>
      <c r="G61" s="38">
        <f>IFERROR(VLOOKUP($A72&amp;"_"&amp;$B72,Results_Deltas!$A$2:$P$15000,5,FALSE),"")</f>
        <v/>
      </c>
      <c r="H61" s="38" t="inlineStr">
        <is>
          <t>Blanket (page end)</t>
        </is>
      </c>
      <c r="I61" s="30" t="n"/>
      <c r="J61" s="30" t="n"/>
      <c r="K61" s="30" t="n"/>
      <c r="L61" s="30" t="inlineStr">
        <is>
          <t>YES</t>
        </is>
      </c>
      <c r="M61" s="30" t="n">
        <v>-3.665605290126287</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7" t="inlineStr">
        <is>
          <t>SUSPICIOUS n=0 for stocks_short — keep, needs S1 fills (backtest-expert: &lt;30 trades, seek plateaus, punish)</t>
        </is>
      </c>
    </row>
    <row r="62" ht="15.75" customHeight="1" s="67">
      <c r="A62" s="39" t="inlineStr">
        <is>
          <t>MTS_BOTTOM_BONUS_THRESHOLD</t>
        </is>
      </c>
      <c r="B62" s="73" t="inlineStr">
        <is>
          <t>25</t>
        </is>
      </c>
      <c r="C62" s="38" t="n"/>
      <c r="D62" s="38" t="inlineStr">
        <is>
          <t>ENTRY, GLOBAL_CHECK, STOCKS_EXIT</t>
        </is>
      </c>
      <c r="E62" s="38" t="n"/>
      <c r="F62" s="30" t="n"/>
      <c r="G62" s="38">
        <f>IFERROR(VLOOKUP($A73&amp;"_"&amp;$B73,Results_Deltas!$A$2:$P$15000,5,FALSE),"")</f>
        <v/>
      </c>
      <c r="H62" s="38" t="inlineStr">
        <is>
          <t>Blanket (page end)</t>
        </is>
      </c>
      <c r="I62" s="30" t="n"/>
      <c r="J62" s="30" t="n"/>
      <c r="K62" s="30" t="n"/>
      <c r="L62" s="30" t="inlineStr">
        <is>
          <t>YES</t>
        </is>
      </c>
      <c r="M62" s="30" t="n">
        <v>-3.649938823076122</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7" t="inlineStr">
        <is>
          <t>SUSPICIOUS n=0 for stocks_short — keep, needs S1 fills (backtest-expert: &lt;30 trades, seek plateaus, punish)</t>
        </is>
      </c>
    </row>
    <row r="63" ht="15.75" customHeight="1" s="67">
      <c r="A63" s="37" t="inlineStr">
        <is>
          <t>HLR_SMA_BAND_PCT</t>
        </is>
      </c>
      <c r="B63" s="73" t="inlineStr">
        <is>
          <t>0.5</t>
        </is>
      </c>
      <c r="C63" s="38" t="n"/>
      <c r="D63" s="38" t="inlineStr">
        <is>
          <t>ENTRY, GLOBAL_CHECK, STOCKS_EXIT</t>
        </is>
      </c>
      <c r="E63" s="38" t="n"/>
      <c r="F63" s="30" t="n"/>
      <c r="G63" s="38">
        <f>IFERROR(VLOOKUP($A74&amp;"_"&amp;$B74,Results_Deltas!$A$2:$P$15000,5,FALSE),"")</f>
        <v/>
      </c>
      <c r="H63" s="38" t="inlineStr">
        <is>
          <t>Blanket (page end)</t>
        </is>
      </c>
      <c r="I63" s="30" t="n"/>
      <c r="J63" s="30" t="n"/>
      <c r="K63" s="30" t="n"/>
      <c r="L63" s="30" t="inlineStr">
        <is>
          <t>YES</t>
        </is>
      </c>
      <c r="M63" s="30" t="n">
        <v>-3.649584690460959</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7" t="inlineStr">
        <is>
          <t>SUSPICIOUS n=0 for stocks_short — keep, needs S1 fills (backtest-expert: &lt;30 trades, seek plateaus, punish)</t>
        </is>
      </c>
    </row>
    <row r="64" ht="15.75" customHeight="1" s="67">
      <c r="A64" s="37" t="inlineStr">
        <is>
          <t>MTS_BOTTOM_BONUS_THRESHOLD</t>
        </is>
      </c>
      <c r="B64" s="73" t="inlineStr">
        <is>
          <t>31.25</t>
        </is>
      </c>
      <c r="C64" s="38" t="n"/>
      <c r="D64" s="38" t="inlineStr">
        <is>
          <t>ENTRY, GLOBAL_CHECK, STOCKS_EXIT</t>
        </is>
      </c>
      <c r="E64" s="38" t="n"/>
      <c r="F64" s="30" t="n"/>
      <c r="G64" s="38">
        <f>IFERROR(VLOOKUP($A75&amp;"_"&amp;$B75,Results_Deltas!$A$2:$P$15000,5,FALSE),"")</f>
        <v/>
      </c>
      <c r="H64" s="38" t="inlineStr">
        <is>
          <t>Blanket (page end)</t>
        </is>
      </c>
      <c r="I64" s="30" t="n"/>
      <c r="J64" s="30" t="n"/>
      <c r="K64" s="30" t="n"/>
      <c r="L64" s="30" t="inlineStr">
        <is>
          <t>NO</t>
        </is>
      </c>
      <c r="M64" s="30" t="n">
        <v>-3.639426588333567</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7" t="inlineStr">
        <is>
          <t>SUSPICIOUS n=0 for stocks_short — keep, needs S1 fills (backtest-expert: &lt;30 trades, seek plateaus, punish)</t>
        </is>
      </c>
    </row>
    <row r="65" ht="15.75" customHeight="1" s="67">
      <c r="A65" s="39" t="inlineStr">
        <is>
          <t>MOVER_THRESHOLD</t>
        </is>
      </c>
      <c r="B65" s="73" t="inlineStr">
        <is>
          <t>5</t>
        </is>
      </c>
      <c r="C65" s="38" t="n"/>
      <c r="D65" s="38" t="inlineStr">
        <is>
          <t>ENTRY, GLOBAL_CHECK, STOCKS_EXIT</t>
        </is>
      </c>
      <c r="E65" s="38" t="n"/>
      <c r="F65" s="30" t="n"/>
      <c r="G65" s="38">
        <f>IFERROR(VLOOKUP($A76&amp;"_"&amp;$B76,Results_Deltas!$A$2:$P$15000,5,FALSE),"")</f>
        <v/>
      </c>
      <c r="H65" s="38" t="inlineStr">
        <is>
          <t>Blanket (page end)</t>
        </is>
      </c>
      <c r="I65" s="30" t="n"/>
      <c r="J65" s="30" t="n"/>
      <c r="K65" s="30" t="n"/>
      <c r="L65" s="30" t="inlineStr">
        <is>
          <t>NO</t>
        </is>
      </c>
      <c r="M65" s="30" t="n">
        <v>-3.634414865636686</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7" t="inlineStr">
        <is>
          <t>SUSPICIOUS n=0 for stocks_short — keep, needs S1 fills (backtest-expert: &lt;30 trades, seek plateaus, punish)</t>
        </is>
      </c>
    </row>
    <row r="66" ht="15.75" customHeight="1" s="67">
      <c r="A66" s="39" t="inlineStr">
        <is>
          <t>MANDATORY_REENTRY_WT_FILTER_VELOCITY_RATIO</t>
        </is>
      </c>
      <c r="B66" s="73" t="inlineStr">
        <is>
          <t>0.90</t>
        </is>
      </c>
      <c r="C66" s="38" t="n"/>
      <c r="D66" s="38" t="inlineStr">
        <is>
          <t>GLOBAL_CHECK, STOCKS_EXIT</t>
        </is>
      </c>
      <c r="E66" s="38" t="n"/>
      <c r="F66" s="30" t="n"/>
      <c r="G66" s="38">
        <f>IFERROR(VLOOKUP($A77&amp;"_"&amp;$B77,Results_Deltas!$A$2:$P$15000,5,FALSE),"")</f>
        <v/>
      </c>
      <c r="H66" s="38" t="inlineStr">
        <is>
          <t>Blanket (page end)</t>
        </is>
      </c>
      <c r="I66" s="30" t="n"/>
      <c r="J66" s="30" t="n"/>
      <c r="K66" s="30" t="n"/>
      <c r="L66" s="30" t="inlineStr">
        <is>
          <t>NO</t>
        </is>
      </c>
      <c r="M66" s="30" t="n">
        <v>-3.615733910608879</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7" t="inlineStr">
        <is>
          <t>SUSPICIOUS n=0 for stocks_short — keep, needs S1 fills (backtest-expert: &lt;30 trades, seek plateaus, punish)</t>
        </is>
      </c>
    </row>
    <row r="67" ht="15.75" customHeight="1" s="67">
      <c r="A67" s="37" t="inlineStr">
        <is>
          <t>MANDATORY_REENTRY_WT_FILTER_VELOCITY_RATIO</t>
        </is>
      </c>
      <c r="B67" s="73" t="inlineStr">
        <is>
          <t>0.90_ALT</t>
        </is>
      </c>
      <c r="C67" s="38" t="n"/>
      <c r="D67" s="38" t="inlineStr">
        <is>
          <t>GLOBAL_CHECK, STOCKS_EXIT</t>
        </is>
      </c>
      <c r="E67" s="38" t="n"/>
      <c r="F67" s="30" t="n"/>
      <c r="G67" s="38">
        <f>IFERROR(VLOOKUP($A78&amp;"_"&amp;$B78,Results_Deltas!$A$2:$P$15000,5,FALSE),"")</f>
        <v/>
      </c>
      <c r="H67" s="38" t="inlineStr">
        <is>
          <t>Blanket (page end)</t>
        </is>
      </c>
      <c r="I67" s="30" t="n"/>
      <c r="J67" s="30" t="n"/>
      <c r="K67" s="30" t="n"/>
      <c r="L67" s="30" t="inlineStr">
        <is>
          <t>NO</t>
        </is>
      </c>
      <c r="M67" s="30" t="n">
        <v>-3.615733910608879</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7" t="inlineStr">
        <is>
          <t>SUSPICIOUS n=0 for stocks_short — keep, needs S1 fills (backtest-expert: &lt;30 trades, seek plateaus, punish)</t>
        </is>
      </c>
    </row>
    <row r="68" ht="15.75" customHeight="1" s="67">
      <c r="A68" s="37" t="inlineStr">
        <is>
          <t>MTS_BOTTOM_STRONG_THRESHOLD</t>
        </is>
      </c>
      <c r="B68" s="73" t="inlineStr">
        <is>
          <t>30</t>
        </is>
      </c>
      <c r="C68" s="38" t="n"/>
      <c r="D68" s="38" t="inlineStr">
        <is>
          <t>ENTRY, GLOBAL_CHECK, STOCKS_EXIT</t>
        </is>
      </c>
      <c r="E68" s="38" t="n"/>
      <c r="F68" s="30" t="n"/>
      <c r="G68" s="38">
        <f>IFERROR(VLOOKUP($A79&amp;"_"&amp;$B79,Results_Deltas!$A$2:$P$15000,5,FALSE),"")</f>
        <v/>
      </c>
      <c r="H68" s="38" t="inlineStr">
        <is>
          <t>Blanket (page end)</t>
        </is>
      </c>
      <c r="I68" s="30" t="n"/>
      <c r="J68" s="30" t="n"/>
      <c r="K68" s="30" t="n"/>
      <c r="L68" s="30" t="inlineStr">
        <is>
          <t>NO</t>
        </is>
      </c>
      <c r="M68" s="30" t="n">
        <v>-3.609225130836607</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7" t="inlineStr">
        <is>
          <t>SUSPICIOUS n=0 for stocks_short — keep, needs S1 fills (backtest-expert: &lt;30 trades, seek plateaus, punish)</t>
        </is>
      </c>
    </row>
    <row r="69" ht="15.75" customHeight="1" s="67">
      <c r="A69" s="37" t="inlineStr">
        <is>
          <t>GR_FILTER_VEC_MIN_TFS</t>
        </is>
      </c>
      <c r="B69" s="73" t="inlineStr">
        <is>
          <t>1</t>
        </is>
      </c>
      <c r="C69" s="38" t="n"/>
      <c r="D69" s="38" t="inlineStr">
        <is>
          <t>GLOBAL_CHECK</t>
        </is>
      </c>
      <c r="E69" s="38" t="n"/>
      <c r="F69" s="30" t="n"/>
      <c r="G69" s="38">
        <f>IFERROR(VLOOKUP($A80&amp;"_"&amp;$B80,Results_Deltas!$A$2:$P$15000,5,FALSE),"")</f>
        <v/>
      </c>
      <c r="H69" s="38" t="inlineStr">
        <is>
          <t>Blanket (page end)</t>
        </is>
      </c>
      <c r="I69" s="30" t="n"/>
      <c r="J69" s="30" t="n"/>
      <c r="K69" s="30" t="n"/>
      <c r="L69" s="30" t="inlineStr">
        <is>
          <t>NO</t>
        </is>
      </c>
      <c r="M69" s="30" t="n">
        <v>-3.603697760027773</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7" t="inlineStr">
        <is>
          <t>SUSPICIOUS n=0 for stocks_short — keep, needs S1 fills (backtest-expert: &lt;30 trades, seek plateaus, punish)</t>
        </is>
      </c>
    </row>
    <row r="70" ht="15.75" customHeight="1" s="67">
      <c r="A70" s="37" t="inlineStr">
        <is>
          <t>OI_CONFIRM_MIN_PRICE_PCT</t>
        </is>
      </c>
      <c r="B70" s="73" t="inlineStr">
        <is>
          <t>1.0</t>
        </is>
      </c>
      <c r="C70" s="38" t="n"/>
      <c r="D70" s="38" t="inlineStr">
        <is>
          <t>ENTRY, GLOBAL_CHECK, STOCKS_EXIT</t>
        </is>
      </c>
      <c r="E70" s="38" t="n"/>
      <c r="F70" s="30" t="n"/>
      <c r="G70" s="38">
        <f>IFERROR(VLOOKUP($A81&amp;"_"&amp;$B81,Results_Deltas!$A$2:$P$15000,5,FALSE),"")</f>
        <v/>
      </c>
      <c r="H70" s="38" t="inlineStr">
        <is>
          <t>Blanket (page end)</t>
        </is>
      </c>
      <c r="I70" s="30" t="n"/>
      <c r="J70" s="30" t="n"/>
      <c r="K70" s="30" t="n"/>
      <c r="L70" s="30" t="inlineStr">
        <is>
          <t>NO</t>
        </is>
      </c>
      <c r="M70" s="30" t="n">
        <v>-3.603686674809865</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7" t="inlineStr">
        <is>
          <t>SUSPICIOUS n=0 for stocks_short — keep, needs S1 fills (backtest-expert: &lt;30 trades, seek plateaus, punish)</t>
        </is>
      </c>
    </row>
    <row r="71" ht="15.75" customHeight="1" s="67">
      <c r="A71" s="37" t="inlineStr">
        <is>
          <t>BAND_ARROW_ENABLED</t>
        </is>
      </c>
      <c r="B71" s="73" t="inlineStr">
        <is>
          <t>True</t>
        </is>
      </c>
      <c r="C71" s="38" t="n"/>
      <c r="D71" s="38" t="inlineStr">
        <is>
          <t>GLOBAL_CHECK, STOCKS_EXIT</t>
        </is>
      </c>
      <c r="E71" s="38" t="n"/>
      <c r="F71" s="30" t="n"/>
      <c r="G71" s="38">
        <f>IFERROR(VLOOKUP($A71&amp;"_"&amp;$B71,Results_Deltas!$A$2:$P$15000,5,FALSE),"")</f>
        <v/>
      </c>
      <c r="H71" s="38" t="inlineStr">
        <is>
          <t>Blanket (page end)</t>
        </is>
      </c>
      <c r="I71" s="30" t="n"/>
      <c r="J71" s="30" t="n"/>
      <c r="K71" s="30" t="n"/>
      <c r="L71" s="30" t="inlineStr">
        <is>
          <t>NO</t>
        </is>
      </c>
      <c r="M71" s="30" t="n">
        <v>-3.599777843308866</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7" t="inlineStr">
        <is>
          <t>SUSPICIOUS n=0 for stocks_short — keep, needs S1 fills (backtest-expert: &lt;30 trades, seek plateaus, punish)</t>
        </is>
      </c>
    </row>
    <row r="72" ht="15.75" customHeight="1" s="67">
      <c r="A72" s="37" t="inlineStr">
        <is>
          <t>MARKET_QUALITY_SCORE_ENABLED</t>
        </is>
      </c>
      <c r="B72" s="73" t="inlineStr">
        <is>
          <t>True</t>
        </is>
      </c>
      <c r="C72" s="38" t="n"/>
      <c r="D72" s="38" t="inlineStr">
        <is>
          <t>ENTRY, GLOBAL_CHECK, STOCKS_EXIT</t>
        </is>
      </c>
      <c r="E72" s="38" t="n"/>
      <c r="F72" s="30" t="n"/>
      <c r="G72" s="38">
        <f>IFERROR(VLOOKUP($A83&amp;"_"&amp;$B83,Results_Deltas!$A$2:$P$15000,5,FALSE),"")</f>
        <v/>
      </c>
      <c r="H72" s="38" t="inlineStr">
        <is>
          <t>Blanket (page end)</t>
        </is>
      </c>
      <c r="I72" s="30" t="n"/>
      <c r="J72" s="30" t="n"/>
      <c r="K72" s="30" t="n"/>
      <c r="L72" s="30" t="inlineStr">
        <is>
          <t>NO</t>
        </is>
      </c>
      <c r="M72" s="30" t="n">
        <v>-3.585876259121262</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7" t="inlineStr">
        <is>
          <t>SUSPICIOUS n=0 for stocks_short — keep, needs S1 fills (backtest-expert: &lt;30 trades, seek plateaus, punish)</t>
        </is>
      </c>
    </row>
    <row r="73" ht="15.75" customHeight="1" s="67">
      <c r="A73" s="37" t="inlineStr">
        <is>
          <t>HA_WICK_QUALITY_ENABLED</t>
        </is>
      </c>
      <c r="B73" s="73" t="inlineStr">
        <is>
          <t>True</t>
        </is>
      </c>
      <c r="C73" s="38" t="n"/>
      <c r="D73" s="38" t="inlineStr">
        <is>
          <t>ENTRY, GLOBAL_CHECK, STOCKS_EXIT</t>
        </is>
      </c>
      <c r="E73" s="38" t="n"/>
      <c r="F73" s="30" t="n"/>
      <c r="G73" s="38">
        <f>IFERROR(VLOOKUP($A84&amp;"_"&amp;$B84,Results_Deltas!$A$2:$P$15000,5,FALSE),"")</f>
        <v/>
      </c>
      <c r="H73" s="38" t="inlineStr">
        <is>
          <t>Blanket (page end)</t>
        </is>
      </c>
      <c r="I73" s="30" t="n"/>
      <c r="J73" s="30" t="n"/>
      <c r="K73" s="30" t="n"/>
      <c r="L73" s="30" t="inlineStr">
        <is>
          <t>NO</t>
        </is>
      </c>
      <c r="M73" s="30" t="n">
        <v>-3.582897174632661</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7" t="inlineStr">
        <is>
          <t>SUSPICIOUS n=0 for stocks_short — keep, needs S1 fills (backtest-expert: &lt;30 trades, seek plateaus, punish)</t>
        </is>
      </c>
    </row>
    <row r="74" ht="15.75" customHeight="1" s="67">
      <c r="A74" s="37" t="inlineStr">
        <is>
          <t>MTS_BOTTOM_STRONG_THRESHOLD</t>
        </is>
      </c>
      <c r="B74" s="73" t="inlineStr">
        <is>
          <t>50</t>
        </is>
      </c>
      <c r="C74" s="38" t="n"/>
      <c r="D74" s="38" t="inlineStr">
        <is>
          <t>ENTRY, GLOBAL_CHECK, STOCKS_EXIT</t>
        </is>
      </c>
      <c r="E74" s="38" t="n"/>
      <c r="F74" s="30" t="n"/>
      <c r="G74" s="38">
        <f>IFERROR(VLOOKUP($A85&amp;"_"&amp;$B85,Results_Deltas!$A$2:$P$15000,5,FALSE),"")</f>
        <v/>
      </c>
      <c r="H74" s="38" t="inlineStr">
        <is>
          <t>Blanket (page end)</t>
        </is>
      </c>
      <c r="I74" s="30" t="n"/>
      <c r="J74" s="30" t="n"/>
      <c r="K74" s="30" t="n"/>
      <c r="L74" s="30" t="inlineStr">
        <is>
          <t>NO</t>
        </is>
      </c>
      <c r="M74" s="30" t="n">
        <v>-3.582592101915643</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7" t="inlineStr">
        <is>
          <t>SUSPICIOUS n=0 for stocks_short — keep, needs S1 fills (backtest-expert: &lt;30 trades, seek plateaus, punish)</t>
        </is>
      </c>
    </row>
    <row r="75" ht="15.75" customHeight="1" s="67">
      <c r="A75" s="37" t="inlineStr">
        <is>
          <t>ADX_RANGING_THRESHOLD</t>
        </is>
      </c>
      <c r="B75" s="73" t="inlineStr">
        <is>
          <t>25</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v>-3.576372207769803</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7" t="inlineStr">
        <is>
          <t>SUSPICIOUS n=0 for stocks_short — keep, needs S1 fills (backtest-expert: &lt;30 trades, seek plateaus, punish)</t>
        </is>
      </c>
    </row>
    <row r="76" ht="15.75" customHeight="1" s="67">
      <c r="A76" s="39" t="inlineStr">
        <is>
          <t>MTS_GATE_ENABLED</t>
        </is>
      </c>
      <c r="B76" s="73" t="inlineStr">
        <is>
          <t>True</t>
        </is>
      </c>
      <c r="C76" s="38" t="n"/>
      <c r="D76" s="38" t="inlineStr">
        <is>
          <t>ENTRY, GLOBAL_CHECK, STOCKS_EXIT</t>
        </is>
      </c>
      <c r="E76" s="38" t="n"/>
      <c r="F76" s="30" t="n"/>
      <c r="G76" s="38">
        <f>IFERROR(VLOOKUP($A87&amp;"_"&amp;$B87,Results_Deltas!$A$2:$P$15000,5,FALSE),"")</f>
        <v/>
      </c>
      <c r="H76" s="38" t="inlineStr">
        <is>
          <t>Blanket (page end)</t>
        </is>
      </c>
      <c r="I76" s="30" t="n"/>
      <c r="J76" s="30" t="n"/>
      <c r="K76" s="30" t="n"/>
      <c r="L76" s="30" t="inlineStr">
        <is>
          <t>NO</t>
        </is>
      </c>
      <c r="M76" s="30" t="n">
        <v>-3.557898661367889</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7" t="inlineStr">
        <is>
          <t>SUSPICIOUS n=0 for stocks_short — keep, needs S1 fills (backtest-expert: &lt;30 trades, seek plateaus, punish)</t>
        </is>
      </c>
    </row>
    <row r="77" ht="15.75" customHeight="1" s="67">
      <c r="A77" s="37" t="inlineStr">
        <is>
          <t>MTS_BOTTOM_BONUS_THRESHOLD</t>
        </is>
      </c>
      <c r="B77" s="73" t="inlineStr">
        <is>
          <t>18.75</t>
        </is>
      </c>
      <c r="C77" s="38" t="n"/>
      <c r="D77" s="38" t="inlineStr">
        <is>
          <t>ENTRY, GLOBAL_CHECK, STOCKS_EXIT</t>
        </is>
      </c>
      <c r="E77" s="38" t="n"/>
      <c r="F77" s="30" t="n"/>
      <c r="G77" s="38">
        <f>IFERROR(VLOOKUP($A88&amp;"_"&amp;$B88,Results_Deltas!$A$2:$P$15000,5,FALSE),"")</f>
        <v/>
      </c>
      <c r="H77" s="38" t="inlineStr">
        <is>
          <t>Blanket (page end)</t>
        </is>
      </c>
      <c r="I77" s="30" t="n"/>
      <c r="J77" s="30" t="n"/>
      <c r="K77" s="30" t="n"/>
      <c r="L77" s="30" t="inlineStr">
        <is>
          <t>NO</t>
        </is>
      </c>
      <c r="M77" s="30" t="n">
        <v>-3.550429162619001</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7" t="inlineStr">
        <is>
          <t>SUSPICIOUS n=0 for stocks_short — keep, needs S1 fills (backtest-expert: &lt;30 trades, seek plateaus, punish)</t>
        </is>
      </c>
    </row>
    <row r="78" ht="15.75" customHeight="1" s="67">
      <c r="A78" s="39" t="inlineStr">
        <is>
          <t>MTS_BOTTOM_STRONG_THRESHOLD</t>
        </is>
      </c>
      <c r="B78" s="73" t="inlineStr">
        <is>
          <t>40</t>
        </is>
      </c>
      <c r="C78" s="38" t="n"/>
      <c r="D78" s="38" t="inlineStr">
        <is>
          <t>ENTRY, GLOBAL_CHECK, STOCKS_EXIT</t>
        </is>
      </c>
      <c r="E78" s="38" t="n"/>
      <c r="F78" s="30" t="n"/>
      <c r="G78" s="38">
        <f>IFERROR(VLOOKUP($A89&amp;"_"&amp;$B89,Results_Deltas!$A$2:$P$15000,5,FALSE),"")</f>
        <v/>
      </c>
      <c r="H78" s="38" t="inlineStr">
        <is>
          <t>Blanket (page end)</t>
        </is>
      </c>
      <c r="I78" s="30" t="n"/>
      <c r="J78" s="30" t="n"/>
      <c r="K78" s="30" t="n"/>
      <c r="L78" s="30" t="inlineStr">
        <is>
          <t>NO</t>
        </is>
      </c>
      <c r="M78" s="30" t="n">
        <v>-3.545539451984092</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7" t="inlineStr">
        <is>
          <t>SUSPICIOUS n=0 for stocks_short — keep, needs S1 fills (backtest-expert: &lt;30 trades, seek plateaus, punish)</t>
        </is>
      </c>
    </row>
    <row r="79" ht="15.75" customHeight="1" s="67">
      <c r="A79" s="37" t="inlineStr">
        <is>
          <t>HLR_SMA_BAND_PCT</t>
        </is>
      </c>
      <c r="B79" s="73" t="inlineStr">
        <is>
          <t>2.0</t>
        </is>
      </c>
      <c r="C79" s="38" t="n"/>
      <c r="D79" s="38" t="inlineStr">
        <is>
          <t>ENTRY, GLOBAL_CHECK, STOCKS_EXIT</t>
        </is>
      </c>
      <c r="E79" s="38" t="n"/>
      <c r="F79" s="30" t="n"/>
      <c r="G79" s="38">
        <f>IFERROR(VLOOKUP($A90&amp;"_"&amp;$B90,Results_Deltas!$A$2:$P$15000,5,FALSE),"")</f>
        <v/>
      </c>
      <c r="H79" s="38" t="inlineStr">
        <is>
          <t>Blanket (page end)</t>
        </is>
      </c>
      <c r="I79" s="30" t="n"/>
      <c r="J79" s="30" t="n"/>
      <c r="K79" s="30" t="n"/>
      <c r="L79" s="30" t="inlineStr">
        <is>
          <t>NO</t>
        </is>
      </c>
      <c r="M79" s="30" t="n">
        <v>-3.531755246642945</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7" t="inlineStr">
        <is>
          <t>SUSPICIOUS n=0 for stocks_short — keep, needs S1 fills (backtest-expert: &lt;30 trades, seek plateaus, punish)</t>
        </is>
      </c>
    </row>
    <row r="80" ht="15.75" customHeight="1" s="67">
      <c r="A80" s="39" t="inlineStr">
        <is>
          <t>OI_CONFIRM_ENABLED</t>
        </is>
      </c>
      <c r="B80" s="73" t="inlineStr">
        <is>
          <t>True</t>
        </is>
      </c>
      <c r="C80" s="38" t="n"/>
      <c r="D80" s="38" t="inlineStr">
        <is>
          <t>ENTRY, GLOBAL_CHECK, STOCKS_EXIT</t>
        </is>
      </c>
      <c r="E80" s="38" t="n"/>
      <c r="F80" s="30" t="n"/>
      <c r="G80" s="38">
        <f>IFERROR(VLOOKUP($A91&amp;"_"&amp;$B91,Results_Deltas!$A$2:$P$15000,5,FALSE),"")</f>
        <v/>
      </c>
      <c r="H80" s="38" t="inlineStr">
        <is>
          <t>Blanket (page end)</t>
        </is>
      </c>
      <c r="I80" s="30" t="n"/>
      <c r="J80" s="30" t="n"/>
      <c r="K80" s="30" t="n"/>
      <c r="L80" s="30" t="inlineStr">
        <is>
          <t>NO</t>
        </is>
      </c>
      <c r="M80" s="30" t="n">
        <v>-3.502768341166826</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7" t="inlineStr">
        <is>
          <t>SUSPICIOUS n=0 for stocks_short — keep, needs S1 fills (backtest-expert: &lt;30 trades, seek plateaus, punish)</t>
        </is>
      </c>
    </row>
    <row r="81" ht="15.75" customHeight="1" s="67">
      <c r="A81" s="37" t="inlineStr">
        <is>
          <t>COOLDOWN_LOCKS_FILTER_TF</t>
        </is>
      </c>
      <c r="B81" s="73" t="inlineStr">
        <is>
          <t>OFF</t>
        </is>
      </c>
      <c r="C81" s="38" t="n"/>
      <c r="D81" s="38" t="inlineStr">
        <is>
          <t>GLOBAL_CHECK</t>
        </is>
      </c>
      <c r="E81" s="38" t="n"/>
      <c r="F81" s="30" t="n"/>
      <c r="G81" s="38">
        <f>IFERROR(VLOOKUP($A81&amp;"_"&amp;$B81,Results_Deltas!$A$2:$P$15000,5,FALSE),"")</f>
        <v/>
      </c>
      <c r="H81" s="38" t="inlineStr">
        <is>
          <t>Blanket (page end)</t>
        </is>
      </c>
      <c r="I81" s="30" t="n"/>
      <c r="J81" s="30" t="n"/>
      <c r="K81" s="30" t="n"/>
      <c r="L81" s="30" t="inlineStr">
        <is>
          <t>NO</t>
        </is>
      </c>
      <c r="M81" s="30" t="n">
        <v>-3.478647024989465</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7" t="inlineStr">
        <is>
          <t>SUSPICIOUS n=0 for stocks_short — keep, needs S1 fills (backtest-expert: &lt;30 trades, seek plateaus, punish)</t>
        </is>
      </c>
    </row>
    <row r="82" ht="15.75" customHeight="1" s="67">
      <c r="A82" s="37" t="inlineStr">
        <is>
          <t>ADX_RANGING_THRESHOLD</t>
        </is>
      </c>
      <c r="B82" s="73" t="inlineStr">
        <is>
          <t>15</t>
        </is>
      </c>
      <c r="C82" s="38" t="n"/>
      <c r="D82" s="38" t="inlineStr">
        <is>
          <t>ENTRY, GLOBAL_CHECK, STOCKS_EXIT</t>
        </is>
      </c>
      <c r="E82" s="38" t="n"/>
      <c r="F82" s="30" t="n"/>
      <c r="G82" s="38">
        <f>IFERROR(VLOOKUP($A82&amp;"_"&amp;$B82,Results_Deltas!$A$2:$P$15000,5,FALSE),"")</f>
        <v/>
      </c>
      <c r="H82" s="38" t="inlineStr">
        <is>
          <t>Blanket (page end)</t>
        </is>
      </c>
      <c r="I82" s="30" t="n"/>
      <c r="J82" s="30" t="n"/>
      <c r="K82" s="30" t="n"/>
      <c r="L82" s="30" t="inlineStr">
        <is>
          <t>YES</t>
        </is>
      </c>
      <c r="M82" s="30" t="n">
        <v>-3.473923081089137</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7" t="inlineStr">
        <is>
          <t>SUSPICIOUS n=0 for stocks_short — keep, needs S1 fills (backtest-expert: &lt;30 trades, seek plateaus, punish)</t>
        </is>
      </c>
    </row>
    <row r="83" ht="15.75" customHeight="1" s="67">
      <c r="A83" s="37" t="inlineStr">
        <is>
          <t>MTS_BOTTOM_STRONG_THRESHOLD</t>
        </is>
      </c>
      <c r="B83" s="73" t="inlineStr">
        <is>
          <t>20</t>
        </is>
      </c>
      <c r="C83" s="38" t="n"/>
      <c r="D83" s="38" t="inlineStr">
        <is>
          <t>ENTRY, GLOBAL_CHECK, STOCKS_EXIT</t>
        </is>
      </c>
      <c r="E83" s="38" t="n"/>
      <c r="F83" s="30" t="n"/>
      <c r="G83" s="38">
        <f>IFERROR(VLOOKUP($A94&amp;"_"&amp;$B94,Results_Deltas!$A$2:$P$15000,5,FALSE),"")</f>
        <v/>
      </c>
      <c r="H83" s="38" t="inlineStr">
        <is>
          <t>Blanket (page end)</t>
        </is>
      </c>
      <c r="I83" s="30" t="n"/>
      <c r="J83" s="30" t="n"/>
      <c r="K83" s="30" t="n"/>
      <c r="L83" s="30" t="inlineStr">
        <is>
          <t>NO</t>
        </is>
      </c>
      <c r="M83" s="30" t="n">
        <v>-3.462751104623312</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7" t="inlineStr">
        <is>
          <t>SUSPICIOUS n=0 for stocks_short — keep, needs S1 fills (backtest-expert: &lt;30 trades, seek plateaus, punish)</t>
        </is>
      </c>
    </row>
    <row r="84" ht="15.75" customHeight="1" s="67">
      <c r="A84" s="39" t="inlineStr">
        <is>
          <t>DC_MOMENT_STRONG_THRESHOLD</t>
        </is>
      </c>
      <c r="B84" s="73" t="inlineStr">
        <is>
          <t>40</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YES</t>
        </is>
      </c>
      <c r="M84" s="30" t="n">
        <v>-3.39100213354854</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7" t="inlineStr">
        <is>
          <t>SUSPICIOUS n=0 for stocks_short — keep, needs S1 fills (backtest-expert: &lt;30 trades, seek plateaus, punish)</t>
        </is>
      </c>
    </row>
    <row r="85" ht="15.75" customHeight="1" s="67">
      <c r="A85" s="37" t="inlineStr">
        <is>
          <t>MOVER_THRESHOLD</t>
        </is>
      </c>
      <c r="B85" s="73" t="inlineStr">
        <is>
          <t>2.5</t>
        </is>
      </c>
      <c r="C85" s="38" t="n"/>
      <c r="D85" s="38" t="inlineStr">
        <is>
          <t>ENTRY, GLOBAL_CHECK, STOCKS_EXIT</t>
        </is>
      </c>
      <c r="E85" s="38" t="n"/>
      <c r="F85" s="30" t="n"/>
      <c r="G85" s="38">
        <f>IFERROR(VLOOKUP($A96&amp;"_"&amp;$B96,Results_Deltas!$A$2:$P$15000,5,FALSE),"")</f>
        <v/>
      </c>
      <c r="H85" s="38" t="inlineStr">
        <is>
          <t>Blanket (page end)</t>
        </is>
      </c>
      <c r="I85" s="30" t="n"/>
      <c r="J85" s="30" t="n"/>
      <c r="K85" s="30" t="n"/>
      <c r="L85" s="30" t="inlineStr">
        <is>
          <t>NO</t>
        </is>
      </c>
      <c r="M85" s="30" t="n">
        <v>-3.39041818113928</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7" t="inlineStr">
        <is>
          <t>SUSPICIOUS n=0 for stocks_short — keep, needs S1 fills (backtest-expert: &lt;30 trades, seek plateaus, punish)</t>
        </is>
      </c>
    </row>
    <row r="86" ht="15.75" customHeight="1" s="67">
      <c r="A86" s="37" t="inlineStr">
        <is>
          <t>CRYPTO_SPIKE_FADE_THRESHOLD_PCT</t>
        </is>
      </c>
      <c r="B86" s="73" t="inlineStr">
        <is>
          <t>12.5</t>
        </is>
      </c>
      <c r="C86" s="38" t="n"/>
      <c r="D86" s="38" t="inlineStr">
        <is>
          <t>GLOBAL_CHECK, STOCKS_EXIT</t>
        </is>
      </c>
      <c r="E86" s="38" t="n"/>
      <c r="F86" s="30" t="n"/>
      <c r="G86" s="38">
        <f>IFERROR(VLOOKUP($A86&amp;"_"&amp;$B86,Results_Deltas!$A$2:$P$15000,5,FALSE),"")</f>
        <v/>
      </c>
      <c r="H86" s="38" t="inlineStr">
        <is>
          <t>Blanket (page end)</t>
        </is>
      </c>
      <c r="I86" s="30" t="n"/>
      <c r="J86" s="30" t="n"/>
      <c r="K86" s="30" t="n"/>
      <c r="L86" s="30" t="inlineStr">
        <is>
          <t>NO</t>
        </is>
      </c>
      <c r="M86" s="30" t="n">
        <v>-3.374312189104174</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7" t="inlineStr">
        <is>
          <t>SUSPICIOUS n=0 for stocks_short — keep, needs S1 fills (backtest-expert: &lt;30 trades, seek plateaus, punish)</t>
        </is>
      </c>
    </row>
    <row r="87" ht="15.75" customHeight="1" s="67">
      <c r="A87" s="37" t="inlineStr">
        <is>
          <t>MOVER_THRESHOLD</t>
        </is>
      </c>
      <c r="B87" s="73" t="inlineStr">
        <is>
          <t>3.75</t>
        </is>
      </c>
      <c r="C87" s="38" t="n"/>
      <c r="D87" s="38" t="inlineStr">
        <is>
          <t>ENTRY, GLOBAL_CHECK, STOCKS_EXIT</t>
        </is>
      </c>
      <c r="E87" s="38" t="n"/>
      <c r="F87" s="30" t="n"/>
      <c r="G87" s="38">
        <f>IFERROR(VLOOKUP($A98&amp;"_"&amp;$B98,Results_Deltas!$A$2:$P$15000,5,FALSE),"")</f>
        <v/>
      </c>
      <c r="H87" s="38" t="inlineStr">
        <is>
          <t>Blanket (page end)</t>
        </is>
      </c>
      <c r="I87" s="30" t="n"/>
      <c r="J87" s="30" t="n"/>
      <c r="K87" s="30" t="n"/>
      <c r="L87" s="30" t="inlineStr">
        <is>
          <t>YES</t>
        </is>
      </c>
      <c r="M87" s="30" t="n">
        <v>-3.372164829844891</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7" t="inlineStr">
        <is>
          <t>SUSPICIOUS n=0 for stocks_short — keep, needs S1 fills (backtest-expert: &lt;30 trades, seek plateaus, punish)</t>
        </is>
      </c>
    </row>
    <row r="88" ht="15.75" customHeight="1" s="67">
      <c r="A88" s="37" t="inlineStr">
        <is>
          <t>OI_CONFIRM_MIN_PRICE_PCT</t>
        </is>
      </c>
      <c r="B88" s="73" t="inlineStr">
        <is>
          <t>2.0</t>
        </is>
      </c>
      <c r="C88" s="38" t="n"/>
      <c r="D88" s="38" t="inlineStr">
        <is>
          <t>ENTRY, GLOBAL_CHECK, STOCKS_EXIT</t>
        </is>
      </c>
      <c r="E88" s="38" t="n"/>
      <c r="F88" s="30" t="n"/>
      <c r="G88" s="38">
        <f>IFERROR(VLOOKUP($A99&amp;"_"&amp;$B99,Results_Deltas!$A$2:$P$15000,5,FALSE),"")</f>
        <v/>
      </c>
      <c r="H88" s="38" t="inlineStr">
        <is>
          <t>Blanket (page end)</t>
        </is>
      </c>
      <c r="I88" s="30" t="n"/>
      <c r="J88" s="30" t="n"/>
      <c r="K88" s="30" t="n"/>
      <c r="L88" s="30" t="inlineStr">
        <is>
          <t>YES</t>
        </is>
      </c>
      <c r="M88" s="30" t="n">
        <v>-3.365397459237791</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7" t="inlineStr">
        <is>
          <t>SUSPICIOUS n=0 for stocks_short — keep, needs S1 fills (backtest-expert: &lt;30 trades, seek plateaus, punish)</t>
        </is>
      </c>
    </row>
    <row r="89" ht="15.75" customHeight="1" s="67">
      <c r="A89" s="39" t="inlineStr">
        <is>
          <t>OI_CONFIRM_MIN_CHANGE_PCT</t>
        </is>
      </c>
      <c r="B89" s="73" t="inlineStr">
        <is>
          <t>0.5</t>
        </is>
      </c>
      <c r="C89" s="38" t="n"/>
      <c r="D89" s="38" t="inlineStr">
        <is>
          <t>ENTRY, GLOBAL_CHECK, STOCKS_EXIT</t>
        </is>
      </c>
      <c r="E89" s="38" t="n"/>
      <c r="F89" s="30" t="n"/>
      <c r="G89" s="38">
        <f>IFERROR(VLOOKUP($A100&amp;"_"&amp;$B100,Results_Deltas!$A$2:$P$15000,5,FALSE),"")</f>
        <v/>
      </c>
      <c r="H89" s="38" t="inlineStr">
        <is>
          <t>Blanket (page end)</t>
        </is>
      </c>
      <c r="I89" s="30" t="n"/>
      <c r="J89" s="30" t="n"/>
      <c r="K89" s="30" t="n"/>
      <c r="L89" s="30" t="inlineStr">
        <is>
          <t>NO</t>
        </is>
      </c>
      <c r="M89" s="30" t="n">
        <v>-3.348842707392669</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7" t="inlineStr">
        <is>
          <t>SUSPICIOUS n=0 for stocks_short — keep, needs S1 fills (backtest-expert: &lt;30 trades, seek plateaus, punish)</t>
        </is>
      </c>
    </row>
    <row r="90" ht="15.75" customHeight="1" s="67">
      <c r="A90" s="37" t="inlineStr">
        <is>
          <t>LH_HL_FILTER_ENABLED</t>
        </is>
      </c>
      <c r="B90" s="73" t="inlineStr">
        <is>
          <t>True</t>
        </is>
      </c>
      <c r="C90" s="38" t="n"/>
      <c r="D90" s="38" t="inlineStr">
        <is>
          <t>ENTRY, GLOBAL_CHECK, STOCKS_EXIT</t>
        </is>
      </c>
      <c r="E90" s="38" t="n"/>
      <c r="F90" s="30" t="n"/>
      <c r="G90" s="38">
        <f>IFERROR(VLOOKUP($A101&amp;"_"&amp;$B101,Results_Deltas!$A$2:$P$15000,5,FALSE),"")</f>
        <v/>
      </c>
      <c r="H90" s="38" t="inlineStr">
        <is>
          <t>Blanket (page end)</t>
        </is>
      </c>
      <c r="I90" s="30" t="n"/>
      <c r="J90" s="30" t="n"/>
      <c r="K90" s="30" t="n"/>
      <c r="L90" s="30" t="inlineStr">
        <is>
          <t>NO</t>
        </is>
      </c>
      <c r="M90" s="30" t="n">
        <v>-3.333208335752215</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7" t="inlineStr">
        <is>
          <t>SUSPICIOUS n=0 for stocks_short — keep, needs S1 fills (backtest-expert: &lt;30 trades, seek plateaus, punish)</t>
        </is>
      </c>
    </row>
    <row r="91" ht="15.75" customHeight="1" s="67">
      <c r="A91" s="37" t="inlineStr">
        <is>
          <t>EMA_BLANKET_FILTER_ENABLED</t>
        </is>
      </c>
      <c r="B91" s="73" t="inlineStr">
        <is>
          <t>False</t>
        </is>
      </c>
      <c r="C91" s="38" t="n"/>
      <c r="D91" s="38" t="inlineStr">
        <is>
          <t>GLOBAL_CHECK</t>
        </is>
      </c>
      <c r="E91" s="38" t="n"/>
      <c r="F91" s="30" t="n"/>
      <c r="G91" s="38">
        <f>IFERROR(VLOOKUP($A91&amp;"_"&amp;$B91,Results_Deltas!$A$2:$P$15000,5,FALSE),"")</f>
        <v/>
      </c>
      <c r="H91" s="38" t="inlineStr">
        <is>
          <t>Blanket (page end)</t>
        </is>
      </c>
      <c r="I91" s="30" t="n"/>
      <c r="J91" s="30" t="n"/>
      <c r="K91" s="30" t="n"/>
      <c r="L91" s="30" t="inlineStr">
        <is>
          <t>NO</t>
        </is>
      </c>
      <c r="M91" s="30" t="n">
        <v>-3.31259926235988</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7" t="inlineStr">
        <is>
          <t>SUSPICIOUS n=0 for stocks_short — keep, needs S1 fills (backtest-expert: &lt;30 trades, seek plateaus, punish)</t>
        </is>
      </c>
    </row>
    <row r="92" ht="15.75" customHeight="1" s="67">
      <c r="A92" s="37" t="inlineStr">
        <is>
          <t>HA_WICK_QUALITY_TF</t>
        </is>
      </c>
      <c r="B92" s="73" t="inlineStr">
        <is>
          <t>OFF</t>
        </is>
      </c>
      <c r="C92" s="38" t="n"/>
      <c r="D92" s="38" t="inlineStr">
        <is>
          <t>ENTRY, GLOBAL_CHECK, STOCKS_EXIT</t>
        </is>
      </c>
      <c r="E92" s="38" t="n"/>
      <c r="F92" s="30" t="n"/>
      <c r="G92" s="38">
        <f>IFERROR(VLOOKUP($A103&amp;"_"&amp;$B103,Results_Deltas!$A$2:$P$15000,5,FALSE),"")</f>
        <v/>
      </c>
      <c r="H92" s="38" t="inlineStr">
        <is>
          <t>Blanket (page end)</t>
        </is>
      </c>
      <c r="I92" s="30" t="n"/>
      <c r="J92" s="30" t="n"/>
      <c r="K92" s="30" t="n"/>
      <c r="L92" s="30" t="inlineStr">
        <is>
          <t>NO</t>
        </is>
      </c>
      <c r="M92" s="30" t="n">
        <v>-3.256904655417254</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7" t="inlineStr">
        <is>
          <t>SUSPICIOUS n=0 for stocks_short — keep, needs S1 fills (backtest-expert: &lt;30 trades, seek plateaus, punish)</t>
        </is>
      </c>
    </row>
    <row r="93" ht="15.75" customHeight="1" s="67">
      <c r="A93" s="37" t="inlineStr">
        <is>
          <t>MANDATORY_REENTRY_WT_FILTER_MIN_TFS</t>
        </is>
      </c>
      <c r="B93" s="73" t="inlineStr">
        <is>
          <t>2</t>
        </is>
      </c>
      <c r="C93" s="38" t="n"/>
      <c r="D93" s="38" t="inlineStr">
        <is>
          <t>GLOBAL_CHECK, STOCKS_EXIT</t>
        </is>
      </c>
      <c r="E93" s="38" t="n"/>
      <c r="F93" s="30" t="n"/>
      <c r="G93" s="38">
        <f>IFERROR(VLOOKUP($A104&amp;"_"&amp;$B104,Results_Deltas!$A$2:$P$15000,5,FALSE),"")</f>
        <v/>
      </c>
      <c r="H93" s="38" t="inlineStr">
        <is>
          <t>Blanket (page end)</t>
        </is>
      </c>
      <c r="I93" s="30" t="n"/>
      <c r="J93" s="30" t="n"/>
      <c r="K93" s="30" t="n"/>
      <c r="L93" s="30" t="inlineStr">
        <is>
          <t>NO</t>
        </is>
      </c>
      <c r="M93" s="30" t="n">
        <v>-3.240597235395131</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7" t="inlineStr">
        <is>
          <t>SUSPICIOUS n=0 for stocks_short — keep, needs S1 fills (backtest-expert: &lt;30 trades, seek plateaus, punish)</t>
        </is>
      </c>
    </row>
    <row r="94" ht="15.75" customHeight="1" s="67">
      <c r="A94" s="37" t="inlineStr">
        <is>
          <t>OI_CONFIRM_MIN_CHANGE_PCT</t>
        </is>
      </c>
      <c r="B94" s="73" t="inlineStr">
        <is>
          <t>1.0</t>
        </is>
      </c>
      <c r="C94" s="38" t="n"/>
      <c r="D94" s="38" t="inlineStr">
        <is>
          <t>ENTRY, GLOBAL_CHECK, STOCKS_EXIT</t>
        </is>
      </c>
      <c r="E94" s="38" t="n"/>
      <c r="F94" s="30" t="n"/>
      <c r="G94" s="38">
        <f>IFERROR(VLOOKUP($A105&amp;"_"&amp;$B105,Results_Deltas!$A$2:$P$15000,5,FALSE),"")</f>
        <v/>
      </c>
      <c r="H94" s="38" t="inlineStr">
        <is>
          <t>Blanket (page end)</t>
        </is>
      </c>
      <c r="I94" s="30" t="n"/>
      <c r="J94" s="30" t="n"/>
      <c r="K94" s="30" t="n"/>
      <c r="L94" s="30" t="inlineStr">
        <is>
          <t>NO</t>
        </is>
      </c>
      <c r="M94" s="30" t="n">
        <v>-3.220787715042591</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7" t="inlineStr">
        <is>
          <t>SUSPICIOUS n=0 for stocks_short — keep, needs S1 fills (backtest-expert: &lt;30 trades, seek plateaus, punish)</t>
        </is>
      </c>
    </row>
    <row r="95" ht="15.75" customHeight="1" s="67">
      <c r="A95" s="37" t="inlineStr">
        <is>
          <t>MOVER_THRESHOLD</t>
        </is>
      </c>
      <c r="B95" s="73" t="inlineStr">
        <is>
          <t>6.25</t>
        </is>
      </c>
      <c r="C95" s="38" t="n"/>
      <c r="D95" s="38" t="inlineStr">
        <is>
          <t>ENTRY, GLOBAL_CHECK, STOCKS_EXIT</t>
        </is>
      </c>
      <c r="E95" s="38" t="n"/>
      <c r="F95" s="30" t="n"/>
      <c r="G95" s="38">
        <f>IFERROR(VLOOKUP($A106&amp;"_"&amp;$B106,Results_Deltas!$A$2:$P$15000,5,FALSE),"")</f>
        <v/>
      </c>
      <c r="H95" s="38" t="inlineStr">
        <is>
          <t>Blanket (page end)</t>
        </is>
      </c>
      <c r="I95" s="30" t="n"/>
      <c r="J95" s="30" t="n"/>
      <c r="K95" s="30" t="n"/>
      <c r="L95" s="30" t="inlineStr">
        <is>
          <t>NO</t>
        </is>
      </c>
      <c r="M95" s="30" t="n">
        <v>-3.206423085384983</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7" t="inlineStr">
        <is>
          <t>SUSPICIOUS n=0 for stocks_short — keep, needs S1 fills (backtest-expert: &lt;30 trades, seek plateaus, punish)</t>
        </is>
      </c>
    </row>
    <row r="96" ht="15.75" customHeight="1" s="67">
      <c r="A96" s="37" t="inlineStr">
        <is>
          <t>FG_GREED_THRESHOLD</t>
        </is>
      </c>
      <c r="B96" s="73" t="inlineStr">
        <is>
          <t>37.5</t>
        </is>
      </c>
      <c r="C96" s="38" t="n"/>
      <c r="D96" s="38" t="inlineStr">
        <is>
          <t>GLOBAL_CHECK, STOCKS_EXIT</t>
        </is>
      </c>
      <c r="E96" s="38" t="n"/>
      <c r="F96" s="30" t="n"/>
      <c r="G96" s="38">
        <f>IFERROR(VLOOKUP($A96&amp;"_"&amp;$B96,Results_Deltas!$A$2:$P$15000,5,FALSE),"")</f>
        <v/>
      </c>
      <c r="H96" s="38" t="inlineStr">
        <is>
          <t>Blanket (page end)</t>
        </is>
      </c>
      <c r="I96" s="30" t="n"/>
      <c r="J96" s="30" t="n"/>
      <c r="K96" s="30" t="n"/>
      <c r="L96" s="30" t="inlineStr">
        <is>
          <t>NO</t>
        </is>
      </c>
      <c r="M96" s="30" t="n">
        <v>-3.186794889940377</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7" t="inlineStr">
        <is>
          <t>SUSPICIOUS n=0 for stocks_short — keep, needs S1 fills (backtest-expert: &lt;30 trades, seek plateaus, punish)</t>
        </is>
      </c>
    </row>
    <row r="97" ht="15.75" customHeight="1" s="67">
      <c r="A97" s="37" t="inlineStr">
        <is>
          <t>EMA_BLANKET_FILTER_MIN_TFS</t>
        </is>
      </c>
      <c r="B97" s="73" t="inlineStr">
        <is>
          <t>0</t>
        </is>
      </c>
      <c r="C97" s="38" t="n"/>
      <c r="D97" s="38" t="inlineStr">
        <is>
          <t>GLOBAL_CHECK</t>
        </is>
      </c>
      <c r="E97" s="38" t="n"/>
      <c r="F97" s="30" t="n"/>
      <c r="G97" s="38">
        <f>IFERROR(VLOOKUP($A97&amp;"_"&amp;$B97,Results_Deltas!$A$2:$P$15000,5,FALSE),"")</f>
        <v/>
      </c>
      <c r="H97" s="38" t="inlineStr">
        <is>
          <t>Blanket (page end)</t>
        </is>
      </c>
      <c r="I97" s="30" t="n"/>
      <c r="J97" s="30" t="n"/>
      <c r="K97" s="30" t="n"/>
      <c r="L97" s="30" t="inlineStr">
        <is>
          <t>NO</t>
        </is>
      </c>
      <c r="M97" s="30" t="n">
        <v>-3.16905310829141</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7" t="inlineStr">
        <is>
          <t>SUSPICIOUS n=0 for stocks_short — keep, needs S1 fills (backtest-expert: &lt;30 trades, seek plateaus, punish)</t>
        </is>
      </c>
    </row>
    <row r="98" ht="15.75" customHeight="1" s="67">
      <c r="A98" s="37" t="inlineStr">
        <is>
          <t>FG_FEAR_THRESHOLD</t>
        </is>
      </c>
      <c r="B98" s="73" t="inlineStr">
        <is>
          <t>12.5</t>
        </is>
      </c>
      <c r="C98" s="38" t="n"/>
      <c r="D98" s="38" t="inlineStr">
        <is>
          <t>GLOBAL_CHECK, STOCKS_EXIT</t>
        </is>
      </c>
      <c r="E98" s="38" t="n"/>
      <c r="F98" s="30" t="n"/>
      <c r="G98" s="38">
        <f>IFERROR(VLOOKUP($A98&amp;"_"&amp;$B98,Results_Deltas!$A$2:$P$15000,5,FALSE),"")</f>
        <v/>
      </c>
      <c r="H98" s="38" t="inlineStr">
        <is>
          <t>Blanket (page end)</t>
        </is>
      </c>
      <c r="I98" s="30" t="n"/>
      <c r="J98" s="30" t="n"/>
      <c r="K98" s="30" t="n"/>
      <c r="L98" s="30" t="inlineStr">
        <is>
          <t>NO</t>
        </is>
      </c>
      <c r="M98" s="30" t="n">
        <v>-3.118942860939712</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7" t="inlineStr">
        <is>
          <t>SUSPICIOUS n=0 for stocks_short — keep, needs S1 fills (backtest-expert: &lt;30 trades, seek plateaus, punish)</t>
        </is>
      </c>
    </row>
    <row r="99" ht="15.75" customHeight="1" s="67">
      <c r="A99" s="37" t="inlineStr">
        <is>
          <t>EMA_9_21_FILTER_MIN_TFS</t>
        </is>
      </c>
      <c r="B99" s="73" t="inlineStr">
        <is>
          <t>0</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v>-3.083305233627348</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7" t="inlineStr">
        <is>
          <t>SUSPICIOUS n=0 for stocks_short — keep, needs S1 fills (backtest-expert: &lt;30 trades, seek plateaus, punish)</t>
        </is>
      </c>
    </row>
    <row r="100" ht="15.75" customHeight="1" s="67">
      <c r="A100" s="37" t="inlineStr">
        <is>
          <t>EMA_BLANKET_FILTER_MIN_TFS</t>
        </is>
      </c>
      <c r="B100" s="73" t="inlineStr">
        <is>
          <t>2</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v>-3.06019977985859</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7" t="inlineStr">
        <is>
          <t>SUSPICIOUS n=0 for stocks_short — keep, needs S1 fills (backtest-expert: &lt;30 trades, seek plateaus, punish)</t>
        </is>
      </c>
    </row>
    <row r="101" ht="15.75" customHeight="1" s="67">
      <c r="A101" s="37" t="inlineStr">
        <is>
          <t>HTF_DIRECTION_GATE_ENABLED</t>
        </is>
      </c>
      <c r="B101" s="73" t="inlineStr">
        <is>
          <t>True</t>
        </is>
      </c>
      <c r="C101" s="38" t="n"/>
      <c r="D101" s="38" t="inlineStr">
        <is>
          <t>ENTRY, GLOBAL_CHECK, STOCKS_EXIT</t>
        </is>
      </c>
      <c r="E101" s="38" t="n"/>
      <c r="F101" s="30" t="n"/>
      <c r="G101" s="38">
        <f>IFERROR(VLOOKUP($A112&amp;"_"&amp;$B112,Results_Deltas!$A$2:$P$15000,5,FALSE),"")</f>
        <v/>
      </c>
      <c r="H101" s="38" t="inlineStr">
        <is>
          <t>Blanket (page end)</t>
        </is>
      </c>
      <c r="I101" s="30" t="n"/>
      <c r="J101" s="30" t="n"/>
      <c r="K101" s="30" t="n"/>
      <c r="L101" s="30" t="inlineStr">
        <is>
          <t>YES</t>
        </is>
      </c>
      <c r="M101" s="30" t="n">
        <v>-3.050464067770483</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7" t="inlineStr">
        <is>
          <t>SUSPICIOUS n=0 for stocks_short — keep, needs S1 fills (backtest-expert: &lt;30 trades, seek plateaus, punish)</t>
        </is>
      </c>
    </row>
    <row r="102" ht="15.75" customHeight="1" s="67">
      <c r="A102" s="39" t="inlineStr">
        <is>
          <t>LR_BAND_LADDER_STOCH_EXTREME</t>
        </is>
      </c>
      <c r="B102" s="73" t="inlineStr">
        <is>
          <t>30.0</t>
        </is>
      </c>
      <c r="C102" s="38" t="n"/>
      <c r="D102" s="38" t="inlineStr">
        <is>
          <t>GLOBAL_CHECK, STOCKS_EXIT</t>
        </is>
      </c>
      <c r="E102" s="38" t="n"/>
      <c r="F102" s="30" t="n"/>
      <c r="G102" s="38">
        <f>IFERROR(VLOOKUP($A113&amp;"_"&amp;$B113,Results_Deltas!$A$2:$P$15000,5,FALSE),"")</f>
        <v/>
      </c>
      <c r="H102" s="38" t="inlineStr">
        <is>
          <t>Blanket (page end)</t>
        </is>
      </c>
      <c r="I102" s="30" t="n"/>
      <c r="J102" s="30" t="n"/>
      <c r="K102" s="30" t="n"/>
      <c r="L102" s="30" t="inlineStr">
        <is>
          <t>NO</t>
        </is>
      </c>
      <c r="M102" s="30" t="n">
        <v>-3.049426147125444</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7" t="inlineStr">
        <is>
          <t>SUSPICIOUS n=0 for stocks_short — keep, needs S1 fills (backtest-expert: &lt;30 trades, seek plateaus, punish)</t>
        </is>
      </c>
    </row>
    <row r="103" ht="15.75" customHeight="1" s="67">
      <c r="A103" s="37" t="inlineStr">
        <is>
          <t>LR_BAND_LADDER_STOCH_EXTREME</t>
        </is>
      </c>
      <c r="B103" s="73" t="inlineStr">
        <is>
          <t>30.0_ALT</t>
        </is>
      </c>
      <c r="C103" s="38" t="n"/>
      <c r="D103" s="38" t="inlineStr">
        <is>
          <t>GLOBAL_CHECK, STOCKS_EXIT</t>
        </is>
      </c>
      <c r="E103" s="38" t="n"/>
      <c r="F103" s="30" t="n"/>
      <c r="G103" s="38">
        <f>IFERROR(VLOOKUP($A114&amp;"_"&amp;$B114,Results_Deltas!$A$2:$P$15000,5,FALSE),"")</f>
        <v/>
      </c>
      <c r="H103" s="38" t="inlineStr">
        <is>
          <t>Blanket (page end)</t>
        </is>
      </c>
      <c r="I103" s="30" t="n"/>
      <c r="J103" s="30" t="n"/>
      <c r="K103" s="30" t="n"/>
      <c r="L103" s="30" t="inlineStr">
        <is>
          <t>YES</t>
        </is>
      </c>
      <c r="M103" s="30" t="n">
        <v>-3.049426147125444</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7" t="inlineStr">
        <is>
          <t>SUSPICIOUS n=0 for stocks_short — keep, needs S1 fills (backtest-expert: &lt;30 trades, seek plateaus, punish)</t>
        </is>
      </c>
    </row>
    <row r="104" ht="15.75" customHeight="1" s="67">
      <c r="A104" s="37" t="inlineStr">
        <is>
          <t>CRYPTO_SPIKE_FADE_THRESHOLD_PCT</t>
        </is>
      </c>
      <c r="B104" s="73" t="inlineStr">
        <is>
          <t>7.5</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v>-3.037416028780755</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7" t="inlineStr">
        <is>
          <t>SUSPICIOUS n=0 for stocks_short — keep, needs S1 fills (backtest-expert: &lt;30 trades, seek plateaus, punish)</t>
        </is>
      </c>
    </row>
    <row r="105" ht="15.75" customHeight="1" s="67">
      <c r="A105" s="37" t="inlineStr">
        <is>
          <t>LR_BAND_LADDER_TF_BOTTOM</t>
        </is>
      </c>
      <c r="B105" s="73" t="inlineStr">
        <is>
          <t>1</t>
        </is>
      </c>
      <c r="C105" s="38" t="n"/>
      <c r="D105" s="38" t="inlineStr">
        <is>
          <t>GLOBAL_CHECK, STOCKS_EXIT</t>
        </is>
      </c>
      <c r="E105" s="38" t="n"/>
      <c r="F105" s="30" t="n"/>
      <c r="G105" s="38">
        <f>IFERROR(VLOOKUP($A116&amp;"_"&amp;$B116,Results_Deltas!$A$2:$P$15000,5,FALSE),"")</f>
        <v/>
      </c>
      <c r="H105" s="38" t="inlineStr">
        <is>
          <t>Blanket (page end)</t>
        </is>
      </c>
      <c r="I105" s="30" t="n"/>
      <c r="J105" s="30" t="n"/>
      <c r="K105" s="30" t="n"/>
      <c r="L105" s="30" t="inlineStr">
        <is>
          <t>YES</t>
        </is>
      </c>
      <c r="M105" s="30" t="n">
        <v>-3.024310875790277</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7" t="inlineStr">
        <is>
          <t>SUSPICIOUS n=0 for stocks_short — keep, needs S1 fills (backtest-expert: &lt;30 trades, seek plateaus, punish)</t>
        </is>
      </c>
    </row>
    <row r="106" ht="15.75" customHeight="1" s="67">
      <c r="A106" s="37" t="inlineStr">
        <is>
          <t>DC_MOMENT_STRONG_THRESHOLD</t>
        </is>
      </c>
      <c r="B106" s="73" t="inlineStr">
        <is>
          <t>20</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v>-2.999057542131373</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7" t="inlineStr">
        <is>
          <t>SUSPICIOUS n=0 for stocks_short — keep, needs S1 fills (backtest-expert: &lt;30 trades, seek plateaus, punish)</t>
        </is>
      </c>
    </row>
    <row r="107" ht="15.75" customHeight="1" s="67">
      <c r="A107" s="37" t="inlineStr">
        <is>
          <t>MANDATORY_REENTRY_WT_FILTER_MIN_TFS</t>
        </is>
      </c>
      <c r="B107" s="73" t="inlineStr">
        <is>
          <t>3</t>
        </is>
      </c>
      <c r="C107" s="38" t="n"/>
      <c r="D107" s="38" t="inlineStr">
        <is>
          <t>GLOBAL_CHECK, STOCKS_EXIT</t>
        </is>
      </c>
      <c r="E107" s="38" t="n"/>
      <c r="F107" s="30" t="n"/>
      <c r="G107" s="38">
        <f>IFERROR(VLOOKUP($A118&amp;"_"&amp;$B118,Results_Deltas!$A$2:$P$15000,5,FALSE),"")</f>
        <v/>
      </c>
      <c r="H107" s="38" t="inlineStr">
        <is>
          <t>Blanket (page end)</t>
        </is>
      </c>
      <c r="I107" s="30" t="n"/>
      <c r="J107" s="30" t="n"/>
      <c r="K107" s="30" t="n"/>
      <c r="L107" s="30" t="inlineStr">
        <is>
          <t>NO</t>
        </is>
      </c>
      <c r="M107" s="30" t="n">
        <v>-2.990346855058781</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7" t="inlineStr">
        <is>
          <t>SUSPICIOUS n=0 for stocks_short — keep, needs S1 fills (backtest-expert: &lt;30 trades, seek plateaus, punish)</t>
        </is>
      </c>
    </row>
    <row r="108" ht="15.75" customHeight="1" s="67">
      <c r="A108" s="37" t="inlineStr">
        <is>
          <t>EMA_BLANKET_FILTER_MIN_TFS</t>
        </is>
      </c>
      <c r="B108" s="73" t="inlineStr">
        <is>
          <t>1</t>
        </is>
      </c>
      <c r="C108" s="38" t="n"/>
      <c r="D108" s="38" t="inlineStr">
        <is>
          <t>GLOBAL_CHECK</t>
        </is>
      </c>
      <c r="E108" s="38" t="n"/>
      <c r="F108" s="30" t="n"/>
      <c r="G108" s="38">
        <f>IFERROR(VLOOKUP($A108&amp;"_"&amp;$B108,Results_Deltas!$A$2:$P$15000,5,FALSE),"")</f>
        <v/>
      </c>
      <c r="H108" s="38" t="inlineStr">
        <is>
          <t>Blanket (page end)</t>
        </is>
      </c>
      <c r="I108" s="30" t="n"/>
      <c r="J108" s="30" t="n"/>
      <c r="K108" s="30" t="n"/>
      <c r="L108" s="30" t="inlineStr">
        <is>
          <t>NO</t>
        </is>
      </c>
      <c r="M108" s="30" t="n">
        <v>-2.95683765621681</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7" t="inlineStr">
        <is>
          <t>SUSPICIOUS n=0 for stocks_short — keep, needs S1 fills (backtest-expert: &lt;30 trades, seek plateaus, punish)</t>
        </is>
      </c>
    </row>
    <row r="109" ht="15.75" customHeight="1" s="67">
      <c r="A109" s="37" t="inlineStr">
        <is>
          <t>LR_BAND_LADDER_TF_TOP</t>
        </is>
      </c>
      <c r="B109" s="73" t="inlineStr">
        <is>
          <t>1</t>
        </is>
      </c>
      <c r="C109" s="38" t="n"/>
      <c r="D109" s="38" t="inlineStr">
        <is>
          <t>GLOBAL_CHECK, STOCKS_EXIT</t>
        </is>
      </c>
      <c r="E109" s="38" t="n"/>
      <c r="F109" s="30" t="n"/>
      <c r="G109" s="38">
        <f>IFERROR(VLOOKUP($A120&amp;"_"&amp;$B120,Results_Deltas!$A$2:$P$15000,5,FALSE),"")</f>
        <v/>
      </c>
      <c r="H109" s="38" t="inlineStr">
        <is>
          <t>Blanket (page end)</t>
        </is>
      </c>
      <c r="I109" s="30" t="n"/>
      <c r="J109" s="30" t="n"/>
      <c r="K109" s="30" t="n"/>
      <c r="L109" s="30" t="inlineStr">
        <is>
          <t>YES</t>
        </is>
      </c>
      <c r="M109" s="30" t="n">
        <v>-2.940380377486635</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7" t="inlineStr">
        <is>
          <t>SUSPICIOUS n=0 for stocks_short — keep, needs S1 fills (backtest-expert: &lt;30 trades, seek plateaus, punish)</t>
        </is>
      </c>
    </row>
    <row r="110" ht="15.75" customHeight="1" s="67">
      <c r="A110" s="37" t="inlineStr">
        <is>
          <t>EMA_9_21_FILTER_MIN_TFS</t>
        </is>
      </c>
      <c r="B110" s="73" t="inlineStr">
        <is>
          <t>2</t>
        </is>
      </c>
      <c r="C110" s="38" t="n"/>
      <c r="D110" s="38" t="inlineStr">
        <is>
          <t>GLOBAL_CHECK</t>
        </is>
      </c>
      <c r="E110" s="38" t="n"/>
      <c r="F110" s="30" t="n"/>
      <c r="G110" s="38">
        <f>IFERROR(VLOOKUP($A110&amp;"_"&amp;$B110,Results_Deltas!$A$2:$P$15000,5,FALSE),"")</f>
        <v/>
      </c>
      <c r="H110" s="38" t="inlineStr">
        <is>
          <t>Blanket (page end)</t>
        </is>
      </c>
      <c r="I110" s="30" t="n"/>
      <c r="J110" s="30" t="n"/>
      <c r="K110" s="30" t="n"/>
      <c r="L110" s="30" t="inlineStr">
        <is>
          <t>NO</t>
        </is>
      </c>
      <c r="M110" s="30" t="n">
        <v>-2.936044026576093</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7" t="inlineStr">
        <is>
          <t>SUSPICIOUS n=0 for stocks_short — keep, needs S1 fills (backtest-expert: &lt;30 trades, seek plateaus, punish)</t>
        </is>
      </c>
    </row>
    <row r="111" ht="15.75" customHeight="1" s="67">
      <c r="A111" s="39" t="inlineStr">
        <is>
          <t>HA_WICK_QUALITY_TF</t>
        </is>
      </c>
      <c r="B111" s="73" t="inlineStr">
        <is>
          <t>1h</t>
        </is>
      </c>
      <c r="C111" s="38" t="n"/>
      <c r="D111" s="38" t="inlineStr">
        <is>
          <t>ENTRY, GLOBAL_CHECK, STOCKS_EXIT</t>
        </is>
      </c>
      <c r="E111" s="38" t="n"/>
      <c r="F111" s="30" t="n"/>
      <c r="G111" s="38">
        <f>IFERROR(VLOOKUP($A122&amp;"_"&amp;$B122,Results_Deltas!$A$2:$P$15000,5,FALSE),"")</f>
        <v/>
      </c>
      <c r="H111" s="38" t="inlineStr">
        <is>
          <t>Blanket (page end)</t>
        </is>
      </c>
      <c r="I111" s="30" t="n"/>
      <c r="J111" s="30" t="n"/>
      <c r="K111" s="30" t="n"/>
      <c r="L111" s="30" t="inlineStr">
        <is>
          <t>YES</t>
        </is>
      </c>
      <c r="M111" s="30" t="n">
        <v>-2.935802743206117</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7" t="inlineStr">
        <is>
          <t>SUSPICIOUS n=0 for stocks_short — keep, needs S1 fills (backtest-expert: &lt;30 trades, seek plateaus, punish)</t>
        </is>
      </c>
    </row>
    <row r="112" ht="15.75" customHeight="1" s="67">
      <c r="A112" s="39" t="inlineStr">
        <is>
          <t>GR_FILTER_VEC_MIN_TFS</t>
        </is>
      </c>
      <c r="B112" s="73" t="inlineStr">
        <is>
          <t>2</t>
        </is>
      </c>
      <c r="C112" s="38" t="n"/>
      <c r="D112" s="38" t="inlineStr">
        <is>
          <t>GLOBAL_CHECK</t>
        </is>
      </c>
      <c r="E112" s="38" t="n"/>
      <c r="F112" s="30" t="n"/>
      <c r="G112" s="38">
        <f>IFERROR(VLOOKUP($A123&amp;"_"&amp;$B123,Results_Deltas!$A$2:$P$15000,5,FALSE),"")</f>
        <v/>
      </c>
      <c r="H112" s="38" t="inlineStr">
        <is>
          <t>Blanket (page end)</t>
        </is>
      </c>
      <c r="I112" s="30" t="n"/>
      <c r="J112" s="30" t="n"/>
      <c r="K112" s="30" t="n"/>
      <c r="L112" s="30" t="inlineStr">
        <is>
          <t>NO</t>
        </is>
      </c>
      <c r="M112" s="30" t="n">
        <v>-2.92360081055383</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7" t="inlineStr">
        <is>
          <t>SUSPICIOUS n=0 for stocks_short — keep, needs S1 fills (backtest-expert: &lt;30 trades, seek plateaus, punish)</t>
        </is>
      </c>
    </row>
    <row r="113" ht="15.75" customHeight="1" s="67">
      <c r="A113" s="37" t="inlineStr">
        <is>
          <t>DELTA_HTF_GATE</t>
        </is>
      </c>
      <c r="B113" s="73" t="inlineStr">
        <is>
          <t>4h</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v>-2.90774855235453</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7" t="inlineStr">
        <is>
          <t>SUSPICIOUS n=0 for stocks_short — keep, needs S1 fills (backtest-expert: &lt;30 trades, seek plateaus, punish)</t>
        </is>
      </c>
    </row>
    <row r="114" ht="15.75" customHeight="1" s="67">
      <c r="A114" s="37" t="inlineStr">
        <is>
          <t>DELTA_HTF_GATE</t>
        </is>
      </c>
      <c r="B114" s="73" t="inlineStr">
        <is>
          <t>4h_ALT</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v>-2.90774855235453</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7" t="inlineStr">
        <is>
          <t>SUSPICIOUS n=0 for stocks_short — keep, needs S1 fills (backtest-expert: &lt;30 trades, seek plateaus, punish)</t>
        </is>
      </c>
    </row>
    <row r="115" ht="15.75" customHeight="1" s="67">
      <c r="A115" s="37" t="inlineStr">
        <is>
          <t>NEW_POSITION_MAX_LOSS_THRESHOLD</t>
        </is>
      </c>
      <c r="B115" s="73" t="inlineStr">
        <is>
          <t>2.0</t>
        </is>
      </c>
      <c r="C115" s="38" t="n"/>
      <c r="D115" s="38" t="inlineStr">
        <is>
          <t>AUGMENT, EXIT, GLOBAL_CHECK, REDUCE, STOCKS_EXIT</t>
        </is>
      </c>
      <c r="E115" s="38" t="n"/>
      <c r="F115" s="30" t="n"/>
      <c r="G115" s="38">
        <f>IFERROR(VLOOKUP($A126&amp;"_"&amp;$B126,Results_Deltas!$A$2:$P$15000,5,FALSE),"")</f>
        <v/>
      </c>
      <c r="H115" s="38" t="inlineStr">
        <is>
          <t>Blanket (page end)</t>
        </is>
      </c>
      <c r="I115" s="30" t="n"/>
      <c r="J115" s="30" t="n"/>
      <c r="K115" s="30" t="n"/>
      <c r="L115" s="30" t="inlineStr">
        <is>
          <t>NO</t>
        </is>
      </c>
      <c r="M115" s="30" t="n">
        <v>-2.896973408045697</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7" t="inlineStr">
        <is>
          <t>SUSPICIOUS n=0 for stocks_short — keep, needs S1 fills (backtest-expert: &lt;30 trades, seek plateaus, punish)</t>
        </is>
      </c>
    </row>
    <row r="116" ht="15.75" customHeight="1" s="67">
      <c r="A116" s="37" t="inlineStr">
        <is>
          <t>NEWBORN_LOSS_KILL_GAIN_THRESHOLD_PCT</t>
        </is>
      </c>
      <c r="B116" s="73" t="inlineStr">
        <is>
          <t>0.5</t>
        </is>
      </c>
      <c r="C116" s="38" t="n"/>
      <c r="D116" s="38" t="inlineStr">
        <is>
          <t>AUGMENT, EXIT, GLOBAL_CHECK, REDUCE, STOCKS_EXIT</t>
        </is>
      </c>
      <c r="E116" s="38" t="n"/>
      <c r="F116" s="30" t="n"/>
      <c r="G116" s="38">
        <f>IFERROR(VLOOKUP($A127&amp;"_"&amp;$B127,Results_Deltas!$A$2:$P$15000,5,FALSE),"")</f>
        <v/>
      </c>
      <c r="H116" s="38" t="inlineStr">
        <is>
          <t>Blanket (page end)</t>
        </is>
      </c>
      <c r="I116" s="30" t="n"/>
      <c r="J116" s="30" t="n"/>
      <c r="K116" s="30" t="n"/>
      <c r="L116" s="30" t="inlineStr">
        <is>
          <t>NO</t>
        </is>
      </c>
      <c r="M116" s="30" t="n">
        <v>-2.731509033447083</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7" t="inlineStr">
        <is>
          <t>SUSPICIOUS n=0 for stocks_short — keep, needs S1 fills (backtest-expert: &lt;30 trades, seek plateaus, punish)</t>
        </is>
      </c>
    </row>
    <row r="117" ht="15.75" customHeight="1" s="67">
      <c r="A117" s="37" t="inlineStr">
        <is>
          <t>NEWBORN_LOSS_KILL_GAIN_THRESHOLD_PCT</t>
        </is>
      </c>
      <c r="B117" s="73" t="inlineStr">
        <is>
          <t>1.0</t>
        </is>
      </c>
      <c r="C117" s="38" t="n"/>
      <c r="D117" s="38" t="inlineStr">
        <is>
          <t>AUGMENT, EXIT, GLOBAL_CHECK, REDUCE, STOCKS_EXIT</t>
        </is>
      </c>
      <c r="E117" s="38" t="n"/>
      <c r="F117" s="30" t="n"/>
      <c r="G117" s="38">
        <f>IFERROR(VLOOKUP($A128&amp;"_"&amp;$B128,Results_Deltas!$A$2:$P$15000,5,FALSE),"")</f>
        <v/>
      </c>
      <c r="H117" s="38" t="inlineStr">
        <is>
          <t>Blanket (page end)</t>
        </is>
      </c>
      <c r="I117" s="30" t="n"/>
      <c r="J117" s="30" t="n"/>
      <c r="K117" s="30" t="n"/>
      <c r="L117" s="30" t="inlineStr">
        <is>
          <t>NO</t>
        </is>
      </c>
      <c r="M117" s="30" t="n">
        <v>-2.704083671661917</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7" t="inlineStr">
        <is>
          <t>SUSPICIOUS n=0 for stocks_short — keep, needs S1 fills (backtest-expert: &lt;30 trades, seek plateaus, punish)</t>
        </is>
      </c>
    </row>
    <row r="118" ht="15.75" customHeight="1" s="67">
      <c r="A118" s="37" t="inlineStr">
        <is>
          <t>EMA_9_21_FILTER_MIN_TFS</t>
        </is>
      </c>
      <c r="B118" s="73" t="inlineStr">
        <is>
          <t>1</t>
        </is>
      </c>
      <c r="C118" s="38" t="n"/>
      <c r="D118" s="38" t="inlineStr">
        <is>
          <t>GLOBAL_CHECK</t>
        </is>
      </c>
      <c r="E118" s="38" t="n"/>
      <c r="F118" s="30" t="n"/>
      <c r="G118" s="38">
        <f>IFERROR(VLOOKUP($A118&amp;"_"&amp;$B118,Results_Deltas!$A$2:$P$15000,5,FALSE),"")</f>
        <v/>
      </c>
      <c r="H118" s="38" t="inlineStr">
        <is>
          <t>Blanket (page end)</t>
        </is>
      </c>
      <c r="I118" s="30" t="n"/>
      <c r="J118" s="30" t="n"/>
      <c r="K118" s="30" t="n"/>
      <c r="L118" s="30" t="inlineStr">
        <is>
          <t>NO</t>
        </is>
      </c>
      <c r="M118" s="30" t="n">
        <v>-2.641803750881355</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7" t="inlineStr">
        <is>
          <t>SUSPICIOUS n=0 for stocks_short — keep, needs S1 fills (backtest-expert: &lt;30 trades, seek plateaus, punish)</t>
        </is>
      </c>
    </row>
    <row r="119" ht="15.75" customHeight="1" s="67">
      <c r="A119" s="37" t="inlineStr">
        <is>
          <t>DELTA_REENTRY_FILTER_ENABLED</t>
        </is>
      </c>
      <c r="B119" s="73" t="inlineStr">
        <is>
          <t>True</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NO</t>
        </is>
      </c>
      <c r="M119" s="30" t="n">
        <v>-2.592393112705882</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LIVE_VEC_EMERGENCY_BRAKE_ENABLED</t>
        </is>
      </c>
      <c r="B120" s="73" t="inlineStr">
        <is>
          <t>True</t>
        </is>
      </c>
      <c r="C120" s="38" t="n"/>
      <c r="D120" s="38" t="inlineStr">
        <is>
          <t>GLOBAL_CHECK, STOCKS_EXIT</t>
        </is>
      </c>
      <c r="E120" s="38" t="n"/>
      <c r="F120" s="30" t="n"/>
      <c r="G120" s="38">
        <f>IFERROR(VLOOKUP($A131&amp;"_"&amp;$B131,Results_Deltas!$A$2:$P$15000,5,FALSE),"")</f>
        <v/>
      </c>
      <c r="H120" s="38" t="inlineStr">
        <is>
          <t>Blanket (page end)</t>
        </is>
      </c>
      <c r="I120" s="30" t="n"/>
      <c r="J120" s="30" t="n"/>
      <c r="K120" s="30" t="n"/>
      <c r="L120" s="30" t="inlineStr">
        <is>
          <t>YES</t>
        </is>
      </c>
      <c r="M120" s="30" t="n">
        <v>-2.584251851932801</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7" t="inlineStr">
        <is>
          <t>SUSPICIOUS n=0 for stocks_short — keep, needs S1 fills (backtest-expert: &lt;30 trades, seek plateaus, punish)</t>
        </is>
      </c>
    </row>
    <row r="121" ht="15.75" customHeight="1" s="67">
      <c r="A121" s="37" t="inlineStr">
        <is>
          <t>LR_BAND_LADDER_TF_BOTTOM</t>
        </is>
      </c>
      <c r="B121" s="73" t="inlineStr">
        <is>
          <t>0</t>
        </is>
      </c>
      <c r="C121" s="38" t="n"/>
      <c r="D121" s="38" t="inlineStr">
        <is>
          <t>GLOBAL_CHECK, STOCKS_EXIT</t>
        </is>
      </c>
      <c r="E121" s="38" t="n"/>
      <c r="F121" s="30" t="n"/>
      <c r="G121" s="38">
        <f>IFERROR(VLOOKUP($A132&amp;"_"&amp;$B132,Results_Deltas!$A$2:$P$15000,5,FALSE),"")</f>
        <v/>
      </c>
      <c r="H121" s="38" t="inlineStr">
        <is>
          <t>Blanket (page end)</t>
        </is>
      </c>
      <c r="I121" s="30" t="n"/>
      <c r="J121" s="30" t="n"/>
      <c r="K121" s="30" t="n"/>
      <c r="L121" s="30" t="inlineStr">
        <is>
          <t>NO</t>
        </is>
      </c>
      <c r="M121" s="30" t="n">
        <v>-2.523006163541778</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7" t="inlineStr">
        <is>
          <t>SUSPICIOUS n=0 for stocks_short — keep, needs S1 fills (backtest-expert: &lt;30 trades, seek plateaus, punish)</t>
        </is>
      </c>
    </row>
    <row r="122" ht="15.75" customHeight="1" s="67">
      <c r="A122" s="37" t="inlineStr">
        <is>
          <t>CRYPTO_SPIKE_FADE_THRESHOLD_PCT</t>
        </is>
      </c>
      <c r="B122" s="73" t="inlineStr">
        <is>
          <t>5</t>
        </is>
      </c>
      <c r="C122" s="38" t="n"/>
      <c r="D122" s="38" t="inlineStr">
        <is>
          <t>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v>-2.492025593445545</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7" t="inlineStr">
        <is>
          <t>SUSPICIOUS n=0 for stocks_short — keep, needs S1 fills (backtest-expert: &lt;30 trades, seek plateaus, punish)</t>
        </is>
      </c>
    </row>
    <row r="123" ht="15.75" customHeight="1" s="67">
      <c r="A123" s="37" t="inlineStr">
        <is>
          <t>LR_BAND_LADDER_TF_TOP</t>
        </is>
      </c>
      <c r="B123" s="73" t="inlineStr">
        <is>
          <t>0</t>
        </is>
      </c>
      <c r="C123" s="38" t="n"/>
      <c r="D123" s="38" t="inlineStr">
        <is>
          <t>GLOBAL_CHECK, STOCKS_EXIT</t>
        </is>
      </c>
      <c r="E123" s="38" t="n"/>
      <c r="F123" s="30" t="n"/>
      <c r="G123" s="38">
        <f>IFERROR(VLOOKUP($A134&amp;"_"&amp;$B134,Results_Deltas!$A$2:$P$15000,5,FALSE),"")</f>
        <v/>
      </c>
      <c r="H123" s="38" t="inlineStr">
        <is>
          <t>Blanket (page end)</t>
        </is>
      </c>
      <c r="I123" s="30" t="n"/>
      <c r="J123" s="30" t="n"/>
      <c r="K123" s="30" t="n"/>
      <c r="L123" s="30" t="inlineStr">
        <is>
          <t>NO</t>
        </is>
      </c>
      <c r="M123" s="30" t="n">
        <v>-2.476629577793255</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7" t="inlineStr">
        <is>
          <t>SUSPICIOUS n=0 for stocks_short — keep, needs S1 fills (backtest-expert: &lt;30 trades, seek plateaus, punish)</t>
        </is>
      </c>
    </row>
    <row r="124" ht="15.75" customHeight="1" s="67">
      <c r="A124" s="39" t="inlineStr">
        <is>
          <t>CRYPTO_SPIKE_FADE_THRESHOLD_PCT</t>
        </is>
      </c>
      <c r="B124" s="73" t="inlineStr">
        <is>
          <t>10</t>
        </is>
      </c>
      <c r="C124" s="38" t="n"/>
      <c r="D124" s="38" t="inlineStr">
        <is>
          <t>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v>-2.454197473321872</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7" t="inlineStr">
        <is>
          <t>SUSPICIOUS n=0 for stocks_short — keep, needs S1 fills (backtest-expert: &lt;30 trades, seek plateaus, punish)</t>
        </is>
      </c>
    </row>
    <row r="125" ht="15.75" customHeight="1" s="67">
      <c r="A125" s="37" t="inlineStr">
        <is>
          <t>NEW_POSITION_MAX_LOSS_THRESHOLD</t>
        </is>
      </c>
      <c r="B125" s="73" t="inlineStr">
        <is>
          <t>1.0</t>
        </is>
      </c>
      <c r="C125" s="38" t="n"/>
      <c r="D125" s="38" t="inlineStr">
        <is>
          <t>AUGMENT, EXIT, GLOBAL_CHECK, REDUCE, STOCKS_EXIT</t>
        </is>
      </c>
      <c r="E125" s="38" t="n"/>
      <c r="F125" s="30" t="n"/>
      <c r="G125" s="38">
        <f>IFERROR(VLOOKUP($A136&amp;"_"&amp;$B136,Results_Deltas!$A$2:$P$15000,5,FALSE),"")</f>
        <v/>
      </c>
      <c r="H125" s="38" t="inlineStr">
        <is>
          <t>Blanket (page end)</t>
        </is>
      </c>
      <c r="I125" s="30" t="n"/>
      <c r="J125" s="30" t="n"/>
      <c r="K125" s="30" t="n"/>
      <c r="L125" s="30" t="inlineStr">
        <is>
          <t>NO</t>
        </is>
      </c>
      <c r="M125" s="30" t="n">
        <v>-2.419860927827395</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7" t="inlineStr">
        <is>
          <t>SUSPICIOUS n=0 for stocks_short — keep, needs S1 fills (backtest-expert: &lt;30 trades, seek plateaus, punish)</t>
        </is>
      </c>
    </row>
    <row r="126" ht="15.75" customHeight="1" s="67">
      <c r="A126" s="39" t="inlineStr">
        <is>
          <t>LH_HL_FILTER_ENABLED</t>
        </is>
      </c>
      <c r="B126" s="73" t="inlineStr">
        <is>
          <t>False</t>
        </is>
      </c>
      <c r="C126" s="38" t="n"/>
      <c r="D126" s="38" t="inlineStr">
        <is>
          <t>ENTRY, GLOBAL_CHECK, STOCKS_EXIT</t>
        </is>
      </c>
      <c r="E126" s="38" t="n"/>
      <c r="F126" s="30" t="n"/>
      <c r="G126" s="38">
        <f>IFERROR(VLOOKUP($A137&amp;"_"&amp;$B137,Results_Deltas!$A$2:$P$15000,5,FALSE),"")</f>
        <v/>
      </c>
      <c r="H126" s="38" t="inlineStr">
        <is>
          <t>Blanket (page end)</t>
        </is>
      </c>
      <c r="I126" s="30" t="n"/>
      <c r="J126" s="30" t="n"/>
      <c r="K126" s="30" t="n"/>
      <c r="L126" s="30" t="inlineStr">
        <is>
          <t>YES</t>
        </is>
      </c>
      <c r="M126" s="30" t="n">
        <v>-2.296256034802994</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7" t="inlineStr">
        <is>
          <t>SUSPICIOUS n=0 for stocks_short — keep, needs S1 fills (backtest-expert: &lt;30 trades, seek plateaus, punish)</t>
        </is>
      </c>
    </row>
    <row r="127" ht="15.75" customHeight="1" s="67">
      <c r="A127" s="39" t="inlineStr">
        <is>
          <t>BAND_ARROW_ENABLED</t>
        </is>
      </c>
      <c r="B127" s="73" t="inlineStr">
        <is>
          <t>False</t>
        </is>
      </c>
      <c r="C127" s="38" t="n"/>
      <c r="D127" s="38" t="inlineStr">
        <is>
          <t>GLOBAL_CHECK, STOCKS_EXIT</t>
        </is>
      </c>
      <c r="E127" s="38" t="n"/>
      <c r="F127" s="30" t="n"/>
      <c r="G127" s="38">
        <f>IFERROR(VLOOKUP($A127&amp;"_"&amp;$B127,Results_Deltas!$A$2:$P$15000,5,FALSE),"")</f>
        <v/>
      </c>
      <c r="H127" s="38" t="inlineStr">
        <is>
          <t>Blanket (page end)</t>
        </is>
      </c>
      <c r="I127" s="30" t="n"/>
      <c r="J127" s="30" t="n"/>
      <c r="K127" s="30" t="n"/>
      <c r="L127" s="30" t="inlineStr">
        <is>
          <t>NO</t>
        </is>
      </c>
      <c r="M127" s="30" t="n">
        <v>-2.294922884503236</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7" t="inlineStr">
        <is>
          <t>SUSPICIOUS n=0 for stocks_short — keep, needs S1 fills (backtest-expert: &lt;30 trades, seek plateaus, punish)</t>
        </is>
      </c>
    </row>
    <row r="128" ht="15.75" customHeight="1" s="67">
      <c r="A128" s="37" t="inlineStr">
        <is>
          <t>NEW_POSITION_MAX_LOSS_THRESHOLD</t>
        </is>
      </c>
      <c r="B128" s="73" t="inlineStr">
        <is>
          <t>0.5</t>
        </is>
      </c>
      <c r="C128" s="38" t="n"/>
      <c r="D128" s="38" t="inlineStr">
        <is>
          <t>AUGMENT, EXIT, GLOBAL_CHECK, REDUCE, STOCKS_EXIT</t>
        </is>
      </c>
      <c r="E128" s="38" t="n"/>
      <c r="F128" s="30" t="n"/>
      <c r="G128" s="38">
        <f>IFERROR(VLOOKUP($A139&amp;"_"&amp;$B139,Results_Deltas!$A$2:$P$15000,5,FALSE),"")</f>
        <v/>
      </c>
      <c r="H128" s="38" t="inlineStr">
        <is>
          <t>Blanket (page end)</t>
        </is>
      </c>
      <c r="I128" s="30" t="n"/>
      <c r="J128" s="30" t="n"/>
      <c r="K128" s="30" t="n"/>
      <c r="L128" s="30" t="inlineStr">
        <is>
          <t>NO</t>
        </is>
      </c>
      <c r="M128" s="30" t="n">
        <v>-2.260583808028314</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7" t="inlineStr">
        <is>
          <t>SUSPICIOUS n=0 for stocks_short — keep, needs S1 fills (backtest-expert: &lt;30 trades, seek plateaus, punish)</t>
        </is>
      </c>
    </row>
    <row r="129" ht="15.75" customHeight="1" s="67">
      <c r="A129" s="37" t="inlineStr">
        <is>
          <t>ADX_RANGING_THRESHOLD</t>
        </is>
      </c>
      <c r="B129" s="73" t="inlineStr">
        <is>
          <t>20</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v>-2.252650946503951</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7" t="inlineStr">
        <is>
          <t>SUSPICIOUS n=0 for stocks_short — keep, needs S1 fills (backtest-expert: &lt;30 trades, seek plateaus, punish)</t>
        </is>
      </c>
    </row>
    <row r="130" ht="15.75" customHeight="1" s="67">
      <c r="A130" s="37" t="inlineStr">
        <is>
          <t>BANDAID_OFF_LOSER_RECOVER_PCT</t>
        </is>
      </c>
      <c r="B130" s="73" t="inlineStr">
        <is>
          <t>0</t>
        </is>
      </c>
      <c r="C130" s="38" t="n"/>
      <c r="D130" s="38" t="inlineStr">
        <is>
          <t>AUGMENT, ENTRY, EXIT, GLOBAL_CHECK, REDUCE, STOCKS_EXIT</t>
        </is>
      </c>
      <c r="E130" s="38" t="n"/>
      <c r="F130" s="30" t="n"/>
      <c r="G130" s="38">
        <f>IFERROR(VLOOKUP($A130&amp;"_"&amp;$B130,Results_Deltas!$A$2:$P$15000,5,FALSE),"")</f>
        <v/>
      </c>
      <c r="H130" s="38" t="inlineStr">
        <is>
          <t>Blanket (page end)</t>
        </is>
      </c>
      <c r="I130" s="30" t="n"/>
      <c r="J130" s="30" t="n"/>
      <c r="K130" s="30" t="n"/>
      <c r="L130" s="30" t="inlineStr">
        <is>
          <t>NO</t>
        </is>
      </c>
      <c r="M130" s="30" t="n">
        <v>-2.248024381840004</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7" t="inlineStr">
        <is>
          <t>SUSPICIOUS n=0 for stocks_short — keep, needs S1 fills (backtest-expert: &lt;30 trades, seek plateaus, punish)</t>
        </is>
      </c>
    </row>
    <row r="131" ht="15.75" customHeight="1" s="67">
      <c r="A131" s="37" t="inlineStr">
        <is>
          <t>MI_TF_AGREE_MIN</t>
        </is>
      </c>
      <c r="B131" s="73" t="inlineStr">
        <is>
          <t>0.0</t>
        </is>
      </c>
      <c r="C131" s="38" t="n"/>
      <c r="D131" s="38" t="inlineStr">
        <is>
          <t>ENTRY, GLOBAL_CHECK, STOCKS_EXIT</t>
        </is>
      </c>
      <c r="E131" s="38" t="n"/>
      <c r="F131" s="30" t="n"/>
      <c r="G131" s="38">
        <f>IFERROR(VLOOKUP($A142&amp;"_"&amp;$B142,Results_Deltas!$A$2:$P$15000,5,FALSE),"")</f>
        <v/>
      </c>
      <c r="H131" s="38" t="inlineStr">
        <is>
          <t>Blanket (page end)</t>
        </is>
      </c>
      <c r="I131" s="30" t="n"/>
      <c r="J131" s="30" t="n"/>
      <c r="K131" s="30" t="n"/>
      <c r="L131" s="30" t="inlineStr">
        <is>
          <t>YES</t>
        </is>
      </c>
      <c r="M131" s="30" t="n">
        <v>-2.248024381840004</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7" t="inlineStr">
        <is>
          <t>SUSPICIOUS n=0 for stocks_short — keep, needs S1 fills (backtest-expert: &lt;30 trades, seek plateaus, punish)</t>
        </is>
      </c>
    </row>
    <row r="132" ht="15.75" customHeight="1" s="67">
      <c r="A132" s="37" t="inlineStr">
        <is>
          <t>MI_TF_AGREE_MIN</t>
        </is>
      </c>
      <c r="B132" s="73" t="inlineStr">
        <is>
          <t>0.0_ALT</t>
        </is>
      </c>
      <c r="C132" s="38" t="n"/>
      <c r="D132" s="38" t="inlineStr">
        <is>
          <t>ENTRY, GLOBAL_CHECK, STOCKS_EXIT</t>
        </is>
      </c>
      <c r="E132" s="38" t="n"/>
      <c r="F132" s="30" t="n"/>
      <c r="G132" s="38">
        <f>IFERROR(VLOOKUP($A143&amp;"_"&amp;$B143,Results_Deltas!$A$2:$P$15000,5,FALSE),"")</f>
        <v/>
      </c>
      <c r="H132" s="38" t="inlineStr">
        <is>
          <t>Blanket (page end)</t>
        </is>
      </c>
      <c r="I132" s="30" t="n"/>
      <c r="J132" s="30" t="n"/>
      <c r="K132" s="30" t="n"/>
      <c r="L132" s="30" t="inlineStr">
        <is>
          <t>NO</t>
        </is>
      </c>
      <c r="M132" s="30" t="n">
        <v>-2.248024381840004</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7" t="inlineStr">
        <is>
          <t>SUSPICIOUS n=0 for stocks_short — keep, needs S1 fills (backtest-expert: &lt;30 trades, seek plateaus, punish)</t>
        </is>
      </c>
    </row>
    <row r="133" ht="15.75" customHeight="1" s="67">
      <c r="A133" s="37" t="inlineStr">
        <is>
          <t>OI_CONFIRM_MIN_CHANGE_PCT</t>
        </is>
      </c>
      <c r="B133" s="73" t="inlineStr">
        <is>
          <t>0</t>
        </is>
      </c>
      <c r="C133" s="38" t="n"/>
      <c r="D133" s="38" t="inlineStr">
        <is>
          <t>ENTRY, GLOBAL_CHECK, STOCKS_EXIT</t>
        </is>
      </c>
      <c r="E133" s="38" t="n"/>
      <c r="F133" s="30" t="n"/>
      <c r="G133" s="38">
        <f>IFERROR(VLOOKUP($A144&amp;"_"&amp;$B144,Results_Deltas!$A$2:$P$15000,5,FALSE),"")</f>
        <v/>
      </c>
      <c r="H133" s="38" t="inlineStr">
        <is>
          <t>Blanket (page end)</t>
        </is>
      </c>
      <c r="I133" s="30" t="n"/>
      <c r="J133" s="30" t="n"/>
      <c r="K133" s="30" t="n"/>
      <c r="L133" s="30" t="inlineStr">
        <is>
          <t>NO</t>
        </is>
      </c>
      <c r="M133" s="30" t="n">
        <v>-2.248024381840004</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7" t="inlineStr">
        <is>
          <t>SUSPICIOUS n=0 for stocks_short — keep, needs S1 fills (backtest-expert: &lt;30 trades, seek plateaus, punish)</t>
        </is>
      </c>
    </row>
    <row r="134" ht="15.75" customHeight="1" s="67">
      <c r="A134" s="37" t="inlineStr">
        <is>
          <t>OI_CONFIRM_MIN_PRICE_PCT</t>
        </is>
      </c>
      <c r="B134" s="73" t="inlineStr">
        <is>
          <t>0</t>
        </is>
      </c>
      <c r="C134" s="38" t="n"/>
      <c r="D134" s="38" t="inlineStr">
        <is>
          <t>ENTRY, GLOBAL_CHECK, STOCKS_EXIT</t>
        </is>
      </c>
      <c r="E134" s="38" t="n"/>
      <c r="F134" s="30" t="n"/>
      <c r="G134" s="38">
        <f>IFERROR(VLOOKUP($A145&amp;"_"&amp;$B145,Results_Deltas!$A$2:$P$15000,5,FALSE),"")</f>
        <v/>
      </c>
      <c r="H134" s="38" t="inlineStr">
        <is>
          <t>Blanket (page end)</t>
        </is>
      </c>
      <c r="I134" s="30" t="n"/>
      <c r="J134" s="30" t="n"/>
      <c r="K134" s="30" t="n"/>
      <c r="L134" s="30" t="inlineStr">
        <is>
          <t>NO</t>
        </is>
      </c>
      <c r="M134" s="30" t="n">
        <v>-2.248024381840004</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7" t="inlineStr">
        <is>
          <t>SUSPICIOUS n=0 for stocks_short — keep, needs S1 fills (backtest-expert: &lt;30 trades, seek plateaus, punish)</t>
        </is>
      </c>
    </row>
    <row r="135" ht="15.75" customHeight="1" s="67">
      <c r="A135" s="39" t="inlineStr">
        <is>
          <t>DUP_GUARD_FILTER_TF</t>
        </is>
      </c>
      <c r="B135" s="73" t="inlineStr">
        <is>
          <t>15m</t>
        </is>
      </c>
      <c r="C135" s="38" t="n"/>
      <c r="D135" s="38" t="inlineStr">
        <is>
          <t>GLOBAL_CHECK</t>
        </is>
      </c>
      <c r="E135" s="38" t="n"/>
      <c r="F135" s="30" t="n"/>
      <c r="G135" s="38">
        <f>IFERROR(VLOOKUP($A135&amp;"_"&amp;$B135,Results_Deltas!$A$2:$P$15000,5,FALSE),"")</f>
        <v/>
      </c>
      <c r="H135" s="38" t="inlineStr">
        <is>
          <t>Blanket (page end)</t>
        </is>
      </c>
      <c r="I135" s="30" t="n"/>
      <c r="J135" s="30" t="n"/>
      <c r="K135" s="30" t="n"/>
      <c r="L135" s="30" t="inlineStr">
        <is>
          <t>NO</t>
        </is>
      </c>
      <c r="M135" s="30" t="n">
        <v>-2.226042869673886</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7" t="inlineStr">
        <is>
          <t>SUSPICIOUS n=0 for stocks_short — keep, needs S1 fills (backtest-expert: &lt;30 trades, seek plateaus, punish)</t>
        </is>
      </c>
    </row>
    <row r="136" ht="15.75" customHeight="1" s="67">
      <c r="A136" s="37" t="inlineStr">
        <is>
          <t>EZ_MANAGE_THROTTLER_RATE</t>
        </is>
      </c>
      <c r="B136" s="73" t="inlineStr">
        <is>
          <t>0.0</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v>-2.224313998973937</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7" t="inlineStr">
        <is>
          <t>SUSPICIOUS n=0 for stocks_short — keep, needs S1 fills (backtest-expert: &lt;30 trades, seek plateaus, punish)</t>
        </is>
      </c>
    </row>
    <row r="137" ht="15.75" customHeight="1" s="67">
      <c r="A137" s="37" t="inlineStr">
        <is>
          <t>EZ_MANAGE_THROTTLER_RATE</t>
        </is>
      </c>
      <c r="B137" s="73" t="inlineStr">
        <is>
          <t>0.0_ALT</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v>-2.224313998973937</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7" t="inlineStr">
        <is>
          <t>SUSPICIOUS n=0 for stocks_short — keep, needs S1 fills (backtest-expert: &lt;30 trades, seek plateaus, punish)</t>
        </is>
      </c>
    </row>
    <row r="138" ht="15.75" customHeight="1" s="67">
      <c r="A138" s="37" t="inlineStr">
        <is>
          <t>HLR_SMA_BAND_PCT</t>
        </is>
      </c>
      <c r="B138" s="73" t="inlineStr">
        <is>
          <t>0</t>
        </is>
      </c>
      <c r="C138" s="38" t="n"/>
      <c r="D138" s="38" t="inlineStr">
        <is>
          <t>ENTRY, GLOBAL_CHECK, STOCKS_EXIT</t>
        </is>
      </c>
      <c r="E138" s="38" t="n"/>
      <c r="F138" s="30" t="n"/>
      <c r="G138" s="38">
        <f>IFERROR(VLOOKUP($A149&amp;"_"&amp;$B149,Results_Deltas!$A$2:$P$15000,5,FALSE),"")</f>
        <v/>
      </c>
      <c r="H138" s="38" t="inlineStr">
        <is>
          <t>Blanket (page end)</t>
        </is>
      </c>
      <c r="I138" s="30" t="n"/>
      <c r="J138" s="30" t="n"/>
      <c r="K138" s="30" t="n"/>
      <c r="L138" s="30" t="inlineStr">
        <is>
          <t>NO</t>
        </is>
      </c>
      <c r="M138" s="30" t="n">
        <v>-2.224313998973937</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7" t="inlineStr">
        <is>
          <t>SUSPICIOUS n=0 for stocks_short — keep, needs S1 fills (backtest-expert: &lt;30 trades, seek plateaus, punish)</t>
        </is>
      </c>
    </row>
    <row r="139" ht="15.75" customHeight="1" s="67">
      <c r="A139" s="37" t="inlineStr">
        <is>
          <t>HLR_TOP_MIN_TFS</t>
        </is>
      </c>
      <c r="B139" s="73" t="inlineStr">
        <is>
          <t>0</t>
        </is>
      </c>
      <c r="C139" s="38" t="n"/>
      <c r="D139" s="38" t="inlineStr">
        <is>
          <t>GLOBAL_CHECK, REENTRY, STOCKS_EXIT</t>
        </is>
      </c>
      <c r="E139" s="38" t="n"/>
      <c r="F139" s="30" t="n"/>
      <c r="G139" s="38">
        <f>IFERROR(VLOOKUP($A150&amp;"_"&amp;$B150,Results_Deltas!$A$2:$P$15000,5,FALSE),"")</f>
        <v/>
      </c>
      <c r="H139" s="38" t="inlineStr">
        <is>
          <t>Blanket (page end)</t>
        </is>
      </c>
      <c r="I139" s="30" t="n"/>
      <c r="J139" s="30" t="n"/>
      <c r="K139" s="30" t="n"/>
      <c r="L139" s="30" t="inlineStr">
        <is>
          <t>NO</t>
        </is>
      </c>
      <c r="M139" s="30" t="n">
        <v>-2.224313998973937</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7" t="inlineStr">
        <is>
          <t>SUSPICIOUS n=0 for stocks_short — keep, needs S1 fills (backtest-expert: &lt;30 trades, seek plateaus, punish)</t>
        </is>
      </c>
    </row>
    <row r="140" ht="15.75" customHeight="1" s="67">
      <c r="A140" s="37" t="inlineStr">
        <is>
          <t>HTF4_CONF</t>
        </is>
      </c>
      <c r="B140" s="73" t="inlineStr">
        <is>
          <t>False_ALT</t>
        </is>
      </c>
      <c r="C140" s="38" t="n"/>
      <c r="D140" s="38" t="inlineStr">
        <is>
          <t>GLOBAL_CHECK, STOCKS_EXIT</t>
        </is>
      </c>
      <c r="E140" s="38" t="n"/>
      <c r="F140" s="30" t="n"/>
      <c r="G140" s="38">
        <f>IFERROR(VLOOKUP($A151&amp;"_"&amp;$B151,Results_Deltas!$A$2:$P$15000,5,FALSE),"")</f>
        <v/>
      </c>
      <c r="H140" s="38" t="inlineStr">
        <is>
          <t>Blanket (page end)</t>
        </is>
      </c>
      <c r="I140" s="30" t="n"/>
      <c r="J140" s="30" t="n"/>
      <c r="K140" s="30" t="n"/>
      <c r="L140" s="30" t="inlineStr">
        <is>
          <t>NO</t>
        </is>
      </c>
      <c r="M140" s="30" t="n">
        <v>-2.224313998973937</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7" t="inlineStr">
        <is>
          <t>SUSPICIOUS n=0 for stocks_short — keep, needs S1 fills (backtest-expert: &lt;30 trades, seek plateaus, punish)</t>
        </is>
      </c>
    </row>
    <row r="141" ht="15.75" customHeight="1" s="67">
      <c r="A141" s="37" t="inlineStr">
        <is>
          <t>HTF_GATE_MIN_CONFIRMATIONS</t>
        </is>
      </c>
      <c r="B141" s="73" t="inlineStr">
        <is>
          <t>0.0</t>
        </is>
      </c>
      <c r="C141" s="38" t="n"/>
      <c r="D141" s="38" t="inlineStr">
        <is>
          <t>ENTRY, GLOBAL_CHECK, STOCKS_EXIT</t>
        </is>
      </c>
      <c r="E141" s="38" t="n"/>
      <c r="F141" s="30" t="n"/>
      <c r="G141" s="38">
        <f>IFERROR(VLOOKUP($A152&amp;"_"&amp;$B152,Results_Deltas!$A$2:$P$15000,5,FALSE),"")</f>
        <v/>
      </c>
      <c r="H141" s="38" t="inlineStr">
        <is>
          <t>Blanket (page end)</t>
        </is>
      </c>
      <c r="I141" s="30" t="n"/>
      <c r="J141" s="30" t="n"/>
      <c r="K141" s="30" t="n"/>
      <c r="L141" s="30" t="inlineStr">
        <is>
          <t>NO</t>
        </is>
      </c>
      <c r="M141" s="30" t="n">
        <v>-2.224313998973937</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7" t="inlineStr">
        <is>
          <t>SUSPICIOUS n=0 for stocks_short — keep, needs S1 fills (backtest-expert: &lt;30 trades, seek plateaus, punish)</t>
        </is>
      </c>
    </row>
    <row r="142" ht="15.75" customHeight="1" s="67">
      <c r="A142" s="37" t="inlineStr">
        <is>
          <t>HTF_GATE_MIN_CONFIRMATIONS</t>
        </is>
      </c>
      <c r="B142" s="73" t="inlineStr">
        <is>
          <t>0.0_ALT</t>
        </is>
      </c>
      <c r="C142" s="38" t="n"/>
      <c r="D142" s="38" t="inlineStr">
        <is>
          <t>ENTRY, GLOBAL_CHECK, STOCKS_EXIT</t>
        </is>
      </c>
      <c r="E142" s="38" t="n"/>
      <c r="F142" s="30" t="n"/>
      <c r="G142" s="38">
        <f>IFERROR(VLOOKUP($A153&amp;"_"&amp;$B153,Results_Deltas!$A$2:$P$15000,5,FALSE),"")</f>
        <v/>
      </c>
      <c r="H142" s="38" t="inlineStr">
        <is>
          <t>Blanket (page end)</t>
        </is>
      </c>
      <c r="I142" s="30" t="n"/>
      <c r="J142" s="30" t="n"/>
      <c r="K142" s="30" t="n"/>
      <c r="L142" s="30" t="inlineStr">
        <is>
          <t>NO</t>
        </is>
      </c>
      <c r="M142" s="30" t="n">
        <v>-2.224313998973937</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7" t="inlineStr">
        <is>
          <t>SUSPICIOUS n=0 for stocks_short — keep, needs S1 fills (backtest-expert: &lt;30 trades, seek plateaus, punish)</t>
        </is>
      </c>
    </row>
    <row r="143" ht="15.75" customHeight="1" s="67">
      <c r="A143" s="37" t="inlineStr">
        <is>
          <t>LEADERBOARD_FILTER</t>
        </is>
      </c>
      <c r="B143" s="73" t="inlineStr">
        <is>
          <t>False_ALT</t>
        </is>
      </c>
      <c r="C143" s="38" t="n"/>
      <c r="D143" s="38" t="inlineStr">
        <is>
          <t>AUGMENT, ENTRY, EXIT, GLOBAL_CHECK, REDUCE, STOCKS_EXIT</t>
        </is>
      </c>
      <c r="E143" s="38" t="n"/>
      <c r="F143" s="30" t="n"/>
      <c r="G143" s="38">
        <f>IFERROR(VLOOKUP($A154&amp;"_"&amp;$B154,Results_Deltas!$A$2:$P$15000,5,FALSE),"")</f>
        <v/>
      </c>
      <c r="H143" s="38" t="inlineStr">
        <is>
          <t>Blanket (page end)</t>
        </is>
      </c>
      <c r="I143" s="30" t="n"/>
      <c r="J143" s="30" t="n"/>
      <c r="K143" s="30" t="n"/>
      <c r="L143" s="30" t="inlineStr">
        <is>
          <t>NO</t>
        </is>
      </c>
      <c r="M143" s="30" t="n">
        <v>-2.224313998973937</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7" t="inlineStr">
        <is>
          <t>SUSPICIOUS n=0 for stocks_short — keep, needs S1 fills (backtest-expert: &lt;30 trades, seek plateaus, punish)</t>
        </is>
      </c>
    </row>
    <row r="144" ht="15.75" customHeight="1" s="67">
      <c r="A144" s="37" t="inlineStr">
        <is>
          <t>LH_HL_FILTER_REQUIRE_BOTH</t>
        </is>
      </c>
      <c r="B144" s="73" t="inlineStr">
        <is>
          <t>False_ALT</t>
        </is>
      </c>
      <c r="C144" s="38" t="n"/>
      <c r="D144" s="38" t="inlineStr">
        <is>
          <t>ENTRY, GLOBAL_CHECK, STOCKS_EXIT</t>
        </is>
      </c>
      <c r="E144" s="38" t="n"/>
      <c r="F144" s="30" t="n"/>
      <c r="G144" s="38">
        <f>IFERROR(VLOOKUP($A155&amp;"_"&amp;$B155,Results_Deltas!$A$2:$P$15000,5,FALSE),"")</f>
        <v/>
      </c>
      <c r="H144" s="38" t="inlineStr">
        <is>
          <t>Blanket (page end)</t>
        </is>
      </c>
      <c r="I144" s="30" t="n"/>
      <c r="J144" s="30" t="n"/>
      <c r="K144" s="30" t="n"/>
      <c r="L144" s="30" t="inlineStr">
        <is>
          <t>YES</t>
        </is>
      </c>
      <c r="M144" s="30" t="n">
        <v>-2.224313998973937</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7" t="inlineStr">
        <is>
          <t>SUSPICIOUS n=0 for stocks_short — keep, needs S1 fills (backtest-expert: &lt;30 trades, seek plateaus, punish)</t>
        </is>
      </c>
    </row>
    <row r="145" ht="15.75" customHeight="1" s="67">
      <c r="A145" s="39" t="inlineStr">
        <is>
          <t>MANDATORY_REENTRY_WT_FILTER_MIN_VELOCITY</t>
        </is>
      </c>
      <c r="B145" s="73" t="inlineStr">
        <is>
          <t>0.0</t>
        </is>
      </c>
      <c r="C145" s="38" t="n"/>
      <c r="D145" s="38" t="inlineStr">
        <is>
          <t>GLOBAL_CHECK, STOCKS_EXIT</t>
        </is>
      </c>
      <c r="E145" s="38" t="n"/>
      <c r="F145" s="30" t="n"/>
      <c r="G145" s="38">
        <f>IFERROR(VLOOKUP($A156&amp;"_"&amp;$B156,Results_Deltas!$A$2:$P$15000,5,FALSE),"")</f>
        <v/>
      </c>
      <c r="H145" s="38" t="inlineStr">
        <is>
          <t>Blanket (page end)</t>
        </is>
      </c>
      <c r="I145" s="30" t="n"/>
      <c r="J145" s="30" t="n"/>
      <c r="K145" s="30" t="n"/>
      <c r="L145" s="30" t="inlineStr">
        <is>
          <t>YES</t>
        </is>
      </c>
      <c r="M145" s="30" t="n">
        <v>-2.205891756683048</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7" t="inlineStr">
        <is>
          <t>SUSPICIOUS n=0 for stocks_short — keep, needs S1 fills (backtest-expert: &lt;30 trades, seek plateaus, punish)</t>
        </is>
      </c>
    </row>
    <row r="146" ht="15.75" customHeight="1" s="67">
      <c r="A146" s="37" t="inlineStr">
        <is>
          <t>MANDATORY_REENTRY_WT_FILTER_MIN_VELOCITY</t>
        </is>
      </c>
      <c r="B146" s="73" t="inlineStr">
        <is>
          <t>0.0_ALT</t>
        </is>
      </c>
      <c r="C146" s="38" t="n"/>
      <c r="D146" s="38" t="inlineStr">
        <is>
          <t>GLOBAL_CHECK, STOCKS_EXIT</t>
        </is>
      </c>
      <c r="E146" s="38" t="n"/>
      <c r="F146" s="30" t="n"/>
      <c r="G146" s="38">
        <f>IFERROR(VLOOKUP($A157&amp;"_"&amp;$B157,Results_Deltas!$A$2:$P$15000,5,FALSE),"")</f>
        <v/>
      </c>
      <c r="H146" s="38" t="inlineStr">
        <is>
          <t>Blanket (page end)</t>
        </is>
      </c>
      <c r="I146" s="30" t="n"/>
      <c r="J146" s="30" t="n"/>
      <c r="K146" s="30" t="n"/>
      <c r="L146" s="30" t="inlineStr">
        <is>
          <t>NO</t>
        </is>
      </c>
      <c r="M146" s="30" t="n">
        <v>-2.205891756683048</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7" t="inlineStr">
        <is>
          <t>SUSPICIOUS n=0 for stocks_short — keep, needs S1 fills (backtest-expert: &lt;30 trades, seek plateaus, punish)</t>
        </is>
      </c>
    </row>
    <row r="147" ht="15.75" customHeight="1" s="67">
      <c r="A147" s="37" t="inlineStr">
        <is>
          <t>MANDATORY_REENTRY_WT_FILTER_REQUIRE_FLIP</t>
        </is>
      </c>
      <c r="B147" s="73" t="inlineStr">
        <is>
          <t>False_ALT</t>
        </is>
      </c>
      <c r="C147" s="38" t="n"/>
      <c r="D147" s="38" t="inlineStr">
        <is>
          <t>GLOBAL_CHECK, STOCKS_EXIT</t>
        </is>
      </c>
      <c r="E147" s="38" t="n"/>
      <c r="F147" s="30" t="n"/>
      <c r="G147" s="38">
        <f>IFERROR(VLOOKUP($A158&amp;"_"&amp;$B158,Results_Deltas!$A$2:$P$15000,5,FALSE),"")</f>
        <v/>
      </c>
      <c r="H147" s="38" t="inlineStr">
        <is>
          <t>Blanket (page end)</t>
        </is>
      </c>
      <c r="I147" s="30" t="n"/>
      <c r="J147" s="30" t="n"/>
      <c r="K147" s="30" t="n"/>
      <c r="L147" s="30" t="inlineStr">
        <is>
          <t>NO</t>
        </is>
      </c>
      <c r="M147" s="30" t="n">
        <v>-2.205891756683048</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7" t="inlineStr">
        <is>
          <t>SUSPICIOUS n=0 for stocks_short — keep, needs S1 fills (backtest-expert: &lt;30 trades, seek plateaus, punish)</t>
        </is>
      </c>
    </row>
    <row r="148" ht="15.75" customHeight="1" s="67">
      <c r="A148" s="37" t="inlineStr">
        <is>
          <t>HTF_GATE_D_MANDATORY</t>
        </is>
      </c>
      <c r="B148" s="73" t="inlineStr">
        <is>
          <t>0.0</t>
        </is>
      </c>
      <c r="C148" s="38" t="n"/>
      <c r="D148" s="38" t="inlineStr">
        <is>
          <t>ENTRY, GLOBAL_CHECK, STOCKS_EXIT</t>
        </is>
      </c>
      <c r="E148" s="38" t="n"/>
      <c r="F148" s="30" t="n"/>
      <c r="G148" s="38">
        <f>IFERROR(VLOOKUP($A159&amp;"_"&amp;$B159,Results_Deltas!$A$2:$P$15000,5,FALSE),"")</f>
        <v/>
      </c>
      <c r="H148" s="38" t="inlineStr">
        <is>
          <t>Blanket (page end)</t>
        </is>
      </c>
      <c r="I148" s="30" t="n"/>
      <c r="J148" s="30" t="n"/>
      <c r="K148" s="30" t="n"/>
      <c r="L148" s="30" t="inlineStr">
        <is>
          <t>NO</t>
        </is>
      </c>
      <c r="M148" s="30" t="n">
        <v>-2.183161202309005</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7" t="inlineStr">
        <is>
          <t>SUSPICIOUS n=0 for stocks_short — keep, needs S1 fills (backtest-expert: &lt;30 trades, seek plateaus, punish)</t>
        </is>
      </c>
    </row>
    <row r="149" ht="15.75" customHeight="1" s="67">
      <c r="A149" s="37" t="inlineStr">
        <is>
          <t>HTF_GATE_D_MANDATORY</t>
        </is>
      </c>
      <c r="B149" s="73" t="inlineStr">
        <is>
          <t>0.0_ALT</t>
        </is>
      </c>
      <c r="C149" s="38" t="n"/>
      <c r="D149" s="38" t="inlineStr">
        <is>
          <t>ENTRY, GLOBAL_CHECK, STOCKS_EXIT</t>
        </is>
      </c>
      <c r="E149" s="38" t="n"/>
      <c r="F149" s="30" t="n"/>
      <c r="G149" s="38">
        <f>IFERROR(VLOOKUP($A160&amp;"_"&amp;$B160,Results_Deltas!$A$2:$P$15000,5,FALSE),"")</f>
        <v/>
      </c>
      <c r="H149" s="38" t="inlineStr">
        <is>
          <t>Blanket (page end)</t>
        </is>
      </c>
      <c r="I149" s="30" t="n"/>
      <c r="J149" s="30" t="n"/>
      <c r="K149" s="30" t="n"/>
      <c r="L149" s="30" t="inlineStr">
        <is>
          <t>YES</t>
        </is>
      </c>
      <c r="M149" s="30" t="n">
        <v>-2.183161202309005</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7" t="inlineStr">
        <is>
          <t>SUSPICIOUS n=0 for stocks_short — keep, needs S1 fills (backtest-expert: &lt;30 trades, seek plateaus, punish)</t>
        </is>
      </c>
    </row>
    <row r="150" ht="15.75" customHeight="1" s="67">
      <c r="A150" s="39" t="inlineStr">
        <is>
          <t>MARKET_QUALITY_SCORE_ENABLED</t>
        </is>
      </c>
      <c r="B150" s="73" t="inlineStr">
        <is>
          <t>False</t>
        </is>
      </c>
      <c r="C150" s="38" t="n"/>
      <c r="D150" s="38" t="inlineStr">
        <is>
          <t>ENTRY, GLOBAL_CHECK, STOCKS_EXIT</t>
        </is>
      </c>
      <c r="E150" s="38" t="n"/>
      <c r="F150" s="30" t="n"/>
      <c r="G150" s="38">
        <f>IFERROR(VLOOKUP($A161&amp;"_"&amp;$B161,Results_Deltas!$A$2:$P$15000,5,FALSE),"")</f>
        <v/>
      </c>
      <c r="H150" s="38" t="inlineStr">
        <is>
          <t>Blanket (page end)</t>
        </is>
      </c>
      <c r="I150" s="30" t="n"/>
      <c r="J150" s="30" t="n"/>
      <c r="K150" s="30" t="n"/>
      <c r="L150" s="30" t="inlineStr">
        <is>
          <t>NO</t>
        </is>
      </c>
      <c r="M150" s="30" t="n">
        <v>-2.151125773778828</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7" t="inlineStr">
        <is>
          <t>SUSPICIOUS n=0 for stocks_short — keep, needs S1 fills (backtest-expert: &lt;30 trades, seek plateaus, punish)</t>
        </is>
      </c>
    </row>
    <row r="151" ht="15.75" customHeight="1" s="67">
      <c r="A151" s="37" t="inlineStr">
        <is>
          <t>MTS_GATE_ENABLED</t>
        </is>
      </c>
      <c r="B151" s="73" t="inlineStr">
        <is>
          <t>False</t>
        </is>
      </c>
      <c r="C151" s="38" t="n"/>
      <c r="D151" s="38" t="inlineStr">
        <is>
          <t>ENTRY, GLOBAL_CHECK, STOCKS_EXIT</t>
        </is>
      </c>
      <c r="E151" s="38" t="n"/>
      <c r="F151" s="30" t="n"/>
      <c r="G151" s="38">
        <f>IFERROR(VLOOKUP($A162&amp;"_"&amp;$B162,Results_Deltas!$A$2:$P$15000,5,FALSE),"")</f>
        <v/>
      </c>
      <c r="H151" s="38" t="inlineStr">
        <is>
          <t>Blanket (page end)</t>
        </is>
      </c>
      <c r="I151" s="30" t="n"/>
      <c r="J151" s="30" t="n"/>
      <c r="K151" s="30" t="n"/>
      <c r="L151" s="30" t="inlineStr">
        <is>
          <t>NO</t>
        </is>
      </c>
      <c r="M151" s="30" t="n">
        <v>-2.151125773778828</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7" t="inlineStr">
        <is>
          <t>SUSPICIOUS n=0 for stocks_short — keep, needs S1 fills (backtest-expert: &lt;30 trades, seek plateaus, punish)</t>
        </is>
      </c>
    </row>
    <row r="152" ht="15.75" customHeight="1" s="67">
      <c r="A152" s="37" t="inlineStr">
        <is>
          <t>OI_CONFIRM_ENABLED</t>
        </is>
      </c>
      <c r="B152" s="73" t="inlineStr">
        <is>
          <t>False</t>
        </is>
      </c>
      <c r="C152" s="38" t="n"/>
      <c r="D152" s="38" t="inlineStr">
        <is>
          <t>ENTRY, GLOBAL_CHECK, STOCKS_EXIT</t>
        </is>
      </c>
      <c r="E152" s="38" t="n"/>
      <c r="F152" s="30" t="n"/>
      <c r="G152" s="38">
        <f>IFERROR(VLOOKUP($A163&amp;"_"&amp;$B163,Results_Deltas!$A$2:$P$15000,5,FALSE),"")</f>
        <v/>
      </c>
      <c r="H152" s="38" t="inlineStr">
        <is>
          <t>Blanket (page end)</t>
        </is>
      </c>
      <c r="I152" s="30" t="n"/>
      <c r="J152" s="30" t="n"/>
      <c r="K152" s="30" t="n"/>
      <c r="L152" s="30" t="inlineStr">
        <is>
          <t>NO</t>
        </is>
      </c>
      <c r="M152" s="30" t="n">
        <v>-2.151125773778828</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7" t="inlineStr">
        <is>
          <t>SUSPICIOUS n=0 for stocks_short — keep, needs S1 fills (backtest-expert: &lt;30 trades, seek plateaus, punish)</t>
        </is>
      </c>
    </row>
    <row r="153" ht="15.75" customHeight="1" s="67">
      <c r="A153" s="39" t="inlineStr">
        <is>
          <t>HA_WICK_QUALITY_ENABLED</t>
        </is>
      </c>
      <c r="B153" s="73" t="inlineStr">
        <is>
          <t>False</t>
        </is>
      </c>
      <c r="C153" s="38" t="n"/>
      <c r="D153" s="38" t="inlineStr">
        <is>
          <t>ENTRY, GLOBAL_CHECK, STOCKS_EXIT</t>
        </is>
      </c>
      <c r="E153" s="38" t="n"/>
      <c r="F153" s="30" t="n"/>
      <c r="G153" s="38">
        <f>IFERROR(VLOOKUP($A164&amp;"_"&amp;$B164,Results_Deltas!$A$2:$P$15000,5,FALSE),"")</f>
        <v/>
      </c>
      <c r="H153" s="38" t="inlineStr">
        <is>
          <t>Blanket (page end)</t>
        </is>
      </c>
      <c r="I153" s="30" t="n"/>
      <c r="J153" s="30" t="n"/>
      <c r="K153" s="30" t="n"/>
      <c r="L153" s="30" t="inlineStr">
        <is>
          <t>YES</t>
        </is>
      </c>
      <c r="M153" s="30" t="n">
        <v>-2.129157967703121</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7" t="inlineStr">
        <is>
          <t>SUSPICIOUS n=0 for stocks_short — keep, needs S1 fills (backtest-expert: &lt;30 trades, seek plateaus, punish)</t>
        </is>
      </c>
    </row>
    <row r="154" ht="15.75" customHeight="1" s="67">
      <c r="A154" s="37" t="inlineStr">
        <is>
          <t>HA_WICK_QUALITY_TF</t>
        </is>
      </c>
      <c r="B154" s="73" t="inlineStr">
        <is>
          <t>15m</t>
        </is>
      </c>
      <c r="C154" s="38" t="n"/>
      <c r="D154" s="38" t="inlineStr">
        <is>
          <t>ENTRY, GLOBAL_CHECK, STOCKS_EXIT</t>
        </is>
      </c>
      <c r="E154" s="38" t="n"/>
      <c r="F154" s="30" t="n"/>
      <c r="G154" s="38">
        <f>IFERROR(VLOOKUP($A165&amp;"_"&amp;$B165,Results_Deltas!$A$2:$P$15000,5,FALSE),"")</f>
        <v/>
      </c>
      <c r="H154" s="38" t="inlineStr">
        <is>
          <t>Blanket (page end)</t>
        </is>
      </c>
      <c r="I154" s="30" t="n"/>
      <c r="J154" s="30" t="n"/>
      <c r="K154" s="30" t="n"/>
      <c r="L154" s="30" t="inlineStr">
        <is>
          <t>NO</t>
        </is>
      </c>
      <c r="M154" s="30" t="n">
        <v>-2.129157967703121</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7" t="inlineStr">
        <is>
          <t>SUSPICIOUS n=0 for stocks_short — keep, needs S1 fills (backtest-expert: &lt;30 trades, seek plateaus, punish)</t>
        </is>
      </c>
    </row>
    <row r="155" ht="15.75" customHeight="1" s="67">
      <c r="A155" s="37" t="inlineStr">
        <is>
          <t>HTF4_CONF</t>
        </is>
      </c>
      <c r="B155" s="73" t="inlineStr">
        <is>
          <t>False</t>
        </is>
      </c>
      <c r="C155" s="38" t="n"/>
      <c r="D155" s="38" t="inlineStr">
        <is>
          <t>GLOBAL_CHECK, STOCKS_EXIT</t>
        </is>
      </c>
      <c r="E155" s="38" t="n"/>
      <c r="F155" s="30" t="n"/>
      <c r="G155" s="38">
        <f>IFERROR(VLOOKUP($A166&amp;"_"&amp;$B166,Results_Deltas!$A$2:$P$15000,5,FALSE),"")</f>
        <v/>
      </c>
      <c r="H155" s="38" t="inlineStr">
        <is>
          <t>Blanket (page end)</t>
        </is>
      </c>
      <c r="I155" s="30" t="n"/>
      <c r="J155" s="30" t="n"/>
      <c r="K155" s="30" t="n"/>
      <c r="L155" s="30" t="inlineStr">
        <is>
          <t>NO</t>
        </is>
      </c>
      <c r="M155" s="30" t="n">
        <v>-2.129157967703121</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7" t="inlineStr">
        <is>
          <t>SUSPICIOUS n=0 for stocks_short — keep, needs S1 fills (backtest-expert: &lt;30 trades, seek plateaus, punish)</t>
        </is>
      </c>
    </row>
    <row r="156" ht="15.75" customHeight="1" s="67">
      <c r="A156" s="39" t="inlineStr">
        <is>
          <t>HTF_DIRECTION_GATE_ENABLED</t>
        </is>
      </c>
      <c r="B156" s="73" t="inlineStr">
        <is>
          <t>False</t>
        </is>
      </c>
      <c r="C156" s="38" t="n"/>
      <c r="D156" s="38" t="inlineStr">
        <is>
          <t>ENTRY, GLOBAL_CHECK, STOCKS_EXIT</t>
        </is>
      </c>
      <c r="E156" s="38" t="n"/>
      <c r="F156" s="30" t="n"/>
      <c r="G156" s="38">
        <f>IFERROR(VLOOKUP($A167&amp;"_"&amp;$B167,Results_Deltas!$A$2:$P$15000,5,FALSE),"")</f>
        <v/>
      </c>
      <c r="H156" s="38" t="inlineStr">
        <is>
          <t>Blanket (page end)</t>
        </is>
      </c>
      <c r="I156" s="30" t="n"/>
      <c r="J156" s="30" t="n"/>
      <c r="K156" s="30" t="n"/>
      <c r="L156" s="30" t="inlineStr">
        <is>
          <t>NO</t>
        </is>
      </c>
      <c r="M156" s="30" t="n">
        <v>-2.129157967703121</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7" t="inlineStr">
        <is>
          <t>SUSPICIOUS n=0 for stocks_short — keep, needs S1 fills (backtest-expert: &lt;30 trades, seek plateaus, punish)</t>
        </is>
      </c>
    </row>
    <row r="157" ht="15.75" customHeight="1" s="67">
      <c r="A157" s="37" t="inlineStr">
        <is>
          <t>LEADERBOARD_FILTER</t>
        </is>
      </c>
      <c r="B157" s="73" t="inlineStr">
        <is>
          <t>False</t>
        </is>
      </c>
      <c r="C157" s="38" t="n"/>
      <c r="D157" s="38" t="inlineStr">
        <is>
          <t>AUGMENT, ENTRY, EXIT, GLOBAL_CHECK, REDUCE, STOCKS_EXIT</t>
        </is>
      </c>
      <c r="E157" s="38" t="n"/>
      <c r="F157" s="30" t="n"/>
      <c r="G157" s="38">
        <f>IFERROR(VLOOKUP($A168&amp;"_"&amp;$B168,Results_Deltas!$A$2:$P$15000,5,FALSE),"")</f>
        <v/>
      </c>
      <c r="H157" s="38" t="inlineStr">
        <is>
          <t>Blanket (page end)</t>
        </is>
      </c>
      <c r="I157" s="30" t="n"/>
      <c r="J157" s="30" t="n"/>
      <c r="K157" s="30" t="n"/>
      <c r="L157" s="30" t="inlineStr">
        <is>
          <t>NO</t>
        </is>
      </c>
      <c r="M157" s="30" t="n">
        <v>-2.129157967703121</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7" t="inlineStr">
        <is>
          <t>SUSPICIOUS n=0 for stocks_short — keep, needs S1 fills (backtest-expert: &lt;30 trades, seek plateaus, punish)</t>
        </is>
      </c>
    </row>
    <row r="158" ht="15.75" customHeight="1" s="67">
      <c r="A158" s="39" t="inlineStr">
        <is>
          <t>LH_HL_FILTER_REQUIRE_BOTH</t>
        </is>
      </c>
      <c r="B158" s="73" t="inlineStr">
        <is>
          <t>False</t>
        </is>
      </c>
      <c r="C158" s="38" t="n"/>
      <c r="D158" s="38" t="inlineStr">
        <is>
          <t>ENTRY, GLOBAL_CHECK, STOCKS_EXIT</t>
        </is>
      </c>
      <c r="E158" s="38" t="n"/>
      <c r="F158" s="30" t="n"/>
      <c r="G158" s="38">
        <f>IFERROR(VLOOKUP($A169&amp;"_"&amp;$B169,Results_Deltas!$A$2:$P$15000,5,FALSE),"")</f>
        <v/>
      </c>
      <c r="H158" s="38" t="inlineStr">
        <is>
          <t>Blanket (page end)</t>
        </is>
      </c>
      <c r="I158" s="30" t="n"/>
      <c r="J158" s="30" t="n"/>
      <c r="K158" s="30" t="n"/>
      <c r="L158" s="30" t="inlineStr">
        <is>
          <t>NO</t>
        </is>
      </c>
      <c r="M158" s="30" t="n">
        <v>-2.129157967703121</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7" t="inlineStr">
        <is>
          <t>SUSPICIOUS n=0 for stocks_short — keep, needs S1 fills (backtest-expert: &lt;30 trades, seek plateaus, punish)</t>
        </is>
      </c>
    </row>
    <row r="159" ht="15.75" customHeight="1" s="67">
      <c r="A159" s="39" t="inlineStr">
        <is>
          <t>MANDATORY_REENTRY_WT_FILTER_REQUIRE_FLIP</t>
        </is>
      </c>
      <c r="B159" s="73" t="inlineStr">
        <is>
          <t>False</t>
        </is>
      </c>
      <c r="C159" s="38" t="n"/>
      <c r="D159" s="38" t="inlineStr">
        <is>
          <t>GLOBAL_CHECK, STOCKS_EXIT</t>
        </is>
      </c>
      <c r="E159" s="38" t="n"/>
      <c r="F159" s="30" t="n"/>
      <c r="G159" s="38">
        <f>IFERROR(VLOOKUP($A170&amp;"_"&amp;$B170,Results_Deltas!$A$2:$P$15000,5,FALSE),"")</f>
        <v/>
      </c>
      <c r="H159" s="38" t="inlineStr">
        <is>
          <t>Blanket (page end)</t>
        </is>
      </c>
      <c r="I159" s="30" t="n"/>
      <c r="J159" s="30" t="n"/>
      <c r="K159" s="30" t="n"/>
      <c r="L159" s="30" t="inlineStr">
        <is>
          <t>NO</t>
        </is>
      </c>
      <c r="M159" s="30" t="n">
        <v>-2.107965523618045</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7" t="inlineStr">
        <is>
          <t>SUSPICIOUS n=0 for stocks_short — keep, needs S1 fills (backtest-expert: &lt;30 trades, seek plateaus, punish)</t>
        </is>
      </c>
    </row>
    <row r="160" ht="15.75" customHeight="1" s="67">
      <c r="A160" s="37" t="inlineStr">
        <is>
          <t>NEWBORN_LOSS_KILL_GAIN_THRESHOLD_PCT</t>
        </is>
      </c>
      <c r="B160" s="73" t="inlineStr">
        <is>
          <t>2.0</t>
        </is>
      </c>
      <c r="C160" s="38" t="n"/>
      <c r="D160" s="38" t="inlineStr">
        <is>
          <t>AUGMENT, EXIT, GLOBAL_CHECK, REDUCE, STOCKS_EXIT</t>
        </is>
      </c>
      <c r="E160" s="38" t="n"/>
      <c r="F160" s="30" t="n"/>
      <c r="G160" s="38">
        <f>IFERROR(VLOOKUP($A171&amp;"_"&amp;$B171,Results_Deltas!$A$2:$P$15000,5,FALSE),"")</f>
        <v/>
      </c>
      <c r="H160" s="38" t="inlineStr">
        <is>
          <t>Blanket (page end)</t>
        </is>
      </c>
      <c r="I160" s="30" t="n"/>
      <c r="J160" s="30" t="n"/>
      <c r="K160" s="30" t="n"/>
      <c r="L160" s="30" t="inlineStr">
        <is>
          <t>YES</t>
        </is>
      </c>
      <c r="M160" s="30" t="n">
        <v>-2.050191751317468</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7" t="inlineStr">
        <is>
          <t>SUSPICIOUS n=0 for stocks_short — keep, needs S1 fills (backtest-expert: &lt;30 trades, seek plateaus, punish)</t>
        </is>
      </c>
    </row>
    <row r="161" ht="15.75" customHeight="1" s="67">
      <c r="A161" s="37" t="inlineStr">
        <is>
          <t>GR_FILTER_VEC_MIN_TFS</t>
        </is>
      </c>
      <c r="B161" s="73" t="inlineStr">
        <is>
          <t>0</t>
        </is>
      </c>
      <c r="C161" s="38" t="n"/>
      <c r="D161" s="38" t="inlineStr">
        <is>
          <t>GLOBAL_CHECK</t>
        </is>
      </c>
      <c r="E161" s="38" t="n"/>
      <c r="F161" s="30" t="n"/>
      <c r="G161" s="38">
        <f>IFERROR(VLOOKUP($A172&amp;"_"&amp;$B172,Results_Deltas!$A$2:$P$15000,5,FALSE),"")</f>
        <v/>
      </c>
      <c r="H161" s="38" t="inlineStr">
        <is>
          <t>Blanket (page end)</t>
        </is>
      </c>
      <c r="I161" s="30" t="n"/>
      <c r="J161" s="30" t="n"/>
      <c r="K161" s="30" t="n"/>
      <c r="L161" s="30" t="inlineStr">
        <is>
          <t>NO</t>
        </is>
      </c>
      <c r="M161" s="30" t="n">
        <v>-2.034652099690346</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7" t="inlineStr">
        <is>
          <t>SUSPICIOUS n=0 for stocks_short — keep, needs S1 fills (backtest-expert: &lt;30 trades, seek plateaus, punish)</t>
        </is>
      </c>
    </row>
    <row r="162" ht="15.75" customHeight="1" s="67">
      <c r="A162" s="37" t="inlineStr">
        <is>
          <t>EXECUTE_NOW_SINGLE_GATE_ENFORCE</t>
        </is>
      </c>
      <c r="B162" s="73" t="inlineStr">
        <is>
          <t>0.0</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v>-1.941189602844796</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7" t="inlineStr">
        <is>
          <t>SUSPICIOUS n=0 for stocks_short — keep, needs S1 fills (backtest-expert: &lt;30 trades, seek plateaus, punish)</t>
        </is>
      </c>
    </row>
    <row r="163" ht="15.75" customHeight="1" s="67">
      <c r="A163" s="37" t="inlineStr">
        <is>
          <t>EXECUTE_NOW_SINGLE_GATE_ENFORCE</t>
        </is>
      </c>
      <c r="B163" s="73" t="inlineStr">
        <is>
          <t>0.0_ALT</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YES</t>
        </is>
      </c>
      <c r="M163" s="30" t="n">
        <v>-1.941189602844796</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7" t="inlineStr">
        <is>
          <t>SUSPICIOUS n=0 for stocks_short — keep, needs S1 fills (backtest-expert: &lt;30 trades, seek plateaus, punish)</t>
        </is>
      </c>
    </row>
    <row r="164" ht="15.75" customHeight="1" s="67">
      <c r="A164" s="39" t="inlineStr">
        <is>
          <t>COOLDOWN_LOCKS_FILTER_TF</t>
        </is>
      </c>
      <c r="B164" s="73" t="inlineStr">
        <is>
          <t>15m</t>
        </is>
      </c>
      <c r="C164" s="38" t="n"/>
      <c r="D164" s="38" t="inlineStr">
        <is>
          <t>GLOBAL_CHECK</t>
        </is>
      </c>
      <c r="E164" s="38" t="n"/>
      <c r="F164" s="30" t="n"/>
      <c r="G164" s="38">
        <f>IFERROR(VLOOKUP($A164&amp;"_"&amp;$B164,Results_Deltas!$A$2:$P$15000,5,FALSE),"")</f>
        <v/>
      </c>
      <c r="H164" s="38" t="inlineStr">
        <is>
          <t>Blanket (page end)</t>
        </is>
      </c>
      <c r="I164" s="30" t="n"/>
      <c r="J164" s="30" t="n"/>
      <c r="K164" s="30" t="n"/>
      <c r="L164" s="30" t="inlineStr">
        <is>
          <t>NO</t>
        </is>
      </c>
      <c r="M164" s="30" t="n">
        <v>-1.936739685986158</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7" t="inlineStr">
        <is>
          <t>SUSPICIOUS n=0 for stocks_short — keep, needs S1 fills (backtest-expert: &lt;30 trades, seek plateaus, punish)</t>
        </is>
      </c>
    </row>
    <row r="165" ht="15.75" customHeight="1" s="67">
      <c r="A165" s="37" t="inlineStr">
        <is>
          <t>NEW_POSITION_MAX_LOSS_THRESHOLD</t>
        </is>
      </c>
      <c r="B165" s="73" t="inlineStr">
        <is>
          <t>0</t>
        </is>
      </c>
      <c r="C165" s="38" t="n"/>
      <c r="D165" s="38" t="inlineStr">
        <is>
          <t>AUGMENT, EXIT, GLOBAL_CHECK, REDUCE, STOCKS_EXIT</t>
        </is>
      </c>
      <c r="E165" s="38" t="n"/>
      <c r="F165" s="30" t="n"/>
      <c r="G165" s="38">
        <f>IFERROR(VLOOKUP($A176&amp;"_"&amp;$B176,Results_Deltas!$A$2:$P$15000,5,FALSE),"")</f>
        <v/>
      </c>
      <c r="H165" s="38" t="inlineStr">
        <is>
          <t>Blanket (page end)</t>
        </is>
      </c>
      <c r="I165" s="30" t="n"/>
      <c r="J165" s="30" t="n"/>
      <c r="K165" s="30" t="n"/>
      <c r="L165" s="30" t="inlineStr">
        <is>
          <t>NO</t>
        </is>
      </c>
      <c r="M165" s="30" t="n">
        <v>-1.919770776395256</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7" t="inlineStr">
        <is>
          <t>SUSPICIOUS n=0 for stocks_short — keep, needs S1 fills (backtest-expert: &lt;30 trades, seek plateaus, punish)</t>
        </is>
      </c>
    </row>
    <row r="166" ht="15.75" customHeight="1" s="67">
      <c r="A166" s="37" t="inlineStr">
        <is>
          <t>NEWBORN_LOSS_KILL_REQUIRE_VEL_AGAINST</t>
        </is>
      </c>
      <c r="B166" s="73" t="inlineStr">
        <is>
          <t>0.0</t>
        </is>
      </c>
      <c r="C166" s="38" t="n"/>
      <c r="D166" s="38" t="inlineStr">
        <is>
          <t>AUGMENT, EXIT, GLOBAL_CHECK, REDUCE, STOCKS_EXIT</t>
        </is>
      </c>
      <c r="E166" s="38" t="n"/>
      <c r="F166" s="30" t="n"/>
      <c r="G166" s="38">
        <f>IFERROR(VLOOKUP($A177&amp;"_"&amp;$B177,Results_Deltas!$A$2:$P$15000,5,FALSE),"")</f>
        <v/>
      </c>
      <c r="H166" s="38" t="inlineStr">
        <is>
          <t>Blanket (page end)</t>
        </is>
      </c>
      <c r="I166" s="30" t="n"/>
      <c r="J166" s="30" t="n"/>
      <c r="K166" s="30" t="n"/>
      <c r="L166" s="30" t="inlineStr">
        <is>
          <t>NO</t>
        </is>
      </c>
      <c r="M166" s="30" t="n">
        <v>-1.914843498869285</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7" t="inlineStr">
        <is>
          <t>SUSPICIOUS n=0 for stocks_short — keep, needs S1 fills (backtest-expert: &lt;30 trades, seek plateaus, punish)</t>
        </is>
      </c>
    </row>
    <row r="167" ht="15.75" customHeight="1" s="67">
      <c r="A167" s="37" t="inlineStr">
        <is>
          <t>NEWBORN_LOSS_KILL_REQUIRE_VEL_AGAINST</t>
        </is>
      </c>
      <c r="B167" s="73" t="inlineStr">
        <is>
          <t>0.0_ALT</t>
        </is>
      </c>
      <c r="C167" s="38" t="n"/>
      <c r="D167" s="38" t="inlineStr">
        <is>
          <t>AUGMENT, EXIT, GLOBAL_CHECK, REDUCE, STOCKS_EXIT</t>
        </is>
      </c>
      <c r="E167" s="38" t="n"/>
      <c r="F167" s="30" t="n"/>
      <c r="G167" s="38">
        <f>IFERROR(VLOOKUP($A178&amp;"_"&amp;$B178,Results_Deltas!$A$2:$P$15000,5,FALSE),"")</f>
        <v/>
      </c>
      <c r="H167" s="38" t="inlineStr">
        <is>
          <t>Blanket (page end)</t>
        </is>
      </c>
      <c r="I167" s="30" t="n"/>
      <c r="J167" s="30" t="n"/>
      <c r="K167" s="30" t="n"/>
      <c r="L167" s="30" t="inlineStr">
        <is>
          <t>YES</t>
        </is>
      </c>
      <c r="M167" s="30" t="n">
        <v>-1.914843498869285</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7" t="inlineStr">
        <is>
          <t>SUSPICIOUS n=0 for stocks_short — keep, needs S1 fills (backtest-expert: &lt;30 trades, seek plateaus, punish)</t>
        </is>
      </c>
    </row>
    <row r="168" ht="15.75" customHeight="1" s="67">
      <c r="A168" s="37" t="inlineStr">
        <is>
          <t>GOLDEN_RULE_BASE_USD</t>
        </is>
      </c>
      <c r="B168" s="73" t="inlineStr">
        <is>
          <t>0.0</t>
        </is>
      </c>
      <c r="C168" s="38" t="n"/>
      <c r="D168" s="38" t="inlineStr">
        <is>
          <t>GLOBAL_CHECK, STOCKS_EXIT</t>
        </is>
      </c>
      <c r="E168" s="38" t="n"/>
      <c r="F168" s="30" t="n"/>
      <c r="G168" s="38">
        <f>IFERROR(VLOOKUP($A179&amp;"_"&amp;$B179,Results_Deltas!$A$2:$P$15000,5,FALSE),"")</f>
        <v/>
      </c>
      <c r="H168" s="38" t="inlineStr">
        <is>
          <t>Blanket (page end)</t>
        </is>
      </c>
      <c r="I168" s="30" t="n"/>
      <c r="J168" s="30" t="n"/>
      <c r="K168" s="30" t="n"/>
      <c r="L168" s="30" t="inlineStr">
        <is>
          <t>NO</t>
        </is>
      </c>
      <c r="M168" s="30" t="n">
        <v>-1.900045010825471</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7" t="inlineStr">
        <is>
          <t>SUSPICIOUS n=0 for stocks_short — keep, needs S1 fills (backtest-expert: &lt;30 trades, seek plateaus, punish)</t>
        </is>
      </c>
    </row>
    <row r="169" ht="15.75" customHeight="1" s="67">
      <c r="A169" s="37" t="inlineStr">
        <is>
          <t>GOLDEN_RULE_BASE_USD</t>
        </is>
      </c>
      <c r="B169" s="73" t="inlineStr">
        <is>
          <t>0.0_ALT</t>
        </is>
      </c>
      <c r="C169" s="38" t="n"/>
      <c r="D169" s="38" t="inlineStr">
        <is>
          <t>GLOBAL_CHECK, STOCKS_EXIT</t>
        </is>
      </c>
      <c r="E169" s="38" t="n"/>
      <c r="F169" s="30" t="n"/>
      <c r="G169" s="38">
        <f>IFERROR(VLOOKUP($A180&amp;"_"&amp;$B180,Results_Deltas!$A$2:$P$15000,5,FALSE),"")</f>
        <v/>
      </c>
      <c r="H169" s="38" t="inlineStr">
        <is>
          <t>Blanket (page end)</t>
        </is>
      </c>
      <c r="I169" s="30" t="n"/>
      <c r="J169" s="30" t="n"/>
      <c r="K169" s="30" t="n"/>
      <c r="L169" s="30" t="inlineStr">
        <is>
          <t>NO</t>
        </is>
      </c>
      <c r="M169" s="30" t="n">
        <v>-1.900045010825471</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7" t="inlineStr">
        <is>
          <t>SUSPICIOUS n=0 for stocks_short — keep, needs S1 fills (backtest-expert: &lt;30 trades, seek plateaus, punish)</t>
        </is>
      </c>
    </row>
    <row r="170" ht="15.75" customHeight="1" s="67">
      <c r="A170" s="37" t="inlineStr">
        <is>
          <t>GR_FILTER_ALL_ENTRIES</t>
        </is>
      </c>
      <c r="B170" s="73" t="inlineStr">
        <is>
          <t>0.0</t>
        </is>
      </c>
      <c r="C170" s="38" t="n"/>
      <c r="D170" s="38" t="inlineStr">
        <is>
          <t>GLOBAL_CHECK, STOCKS_EXIT</t>
        </is>
      </c>
      <c r="E170" s="38" t="n"/>
      <c r="F170" s="30" t="n"/>
      <c r="G170" s="38">
        <f>IFERROR(VLOOKUP($A181&amp;"_"&amp;$B181,Results_Deltas!$A$2:$P$15000,5,FALSE),"")</f>
        <v/>
      </c>
      <c r="H170" s="38" t="inlineStr">
        <is>
          <t>Blanket (page end)</t>
        </is>
      </c>
      <c r="I170" s="30" t="n"/>
      <c r="J170" s="30" t="n"/>
      <c r="K170" s="30" t="n"/>
      <c r="L170" s="30" t="inlineStr">
        <is>
          <t>NO</t>
        </is>
      </c>
      <c r="M170" s="30" t="n">
        <v>-1.899991860457642</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7" t="inlineStr">
        <is>
          <t>SUSPICIOUS n=0 for stocks_short — keep, needs S1 fills (backtest-expert: &lt;30 trades, seek plateaus, punish)</t>
        </is>
      </c>
    </row>
    <row r="171" ht="15.75" customHeight="1" s="67">
      <c r="A171" s="37" t="inlineStr">
        <is>
          <t>GR_FILTER_ALL_ENTRIES</t>
        </is>
      </c>
      <c r="B171" s="73" t="inlineStr">
        <is>
          <t>0.0_ALT</t>
        </is>
      </c>
      <c r="C171" s="38" t="n"/>
      <c r="D171" s="38" t="inlineStr">
        <is>
          <t>GLOBAL_CHECK, STOCKS_EXIT</t>
        </is>
      </c>
      <c r="E171" s="38" t="n"/>
      <c r="F171" s="30" t="n"/>
      <c r="G171" s="38">
        <f>IFERROR(VLOOKUP($A182&amp;"_"&amp;$B182,Results_Deltas!$A$2:$P$15000,5,FALSE),"")</f>
        <v/>
      </c>
      <c r="H171" s="38" t="inlineStr">
        <is>
          <t>Blanket (page end)</t>
        </is>
      </c>
      <c r="I171" s="30" t="n"/>
      <c r="J171" s="30" t="n"/>
      <c r="K171" s="30" t="n"/>
      <c r="L171" s="30" t="inlineStr">
        <is>
          <t>NO</t>
        </is>
      </c>
      <c r="M171" s="30" t="n">
        <v>-1.899991860457642</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7" t="inlineStr">
        <is>
          <t>SUSPICIOUS n=0 for stocks_short — keep, needs S1 fills (backtest-expert: &lt;30 trades, seek plateaus, punish)</t>
        </is>
      </c>
    </row>
    <row r="172" ht="15.75" customHeight="1" s="67">
      <c r="A172" s="39" t="inlineStr">
        <is>
          <t>NEWBORN_LOSS_KILL_GAIN_THRESHOLD_PCT</t>
        </is>
      </c>
      <c r="B172" s="73" t="inlineStr">
        <is>
          <t>0</t>
        </is>
      </c>
      <c r="C172" s="38" t="n"/>
      <c r="D172" s="38" t="inlineStr">
        <is>
          <t>AUGMENT, EXIT, GLOBAL_CHECK, REDUCE, STOCKS_EXIT</t>
        </is>
      </c>
      <c r="E172" s="38" t="n"/>
      <c r="F172" s="30" t="n"/>
      <c r="G172" s="38">
        <f>IFERROR(VLOOKUP($A183&amp;"_"&amp;$B183,Results_Deltas!$A$2:$P$15000,5,FALSE),"")</f>
        <v/>
      </c>
      <c r="H172" s="38" t="inlineStr">
        <is>
          <t>Blanket (page end)</t>
        </is>
      </c>
      <c r="I172" s="30" t="n"/>
      <c r="J172" s="30" t="n"/>
      <c r="K172" s="30" t="n"/>
      <c r="L172" s="30" t="inlineStr">
        <is>
          <t>NO</t>
        </is>
      </c>
      <c r="M172" s="30" t="n">
        <v>-1.800936339979411</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7" t="inlineStr">
        <is>
          <t>SUSPICIOUS n=0 for stocks_short — keep, needs S1 fills (backtest-expert: &lt;30 trades, seek plateaus, punish)</t>
        </is>
      </c>
    </row>
    <row r="173" ht="15.75" customHeight="1" s="67">
      <c r="A173" s="39" t="inlineStr">
        <is>
          <t>LIVE_VEC_EMERGENCY_BRAKE_ENABLED</t>
        </is>
      </c>
      <c r="B173" s="73" t="inlineStr">
        <is>
          <t>False</t>
        </is>
      </c>
      <c r="C173" s="38" t="n"/>
      <c r="D173" s="38" t="inlineStr">
        <is>
          <t>GLOBAL_CHECK, STOCKS_EXIT</t>
        </is>
      </c>
      <c r="E173" s="38" t="n"/>
      <c r="F173" s="30" t="n"/>
      <c r="G173" s="38">
        <f>IFERROR(VLOOKUP($A184&amp;"_"&amp;$B184,Results_Deltas!$A$2:$P$15000,5,FALSE),"")</f>
        <v/>
      </c>
      <c r="H173" s="38" t="inlineStr">
        <is>
          <t>Blanket (page end)</t>
        </is>
      </c>
      <c r="I173" s="30" t="n"/>
      <c r="J173" s="30" t="n"/>
      <c r="K173" s="30" t="n"/>
      <c r="L173" s="30" t="inlineStr">
        <is>
          <t>NO</t>
        </is>
      </c>
      <c r="M173" s="30" t="n">
        <v>-1.790795934257021</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7" t="inlineStr">
        <is>
          <t>SUSPICIOUS n=0 for stocks_short — keep, needs S1 fills (backtest-expert: &lt;30 trades, seek plateaus, punish)</t>
        </is>
      </c>
    </row>
    <row r="174" ht="15.75" customHeight="1" s="67">
      <c r="A174" s="39" t="inlineStr">
        <is>
          <t>HTF_TREND_VETO_BYPASS_ENABLED</t>
        </is>
      </c>
      <c r="B174" s="73" t="inlineStr">
        <is>
          <t>True</t>
        </is>
      </c>
      <c r="C174" s="38" t="n"/>
      <c r="D174" s="38" t="inlineStr">
        <is>
          <t>GLOBAL_CHECK, STOCKS_EXIT</t>
        </is>
      </c>
      <c r="E174" s="38" t="n"/>
      <c r="F174" s="30" t="n"/>
      <c r="G174" s="38">
        <f>IFERROR(VLOOKUP($A185&amp;"_"&amp;$B185,Results_Deltas!$A$2:$P$15000,5,FALSE),"")</f>
        <v/>
      </c>
      <c r="H174" s="38" t="inlineStr">
        <is>
          <t>Blanket (page end)</t>
        </is>
      </c>
      <c r="I174" s="30" t="n"/>
      <c r="J174" s="30" t="n"/>
      <c r="K174" s="30" t="n"/>
      <c r="L174" s="30" t="inlineStr">
        <is>
          <t>NO</t>
        </is>
      </c>
      <c r="M174" s="30" t="n">
        <v>-1.78310048527628</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7" t="inlineStr">
        <is>
          <t>SUSPICIOUS n=0 for stocks_short — keep, needs S1 fills (backtest-expert: &lt;30 trades, seek plateaus, punish)</t>
        </is>
      </c>
    </row>
    <row r="175" ht="15.75" customHeight="1" s="67">
      <c r="A175" s="39" t="inlineStr">
        <is>
          <t>DELTA_REENTRY_FILTER_ENABLED</t>
        </is>
      </c>
      <c r="B175" s="73" t="inlineStr">
        <is>
          <t>False</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NO</t>
        </is>
      </c>
      <c r="M175" s="30" t="n">
        <v>-1.763820837933818</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9" t="inlineStr">
        <is>
          <t>EMA_BLANKET_FILTER_ENABLED</t>
        </is>
      </c>
      <c r="B176" s="73" t="inlineStr">
        <is>
          <t>True</t>
        </is>
      </c>
      <c r="C176" s="38" t="n"/>
      <c r="D176" s="38" t="inlineStr">
        <is>
          <t>GLOBAL_CHECK</t>
        </is>
      </c>
      <c r="E176" s="38" t="n"/>
      <c r="F176" s="30" t="n"/>
      <c r="G176" s="38">
        <f>IFERROR(VLOOKUP($A176&amp;"_"&amp;$B176,Results_Deltas!$A$2:$P$15000,5,FALSE),"")</f>
        <v/>
      </c>
      <c r="H176" s="38" t="inlineStr">
        <is>
          <t>Blanket (page end)</t>
        </is>
      </c>
      <c r="I176" s="30" t="n"/>
      <c r="J176" s="30" t="n"/>
      <c r="K176" s="30" t="n"/>
      <c r="L176" s="30" t="inlineStr">
        <is>
          <t>YES</t>
        </is>
      </c>
      <c r="M176" s="30" t="n">
        <v>-1.713085790175877</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7" t="inlineStr">
        <is>
          <t>SUSPICIOUS n=0 for stocks_short — keep, needs S1 fills (backtest-expert: &lt;30 trades, seek plateaus, punish)</t>
        </is>
      </c>
    </row>
    <row r="177" ht="15.75" customHeight="1" s="67">
      <c r="A177" s="39" t="inlineStr">
        <is>
          <t>GR_FILTER_VEC_ENABLED</t>
        </is>
      </c>
      <c r="B177" s="73" t="inlineStr">
        <is>
          <t>False</t>
        </is>
      </c>
      <c r="C177" s="38" t="n"/>
      <c r="D177" s="38" t="inlineStr">
        <is>
          <t>GLOBAL_CHECK</t>
        </is>
      </c>
      <c r="E177" s="38" t="n"/>
      <c r="F177" s="30" t="n"/>
      <c r="G177" s="38">
        <f>IFERROR(VLOOKUP($A188&amp;"_"&amp;$B188,Results_Deltas!$A$2:$P$15000,5,FALSE),"")</f>
        <v/>
      </c>
      <c r="H177" s="38" t="inlineStr">
        <is>
          <t>Blanket (page end)</t>
        </is>
      </c>
      <c r="I177" s="30" t="n"/>
      <c r="J177" s="30" t="n"/>
      <c r="K177" s="30" t="n"/>
      <c r="L177" s="30" t="inlineStr">
        <is>
          <t>NO</t>
        </is>
      </c>
      <c r="M177" s="30" t="n">
        <v>-1.670943281748757</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7" t="inlineStr">
        <is>
          <t>SUSPICIOUS n=0 for stocks_short — keep, needs S1 fills (backtest-expert: &lt;30 trades, seek plateaus, punish)</t>
        </is>
      </c>
    </row>
    <row r="178" ht="15.75" customHeight="1" s="67">
      <c r="A178" s="37" t="inlineStr">
        <is>
          <t>HTF_TREND_VETO_BYPASS_ENABLED</t>
        </is>
      </c>
      <c r="B178" s="73" t="inlineStr">
        <is>
          <t>False</t>
        </is>
      </c>
      <c r="C178" s="38" t="n"/>
      <c r="D178" s="38" t="inlineStr">
        <is>
          <t>GLOBAL_CHECK, STOCKS_EXIT</t>
        </is>
      </c>
      <c r="E178" s="38" t="n"/>
      <c r="F178" s="30" t="n"/>
      <c r="G178" s="38">
        <f>IFERROR(VLOOKUP($A189&amp;"_"&amp;$B189,Results_Deltas!$A$2:$P$15000,5,FALSE),"")</f>
        <v/>
      </c>
      <c r="H178" s="38" t="inlineStr">
        <is>
          <t>Blanket (page end)</t>
        </is>
      </c>
      <c r="I178" s="30" t="n"/>
      <c r="J178" s="30" t="n"/>
      <c r="K178" s="30" t="n"/>
      <c r="L178" s="30" t="inlineStr">
        <is>
          <t>NO</t>
        </is>
      </c>
      <c r="M178" s="30" t="n">
        <v>-1.617580271350325</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7" t="inlineStr">
        <is>
          <t>SUSPICIOUS n=0 for stocks_short — keep, needs S1 fills (backtest-expert: &lt;30 trades, seek plateaus, punish)</t>
        </is>
      </c>
    </row>
    <row r="179" ht="15.75" customHeight="1" s="67">
      <c r="A179" s="37" t="inlineStr">
        <is>
          <t>MTF_FILTER_STRONG_BUY_QUICK_BYPASS</t>
        </is>
      </c>
      <c r="B179" s="73" t="inlineStr">
        <is>
          <t>0.0</t>
        </is>
      </c>
      <c r="C179" s="38" t="n"/>
      <c r="D179" s="38" t="inlineStr">
        <is>
          <t>GLOBAL_CHECK, STOCKS_EXIT</t>
        </is>
      </c>
      <c r="E179" s="38" t="n"/>
      <c r="F179" s="30" t="n"/>
      <c r="G179" s="38">
        <f>IFERROR(VLOOKUP($A190&amp;"_"&amp;$B190,Results_Deltas!$A$2:$P$15000,5,FALSE),"")</f>
        <v/>
      </c>
      <c r="H179" s="38" t="inlineStr">
        <is>
          <t>Blanket (page end)</t>
        </is>
      </c>
      <c r="I179" s="30" t="n"/>
      <c r="J179" s="30" t="n"/>
      <c r="K179" s="30" t="n"/>
      <c r="L179" s="30" t="inlineStr">
        <is>
          <t>NO</t>
        </is>
      </c>
      <c r="M179" s="30" t="n">
        <v>-1.584469600576045</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7" t="inlineStr">
        <is>
          <t>SUSPICIOUS n=0 for stocks_short — keep, needs S1 fills (backtest-expert: &lt;30 trades, seek plateaus, punish)</t>
        </is>
      </c>
    </row>
    <row r="180" ht="15.75" customHeight="1" s="67">
      <c r="A180" s="37" t="inlineStr">
        <is>
          <t>MTF_FILTER_STRONG_BUY_QUICK_BYPASS</t>
        </is>
      </c>
      <c r="B180" s="73" t="inlineStr">
        <is>
          <t>0.0_ALT</t>
        </is>
      </c>
      <c r="C180" s="38" t="n"/>
      <c r="D180" s="38" t="inlineStr">
        <is>
          <t>GLOBAL_CHECK, STOCKS_EXIT</t>
        </is>
      </c>
      <c r="E180" s="38" t="n"/>
      <c r="F180" s="30" t="n"/>
      <c r="G180" s="38">
        <f>IFERROR(VLOOKUP($A191&amp;"_"&amp;$B191,Results_Deltas!$A$2:$P$15000,5,FALSE),"")</f>
        <v/>
      </c>
      <c r="H180" s="38" t="inlineStr">
        <is>
          <t>Blanket (page end)</t>
        </is>
      </c>
      <c r="I180" s="30" t="n"/>
      <c r="J180" s="30" t="n"/>
      <c r="K180" s="30" t="n"/>
      <c r="L180" s="30" t="inlineStr">
        <is>
          <t>NO</t>
        </is>
      </c>
      <c r="M180" s="30" t="n">
        <v>-1.584469600576045</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7" t="inlineStr">
        <is>
          <t>SUSPICIOUS n=0 for stocks_short — keep, needs S1 fills (backtest-expert: &lt;30 trades, seek plateaus, punish)</t>
        </is>
      </c>
    </row>
    <row r="181" ht="15.75" customHeight="1" s="67">
      <c r="A181" s="37" t="inlineStr">
        <is>
          <t>HTF_GATE_BYPASS_RZ</t>
        </is>
      </c>
      <c r="B181" s="73" t="inlineStr">
        <is>
          <t>0.0</t>
        </is>
      </c>
      <c r="C181" s="38" t="n"/>
      <c r="D181" s="38" t="inlineStr">
        <is>
          <t>ENTRY, GLOBAL_CHECK, STOCKS_EXIT</t>
        </is>
      </c>
      <c r="E181" s="38" t="n"/>
      <c r="F181" s="30" t="n"/>
      <c r="G181" s="38">
        <f>IFERROR(VLOOKUP($A192&amp;"_"&amp;$B192,Results_Deltas!$A$2:$P$15000,5,FALSE),"")</f>
        <v/>
      </c>
      <c r="H181" s="38" t="inlineStr">
        <is>
          <t>Blanket (page end)</t>
        </is>
      </c>
      <c r="I181" s="30" t="n"/>
      <c r="J181" s="30" t="n"/>
      <c r="K181" s="30" t="n"/>
      <c r="L181" s="30" t="inlineStr">
        <is>
          <t>NO</t>
        </is>
      </c>
      <c r="M181" s="30" t="n">
        <v>-1.576190724251001</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7" t="inlineStr">
        <is>
          <t>SUSPICIOUS n=0 for stocks_short — keep, needs S1 fills (backtest-expert: &lt;30 trades, seek plateaus, punish)</t>
        </is>
      </c>
    </row>
    <row r="182" ht="15.75" customHeight="1" s="67">
      <c r="A182" s="37" t="inlineStr">
        <is>
          <t>HTF_GATE_BYPASS_RZ</t>
        </is>
      </c>
      <c r="B182" s="73" t="inlineStr">
        <is>
          <t>0.0_ALT</t>
        </is>
      </c>
      <c r="C182" s="38" t="n"/>
      <c r="D182" s="38" t="inlineStr">
        <is>
          <t>ENTRY, GLOBAL_CHECK, STOCKS_EXIT</t>
        </is>
      </c>
      <c r="E182" s="38" t="n"/>
      <c r="F182" s="30" t="n"/>
      <c r="G182" s="38">
        <f>IFERROR(VLOOKUP($A193&amp;"_"&amp;$B193,Results_Deltas!$A$2:$P$15000,5,FALSE),"")</f>
        <v/>
      </c>
      <c r="H182" s="38" t="inlineStr">
        <is>
          <t>Blanket (page end)</t>
        </is>
      </c>
      <c r="I182" s="30" t="n"/>
      <c r="J182" s="30" t="n"/>
      <c r="K182" s="30" t="n"/>
      <c r="L182" s="30" t="inlineStr">
        <is>
          <t>NO</t>
        </is>
      </c>
      <c r="M182" s="30" t="n">
        <v>-1.576190724251001</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7" t="inlineStr">
        <is>
          <t>SUSPICIOUS n=0 for stocks_short — keep, needs S1 fills (backtest-expert: &lt;30 trades, seek plateaus, punish)</t>
        </is>
      </c>
    </row>
    <row r="183" ht="15.75" customHeight="1" s="67">
      <c r="A183" s="37" t="inlineStr">
        <is>
          <t>HTF_TREND_VETO_BYPASS_REASONS</t>
        </is>
      </c>
      <c r="B183" s="73" t="inlineStr">
        <is>
          <t>0.0</t>
        </is>
      </c>
      <c r="C183" s="38" t="n"/>
      <c r="D183" s="38" t="inlineStr">
        <is>
          <t>GLOBAL_CHECK, STOCKS_EXIT</t>
        </is>
      </c>
      <c r="E183" s="38" t="n"/>
      <c r="F183" s="30" t="n"/>
      <c r="G183" s="38">
        <f>IFERROR(VLOOKUP($A194&amp;"_"&amp;$B194,Results_Deltas!$A$2:$P$15000,5,FALSE),"")</f>
        <v/>
      </c>
      <c r="H183" s="38" t="inlineStr">
        <is>
          <t>Blanket (page end)</t>
        </is>
      </c>
      <c r="I183" s="30" t="n"/>
      <c r="J183" s="30" t="n"/>
      <c r="K183" s="30" t="n"/>
      <c r="L183" s="30" t="inlineStr">
        <is>
          <t>NO</t>
        </is>
      </c>
      <c r="M183" s="30" t="n">
        <v>-1.576190724251001</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7" t="inlineStr">
        <is>
          <t>SUSPICIOUS n=0 for stocks_short — keep, needs S1 fills (backtest-expert: &lt;30 trades, seek plateaus, punish)</t>
        </is>
      </c>
    </row>
    <row r="184" ht="15.75" customHeight="1" s="67">
      <c r="A184" s="37" t="inlineStr">
        <is>
          <t>HTF_TREND_VETO_BYPASS_REASONS</t>
        </is>
      </c>
      <c r="B184" s="73" t="inlineStr">
        <is>
          <t>0.0_ALT</t>
        </is>
      </c>
      <c r="C184" s="38" t="n"/>
      <c r="D184" s="38" t="inlineStr">
        <is>
          <t>GLOBAL_CHECK, STOCKS_EXIT</t>
        </is>
      </c>
      <c r="E184" s="38" t="n"/>
      <c r="F184" s="30" t="n"/>
      <c r="G184" s="38">
        <f>IFERROR(VLOOKUP($A195&amp;"_"&amp;$B195,Results_Deltas!$A$2:$P$15000,5,FALSE),"")</f>
        <v/>
      </c>
      <c r="H184" s="38" t="inlineStr">
        <is>
          <t>Blanket (page end)</t>
        </is>
      </c>
      <c r="I184" s="30" t="n"/>
      <c r="J184" s="30" t="n"/>
      <c r="K184" s="30" t="n"/>
      <c r="L184" s="30" t="inlineStr">
        <is>
          <t>NO</t>
        </is>
      </c>
      <c r="M184" s="30" t="n">
        <v>-1.576190724251001</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7" t="inlineStr">
        <is>
          <t>SUSPICIOUS n=0 for stocks_short — keep, needs S1 fills (backtest-expert: &lt;30 trades, seek plateaus, punish)</t>
        </is>
      </c>
    </row>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2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09 AUGMENT_RISK_SIZING - 17 bases -&gt; 56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AUGMENT_FALLBACK_GAIN_PCT</t>
        </is>
      </c>
      <c r="B3" s="72" t="inlineStr">
        <is>
          <t>1.5</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-10.80380079668676</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ez_manage.py:56864 top()</t>
        </is>
      </c>
      <c r="IL3" s="30" t="inlineStr">
        <is>
          <t>v12_quick_engine.py:4990 x4</t>
        </is>
      </c>
      <c r="IM3" s="30" t="n"/>
    </row>
    <row r="4" ht="10.5" customHeight="1" s="67">
      <c r="A4" s="30" t="inlineStr">
        <is>
          <t>AUGMENT_FALLBACK_GAIN_PCT</t>
        </is>
      </c>
      <c r="B4" s="72" t="inlineStr">
        <is>
          <t>1.25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-10.73247640721536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ez_manage.py:56864 top()</t>
        </is>
      </c>
      <c r="IL4" s="30" t="inlineStr">
        <is>
          <t>v12_quick_engine.py:4990 x4</t>
        </is>
      </c>
      <c r="IM4" s="30" t="n"/>
    </row>
    <row r="5" ht="10.5" customHeight="1" s="67">
      <c r="A5" s="30" t="inlineStr">
        <is>
          <t>AUGMENT_FALLBACK_GAIN_PCT</t>
        </is>
      </c>
      <c r="B5" s="72" t="inlineStr">
        <is>
          <t>0.75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-10.64585680080796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ez_manage.py:56864 top()</t>
        </is>
      </c>
      <c r="IL5" s="30" t="inlineStr">
        <is>
          <t>v12_quick_engine.py:4990 x4</t>
        </is>
      </c>
      <c r="IM5" s="30" t="n"/>
    </row>
    <row r="6" ht="10.5" customHeight="1" s="67">
      <c r="A6" s="30" t="inlineStr">
        <is>
          <t>AUGMENT_FALLBACK_GAIN_PCT</t>
        </is>
      </c>
      <c r="B6" s="72" t="inlineStr">
        <is>
          <t>0.5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-9.707883699861453</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ez_manage.py:56864 top()</t>
        </is>
      </c>
      <c r="IL6" s="30" t="inlineStr">
        <is>
          <t>v12_quick_engine.py:4990 x4</t>
        </is>
      </c>
      <c r="IM6" s="30" t="n"/>
    </row>
    <row r="7" ht="10.5" customHeight="1" s="67">
      <c r="A7" s="31" t="inlineStr">
        <is>
          <t>UNIVERSAL_AUGMENT_GAIN_GATE_ENABLED</t>
        </is>
      </c>
      <c r="B7" s="72" t="inlineStr">
        <is>
          <t>True</t>
        </is>
      </c>
      <c r="C7" s="30" t="n"/>
      <c r="D7" s="30" t="n"/>
      <c r="E7" s="30" t="n"/>
      <c r="F7" s="30" t="n"/>
      <c r="G7" s="30">
        <f>IFERROR(VLOOKUP($A13&amp;"_"&amp;$B13,Results_Deltas!$A$2:$P$15000,5,FALSE),"")</f>
        <v/>
      </c>
      <c r="H7" s="30">
        <f>IFERROR(VLOOKUP($A13,Results_30d_Deltas!$A$2:$H$5000,7,FALSE)-E12,"")</f>
        <v/>
      </c>
      <c r="I7" s="30">
        <f>IFERROR(VLOOKUP($A13,Results_30d_Deltas!$A$2:$H$5000,6,FALSE),"")</f>
        <v/>
      </c>
      <c r="J7" s="30" t="n"/>
      <c r="K7" s="30" t="n"/>
      <c r="L7" s="30" t="inlineStr">
        <is>
          <t>YES</t>
        </is>
      </c>
      <c r="M7" s="33" t="n">
        <v>-5.130850393621943</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ez_manage.py:5804 top()</t>
        </is>
      </c>
      <c r="IL7" s="30" t="inlineStr">
        <is>
          <t>v12_quick_engine.py:3581 x3</t>
        </is>
      </c>
      <c r="IM7" s="30" t="n"/>
    </row>
    <row r="8" ht="10.5" customHeight="1" s="67">
      <c r="A8" s="30" t="inlineStr">
        <is>
          <t>AUGMENT_ONLY_WHEN_PROFITABLE</t>
        </is>
      </c>
      <c r="B8" s="72" t="inlineStr">
        <is>
          <t>0.5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-3.477217157669079</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4" t="n"/>
      <c r="FO8" s="34" t="n"/>
      <c r="FP8" s="34" t="n"/>
      <c r="FQ8" s="34" t="n"/>
      <c r="FR8" s="34"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ez_manage.py:2943 top()</t>
        </is>
      </c>
      <c r="IL8" s="30" t="inlineStr">
        <is>
          <t>v12_quick_engine.py:235 x18</t>
        </is>
      </c>
      <c r="IM8" s="30" t="n"/>
    </row>
    <row r="9" ht="10.5" customHeight="1" s="67">
      <c r="A9" s="30" t="inlineStr">
        <is>
          <t>AUGMENT_WT_4H_BOUNCE_ENABLED</t>
        </is>
      </c>
      <c r="B9" s="72" t="inlineStr">
        <is>
          <t>True</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-3.42730775019992</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ez_manage.py:5957 top()</t>
        </is>
      </c>
      <c r="IL9" s="30" t="inlineStr">
        <is>
          <t>v12_quick_engine.py:242 x9</t>
        </is>
      </c>
      <c r="IM9" s="30" t="n"/>
      <c r="IN9" s="77" t="inlineStr">
        <is>
          <t>SUSPICIOUS n=0 for stocks_short — keep, needs S1 fills (backtest-expert: &lt;30 trades, seek plateaus, punish)</t>
        </is>
      </c>
    </row>
    <row r="10" ht="10.5" customHeight="1" s="67">
      <c r="A10" s="30" t="inlineStr">
        <is>
          <t>MAX_AUGMENTS_PER_POSITION</t>
        </is>
      </c>
      <c r="B10" s="72" t="inlineStr">
        <is>
          <t>2.0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-3.334246113926822</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ez_manage.py:3521 top()</t>
        </is>
      </c>
      <c r="IL10" s="30" t="inlineStr">
        <is>
          <t>v12_quick_engine.py:2267 x7</t>
        </is>
      </c>
      <c r="IM10" s="30" t="n"/>
      <c r="IN10" s="77" t="inlineStr">
        <is>
          <t>SUSPICIOUS n=0 for stocks_short — keep, needs S1 fills (backtest-expert: &lt;30 trades, seek plateaus, punish)</t>
        </is>
      </c>
    </row>
    <row r="11" ht="10.5" customHeight="1" s="67">
      <c r="A11" s="30" t="inlineStr">
        <is>
          <t>AUGMENTED_POSITIONS_GUARD_FLOOR_MULT</t>
        </is>
      </c>
      <c r="B11" s="72" t="inlineStr">
        <is>
          <t>2.0</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-3.309948521624026</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ez_manage.py:4336 top()</t>
        </is>
      </c>
      <c r="IL11" s="30" t="inlineStr">
        <is>
          <t>v12_quick_engine.py:221 x13</t>
        </is>
      </c>
      <c r="IM11" s="30" t="n"/>
      <c r="IN11" s="77" t="inlineStr">
        <is>
          <t>SUSPICIOUS n=0 for stocks_short — keep, needs S1 fills (backtest-expert: &lt;30 trades, seek plateaus, punish)</t>
        </is>
      </c>
    </row>
    <row r="12" ht="10.5" customHeight="1" s="67">
      <c r="A12" s="30" t="inlineStr">
        <is>
          <t>PYRAMID_MIN_WT_VEL_1H</t>
        </is>
      </c>
      <c r="B12" s="72" t="inlineStr">
        <is>
          <t>1.0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-3.269161073936219</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ez_manage.py:5196 top()</t>
        </is>
      </c>
      <c r="IL12" s="30" t="inlineStr">
        <is>
          <t>v12_quick_engine.py:2727 x10</t>
        </is>
      </c>
      <c r="IM12" s="30" t="n"/>
    </row>
    <row r="13" ht="10.5" customHeight="1" s="67">
      <c r="A13" s="30" t="inlineStr">
        <is>
          <t>AUGMENT_ONLY_WHEN_PROFITABLE</t>
        </is>
      </c>
      <c r="B13" s="72" t="inlineStr">
        <is>
          <t>2.0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-3.177467914144876</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4" t="n"/>
      <c r="FO13" s="34" t="n"/>
      <c r="FP13" s="34" t="n"/>
      <c r="FQ13" s="34" t="n"/>
      <c r="FR13" s="34"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ez_manage.py:2943 top()</t>
        </is>
      </c>
      <c r="IL13" s="30" t="inlineStr">
        <is>
          <t>v12_quick_engine.py:235 x18</t>
        </is>
      </c>
      <c r="IM13" s="30" t="n"/>
    </row>
    <row r="14" ht="10.5" customHeight="1" s="67">
      <c r="A14" s="30" t="inlineStr">
        <is>
          <t>PYRAMID_MIN_WT_VEL_1H</t>
        </is>
      </c>
      <c r="B14" s="72" t="inlineStr">
        <is>
          <t>3.0</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-3.152775598171151</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ez_manage.py:5196 top()</t>
        </is>
      </c>
      <c r="IL14" s="30" t="inlineStr">
        <is>
          <t>v12_quick_engine.py:2727 x10</t>
        </is>
      </c>
      <c r="IM14" s="30" t="n"/>
    </row>
    <row r="15" ht="10.5" customHeight="1" s="67">
      <c r="A15" s="31" t="inlineStr">
        <is>
          <t>AUGMENTED_POSITIONS_GUARD_FLOOR_MULT</t>
        </is>
      </c>
      <c r="B15" s="72" t="inlineStr">
        <is>
          <t>0.5</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YES</t>
        </is>
      </c>
      <c r="M15" s="33" t="n">
        <v>-3.145844291818796</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ez_manage.py:4336 top()</t>
        </is>
      </c>
      <c r="IL15" s="30" t="inlineStr">
        <is>
          <t>v12_quick_engine.py:221 x13</t>
        </is>
      </c>
      <c r="IM15" s="30" t="n"/>
      <c r="IN15" s="77" t="inlineStr">
        <is>
          <t>SUSPICIOUS n=0 for stocks_short — keep, needs S1 fills (backtest-expert: &lt;30 trades, seek plateaus, punish)</t>
        </is>
      </c>
    </row>
    <row r="16" ht="10.5" customHeight="1" s="67">
      <c r="A16" s="30" t="inlineStr">
        <is>
          <t>AUGMENTED_POSITIONS_GUARD_FLOOR_MULT</t>
        </is>
      </c>
      <c r="B16" s="72" t="inlineStr">
        <is>
          <t>1.0</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-3.14031793603294</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ez_manage.py:4336 top()</t>
        </is>
      </c>
      <c r="IL16" s="30" t="inlineStr">
        <is>
          <t>v12_quick_engine.py:221 x13</t>
        </is>
      </c>
      <c r="IM16" s="30" t="n"/>
      <c r="IN16" s="77" t="inlineStr">
        <is>
          <t>SUSPICIOUS n=0 for stocks_short — keep, needs S1 fills (backtest-expert: &lt;30 trades, seek plateaus, punish)</t>
        </is>
      </c>
    </row>
    <row r="17" ht="10.5" customHeight="1" s="67">
      <c r="A17" s="30" t="inlineStr">
        <is>
          <t>PYRAMID_MIN_WT_VEL_1H</t>
        </is>
      </c>
      <c r="B17" s="72" t="inlineStr">
        <is>
          <t>1.5</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-3.055197619781915</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ez_manage.py:5196 top()</t>
        </is>
      </c>
      <c r="IL17" s="30" t="inlineStr">
        <is>
          <t>v12_quick_engine.py:2727 x10</t>
        </is>
      </c>
      <c r="IM17" s="30" t="n"/>
    </row>
    <row r="18" ht="10.5" customHeight="1" s="67">
      <c r="A18" s="30" t="inlineStr">
        <is>
          <t>AUGMENT_ONLY_WHEN_PROFITABLE</t>
        </is>
      </c>
      <c r="B18" s="72" t="inlineStr">
        <is>
          <t>1.0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-3.027174358541859</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4" t="n"/>
      <c r="FO18" s="34" t="n"/>
      <c r="FP18" s="34" t="n"/>
      <c r="FQ18" s="34" t="n"/>
      <c r="FR18" s="34"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ez_manage.py:2943 top()</t>
        </is>
      </c>
      <c r="IL18" s="30" t="inlineStr">
        <is>
          <t>v12_quick_engine.py:235 x18</t>
        </is>
      </c>
      <c r="IM18" s="30" t="n"/>
    </row>
    <row r="19" ht="10.5" customHeight="1" s="67">
      <c r="A19" s="30" t="inlineStr">
        <is>
          <t>MAX_AUGMENTS_PER_POSITION</t>
        </is>
      </c>
      <c r="B19" s="72" t="inlineStr">
        <is>
          <t>1.0</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-3.001858713468089</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ez_manage.py:3521 top()</t>
        </is>
      </c>
      <c r="IL19" s="30" t="inlineStr">
        <is>
          <t>v12_quick_engine.py:2267 x7</t>
        </is>
      </c>
      <c r="IM19" s="30" t="n"/>
      <c r="IN19" s="77" t="inlineStr">
        <is>
          <t>SUSPICIOUS n=0 for stocks_short — keep, needs S1 fills (backtest-expert: &lt;30 trades, seek plateaus, punish)</t>
        </is>
      </c>
    </row>
    <row r="20" ht="10.5" customHeight="1" s="67">
      <c r="A20" s="31" t="inlineStr">
        <is>
          <t>DYNAMIC_SCORE_AUGMENT_ENABLED</t>
        </is>
      </c>
      <c r="B20" s="72" t="inlineStr">
        <is>
          <t>True</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YES</t>
        </is>
      </c>
      <c r="M20" s="33" t="n">
        <v>-2.9986313769742</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ez_manage.py:5978 top()</t>
        </is>
      </c>
      <c r="IL20" s="30" t="inlineStr">
        <is>
          <t>v12_quick_engine.py:983 x9</t>
        </is>
      </c>
      <c r="IM20" s="30" t="n"/>
    </row>
    <row r="21" ht="10.5" customHeight="1" s="67">
      <c r="A21" s="30" t="inlineStr">
        <is>
          <t>PYRAMID_MIN_WT_VEL_1H</t>
        </is>
      </c>
      <c r="B21" s="72" t="inlineStr">
        <is>
          <t>2.5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-2.954190690865981</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ez_manage.py:5196 top()</t>
        </is>
      </c>
      <c r="IL21" s="30" t="inlineStr">
        <is>
          <t>v12_quick_engine.py:2727 x10</t>
        </is>
      </c>
      <c r="IM21" s="30" t="n"/>
    </row>
    <row r="22" ht="10.5" customHeight="1" s="67">
      <c r="A22" s="30" t="inlineStr">
        <is>
          <t>MAX_AUGMENTS_PER_POSITION</t>
        </is>
      </c>
      <c r="B22" s="72" t="inlineStr">
        <is>
          <t>0.5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v>-2.907152768755427</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ez_manage.py:3521 top()</t>
        </is>
      </c>
      <c r="IL22" s="30" t="inlineStr">
        <is>
          <t>v12_quick_engine.py:2267 x7</t>
        </is>
      </c>
      <c r="IM22" s="30" t="n"/>
      <c r="IN22" s="77" t="inlineStr">
        <is>
          <t>SUSPICIOUS n=0 for stocks_short — keep, needs S1 fills (backtest-expert: &lt;30 trades, seek plateaus, punish)</t>
        </is>
      </c>
    </row>
    <row r="23" ht="10.5" customHeight="1" s="67">
      <c r="A23" s="31" t="inlineStr">
        <is>
          <t>AUGMENT_FALLBACK_GAIN_PCT</t>
        </is>
      </c>
      <c r="B23" s="72" t="inlineStr">
        <is>
          <t>1.0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3" t="n">
        <v>-2.716831719560231</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ez_manage.py:56864 top()</t>
        </is>
      </c>
      <c r="IL23" s="30" t="inlineStr">
        <is>
          <t>v12_quick_engine.py:4990 x4</t>
        </is>
      </c>
      <c r="IM23" s="30" t="n"/>
    </row>
    <row r="24" ht="10.5" customHeight="1" s="67">
      <c r="A24" s="30" t="inlineStr">
        <is>
          <t>DD_BOUNCE_ENABLED</t>
        </is>
      </c>
      <c r="B24" s="72" t="inlineStr">
        <is>
          <t>True</t>
        </is>
      </c>
      <c r="C24" s="30" t="n"/>
      <c r="D24" s="30" t="n"/>
      <c r="E24" s="30" t="n"/>
      <c r="F24" s="30" t="n"/>
      <c r="G24" s="30">
        <f>IFERROR(VLOOKUP($A24&amp;"="&amp;$B24,Results_Deltas!$A$2:$P$15000,5,FALSE),"")</f>
        <v/>
      </c>
      <c r="H24" s="30">
        <f>IFERROR(VLOOKUP($A24,Results_30d_Deltas!$A$2:$H$5000,7,FALSE)-E24,"")</f>
        <v/>
      </c>
      <c r="I24" s="30">
        <f>IFERROR(VLOOKUP($A24,Results_30d_Deltas!$A$2:$H$5000,6,FALSE),"")</f>
        <v/>
      </c>
      <c r="J24" s="30" t="n"/>
      <c r="K24" s="30" t="n"/>
      <c r="L24" s="30" t="inlineStr">
        <is>
          <t>NO</t>
        </is>
      </c>
      <c r="M24" s="33" t="n">
        <v>-2.48634800988938</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ez_manage.py:4586 top()</t>
        </is>
      </c>
      <c r="IL24" s="30" t="inlineStr">
        <is>
          <t>v12_quick_engine.py:567 x9</t>
        </is>
      </c>
      <c r="IM24" s="30" t="n"/>
      <c r="IN24" s="77" t="inlineStr">
        <is>
          <t>SUSPICIOUS n=0 for stocks_short — keep, needs S1 fills (backtest-expert: &lt;30 trades, seek plateaus, punish)</t>
        </is>
      </c>
    </row>
    <row r="25" ht="10.5" customHeight="1" s="67">
      <c r="A25" s="30" t="inlineStr">
        <is>
          <t>HIGH_GAIN_AUGMENTATION_MIN_SIZE</t>
        </is>
      </c>
      <c r="B25" s="72" t="inlineStr">
        <is>
          <t>1.0</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v>-2.483302952239401</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4" t="n"/>
      <c r="HJ25" s="34" t="n"/>
      <c r="HK25" s="34" t="n"/>
      <c r="HL25" s="34" t="n"/>
      <c r="HM25" s="34"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ez_manage.py:3366 top()</t>
        </is>
      </c>
      <c r="IL25" s="30" t="inlineStr">
        <is>
          <t>v12_quick_engine.py:2019 x10</t>
        </is>
      </c>
      <c r="IM25" s="30" t="n"/>
      <c r="IN25" s="77" t="inlineStr">
        <is>
          <t>SUSPICIOUS n=0 for stocks_short — keep, needs S1 fills (backtest-expert: &lt;30 trades, seek plateaus, punish)</t>
        </is>
      </c>
    </row>
    <row r="26" ht="10.5" customHeight="1" s="67">
      <c r="A26" s="30" t="inlineStr">
        <is>
          <t>AUGMENT_AT_LOSS_ENABLED</t>
        </is>
      </c>
      <c r="B26" s="72" t="inlineStr">
        <is>
          <t>True</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v>-2.471674730518822</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ez_manage.py:5956 top()</t>
        </is>
      </c>
      <c r="IL26" s="30" t="inlineStr">
        <is>
          <t>v12_quick_engine.py:228 x5</t>
        </is>
      </c>
      <c r="IM26" s="30" t="n"/>
    </row>
    <row r="27" ht="10.5" customHeight="1" s="67">
      <c r="A27" s="30" t="inlineStr">
        <is>
          <t>HIGH_GAIN_AUGMENTATION_MIN_SIZE</t>
        </is>
      </c>
      <c r="B27" s="72" t="inlineStr">
        <is>
          <t>0.5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v>-2.452556535354379</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4" t="n"/>
      <c r="AM27" s="34" t="n"/>
      <c r="AN27" s="34" t="n"/>
      <c r="AO27" s="34" t="n"/>
      <c r="AP27" s="34"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ez_manage.py:3366 top()</t>
        </is>
      </c>
      <c r="IL27" s="30" t="inlineStr">
        <is>
          <t>v12_quick_engine.py:2019 x10</t>
        </is>
      </c>
      <c r="IM27" s="30" t="n"/>
      <c r="IN27" s="77" t="inlineStr">
        <is>
          <t>SUSPICIOUS n=0 for stocks_short — keep, needs S1 fills (backtest-expert: &lt;30 trades, seek plateaus, punish)</t>
        </is>
      </c>
    </row>
    <row r="28" ht="10.5" customHeight="1" s="67">
      <c r="A28" s="30" t="inlineStr">
        <is>
          <t>DELTA_PYRAMID_PRICE_TOL</t>
        </is>
      </c>
      <c r="B28" s="72" t="inlineStr">
        <is>
          <t>2.0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v>-2.397867870251729</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4" t="n"/>
      <c r="CA28" s="34" t="n"/>
      <c r="CB28" s="34" t="n"/>
      <c r="CC28" s="34" t="n"/>
      <c r="CD28" s="34"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ez_manage.py:3155 top()</t>
        </is>
      </c>
      <c r="IL28" s="30" t="inlineStr">
        <is>
          <t>v12_quick_engine.py:597 x16</t>
        </is>
      </c>
      <c r="IM28" s="30" t="n"/>
      <c r="IN28" s="77" t="inlineStr">
        <is>
          <t>SUSPICIOUS n=0 for stocks_short — keep, needs S1 fills (backtest-expert: &lt;30 trades, seek plateaus, punish)</t>
        </is>
      </c>
    </row>
    <row r="29" ht="10.5" customHeight="1" s="67">
      <c r="A29" s="30" t="inlineStr">
        <is>
          <t>AUGMENT_FALLBACK_REDUCE_PCT</t>
        </is>
      </c>
      <c r="B29" s="72" t="inlineStr">
        <is>
          <t>0.75</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v>-2.324338267544597</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4" t="n"/>
      <c r="BL29" s="34" t="n"/>
      <c r="BM29" s="34" t="n"/>
      <c r="BN29" s="34" t="n"/>
      <c r="BO29" s="34"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ez_manage.py:56876 top()</t>
        </is>
      </c>
      <c r="IL29" s="30" t="inlineStr">
        <is>
          <t>v12_quick_engine.py:4989 x3</t>
        </is>
      </c>
      <c r="IM29" s="30" t="n"/>
    </row>
    <row r="30" ht="10.5" customHeight="1" s="67">
      <c r="A30" s="30" t="inlineStr">
        <is>
          <t>DELTA_PYRAMID_MAX</t>
        </is>
      </c>
      <c r="B30" s="72" t="inlineStr">
        <is>
          <t>0.5</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3" t="n">
        <v>-2.304785420402973</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4" t="n"/>
      <c r="CA30" s="34" t="n"/>
      <c r="CB30" s="34" t="n"/>
      <c r="CC30" s="34" t="n"/>
      <c r="CD30" s="34"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ez_manage.py:3153 top()</t>
        </is>
      </c>
      <c r="IL30" s="30" t="inlineStr">
        <is>
          <t>v12_quick_engine.py:591 x16</t>
        </is>
      </c>
      <c r="IM30" s="30" t="n"/>
      <c r="IN30" s="77" t="inlineStr">
        <is>
          <t>SUSPICIOUS n=0 for stocks_short — keep, needs S1 fills (backtest-expert: &lt;30 trades, seek plateaus, punish)</t>
        </is>
      </c>
    </row>
    <row r="31" ht="10.5" customHeight="1" s="67">
      <c r="A31" s="30" t="inlineStr">
        <is>
          <t>DELTA_PYRAMID_MAX</t>
        </is>
      </c>
      <c r="B31" s="72" t="inlineStr">
        <is>
          <t>1.0</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v>-2.284974793095569</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4" t="n"/>
      <c r="CA31" s="34" t="n"/>
      <c r="CB31" s="34" t="n"/>
      <c r="CC31" s="34" t="n"/>
      <c r="CD31" s="34"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ez_manage.py:3153 top()</t>
        </is>
      </c>
      <c r="IL31" s="30" t="inlineStr">
        <is>
          <t>v12_quick_engine.py:591 x16</t>
        </is>
      </c>
      <c r="IM31" s="30" t="n"/>
      <c r="IN31" s="77" t="inlineStr">
        <is>
          <t>SUSPICIOUS n=0 for stocks_short — keep, needs S1 fills (backtest-expert: &lt;30 trades, seek plateaus, punish)</t>
        </is>
      </c>
    </row>
    <row r="32" ht="10.5" customHeight="1" s="67">
      <c r="A32" s="30" t="inlineStr">
        <is>
          <t>AUGMENT_FALLBACK_REDUCE_ENABLED</t>
        </is>
      </c>
      <c r="B32" s="72" t="inlineStr">
        <is>
          <t>True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v>-2.259089892248854</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4" t="n"/>
      <c r="BL32" s="34" t="n"/>
      <c r="BM32" s="34" t="n"/>
      <c r="BN32" s="34" t="n"/>
      <c r="BO32" s="34"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ez_manage.py:56872 top()</t>
        </is>
      </c>
      <c r="IL32" s="30" t="inlineStr">
        <is>
          <t>v12_quick_engine.py:4988 x3</t>
        </is>
      </c>
      <c r="IM32" s="30" t="n"/>
    </row>
    <row r="33" ht="10.5" customHeight="1" s="67">
      <c r="A33" s="30" t="inlineStr">
        <is>
          <t>DELTA_PYRAMID_PRICE_TOL</t>
        </is>
      </c>
      <c r="B33" s="72" t="inlineStr">
        <is>
          <t>0.5</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v>-2.196152386867627</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4" t="n"/>
      <c r="CA33" s="34" t="n"/>
      <c r="CB33" s="34" t="n"/>
      <c r="CC33" s="34" t="n"/>
      <c r="CD33" s="34"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ez_manage.py:3155 top()</t>
        </is>
      </c>
      <c r="IL33" s="30" t="inlineStr">
        <is>
          <t>v12_quick_engine.py:597 x16</t>
        </is>
      </c>
      <c r="IM33" s="30" t="n"/>
      <c r="IN33" s="77" t="inlineStr">
        <is>
          <t>SUSPICIOUS n=0 for stocks_short — keep, needs S1 fills (backtest-expert: &lt;30 trades, seek plateaus, punish)</t>
        </is>
      </c>
    </row>
    <row r="34" ht="10.5" customHeight="1" s="67">
      <c r="A34" s="30" t="inlineStr">
        <is>
          <t>HIGH_GAIN_AUGMENTATION_MIN_SIZE</t>
        </is>
      </c>
      <c r="B34" s="72" t="inlineStr">
        <is>
          <t>2.0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v>-2.136368621687998</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4" t="n"/>
      <c r="AM34" s="34" t="n"/>
      <c r="AN34" s="34" t="n"/>
      <c r="AO34" s="34" t="n"/>
      <c r="AP34" s="34"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4" t="n"/>
      <c r="HJ34" s="34" t="n"/>
      <c r="HK34" s="34" t="n"/>
      <c r="HL34" s="34" t="n"/>
      <c r="HM34" s="34"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ez_manage.py:3366 top()</t>
        </is>
      </c>
      <c r="IL34" s="30" t="inlineStr">
        <is>
          <t>v12_quick_engine.py:2019 x10</t>
        </is>
      </c>
      <c r="IM34" s="30" t="n"/>
      <c r="IN34" s="77" t="inlineStr">
        <is>
          <t>SUSPICIOUS n=0 for stocks_short — keep, needs S1 fills (backtest-expert: &lt;30 trades, seek plateaus, punish)</t>
        </is>
      </c>
    </row>
    <row r="35" ht="10.5" customHeight="1" s="67">
      <c r="A35" s="30" t="inlineStr">
        <is>
          <t>AUGMENT_FALLBACK_REDUCE_PCT</t>
        </is>
      </c>
      <c r="B35" s="72" t="inlineStr">
        <is>
          <t>0.25</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v>-2.1264510017094</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4" t="n"/>
      <c r="BL35" s="34" t="n"/>
      <c r="BM35" s="34" t="n"/>
      <c r="BN35" s="34" t="n"/>
      <c r="BO35" s="34"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ez_manage.py:56876 top()</t>
        </is>
      </c>
      <c r="IL35" s="30" t="inlineStr">
        <is>
          <t>v12_quick_engine.py:4989 x3</t>
        </is>
      </c>
      <c r="IM35" s="30" t="n"/>
    </row>
    <row r="36" ht="10.5" customHeight="1" s="67">
      <c r="A36" s="30" t="inlineStr">
        <is>
          <t>AUGMENT_FALLBACK_REDUCE_PCT</t>
        </is>
      </c>
      <c r="B36" s="72" t="inlineStr">
        <is>
          <t>0.625</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v>-2.081180931548093</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4" t="n"/>
      <c r="BL36" s="34" t="n"/>
      <c r="BM36" s="34" t="n"/>
      <c r="BN36" s="34" t="n"/>
      <c r="BO36" s="34"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ez_manage.py:56876 top()</t>
        </is>
      </c>
      <c r="IL36" s="30" t="inlineStr">
        <is>
          <t>v12_quick_engine.py:4989 x3</t>
        </is>
      </c>
      <c r="IM36" s="30" t="n"/>
    </row>
    <row r="37" ht="10.5" customHeight="1" s="67">
      <c r="A37" s="30" t="inlineStr">
        <is>
          <t>AUGMENT_FALLBACK_REDUCE_PCT</t>
        </is>
      </c>
      <c r="B37" s="72" t="inlineStr">
        <is>
          <t>0.375</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v>-2.075692908950045</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4" t="n"/>
      <c r="BL37" s="34" t="n"/>
      <c r="BM37" s="34" t="n"/>
      <c r="BN37" s="34" t="n"/>
      <c r="BO37" s="34"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ez_manage.py:56876 top()</t>
        </is>
      </c>
      <c r="IL37" s="30" t="inlineStr">
        <is>
          <t>v12_quick_engine.py:4989 x3</t>
        </is>
      </c>
      <c r="IM37" s="30" t="n"/>
    </row>
    <row r="38" ht="10.5" customHeight="1" s="67">
      <c r="A38" s="30" t="inlineStr">
        <is>
          <t>DELTA_PYRAMID_MAX</t>
        </is>
      </c>
      <c r="B38" s="72" t="inlineStr">
        <is>
          <t>2.0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v>-2.036585730671629</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ez_manage.py:3153 top()</t>
        </is>
      </c>
      <c r="IL38" s="30" t="inlineStr">
        <is>
          <t>v12_quick_engine.py:591 x16</t>
        </is>
      </c>
      <c r="IM38" s="30" t="n"/>
      <c r="IN38" s="77" t="inlineStr">
        <is>
          <t>SUSPICIOUS n=0 for stocks_short — keep, needs S1 fills (backtest-expert: &lt;30 trades, seek plateaus, punish)</t>
        </is>
      </c>
    </row>
    <row r="39" ht="10.5" customHeight="1" s="67">
      <c r="A39" s="30" t="inlineStr">
        <is>
          <t>MAX_AUGMENTS_PER_POSITION</t>
        </is>
      </c>
      <c r="B39" s="72" t="inlineStr">
        <is>
          <t>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-1.922075811360315</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ez_manage.py:3521 top()</t>
        </is>
      </c>
      <c r="IL39" s="30" t="inlineStr">
        <is>
          <t>v12_quick_engine.py:2267 x7</t>
        </is>
      </c>
      <c r="IM39" s="30" t="n"/>
      <c r="IN39" s="77" t="inlineStr">
        <is>
          <t>SUSPICIOUS n=0 for stocks_short — keep, needs S1 fills (backtest-expert: &lt;30 trades, seek plateaus, punish)</t>
        </is>
      </c>
    </row>
    <row r="40" ht="10.5" customHeight="1" s="67">
      <c r="A40" s="30" t="inlineStr">
        <is>
          <t>AUGMENTED_POSITIONS_GUARD_FLOOR_MULT</t>
        </is>
      </c>
      <c r="B40" s="72" t="inlineStr">
        <is>
          <t>0</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v>-1.922075811360315</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ez_manage.py:4336 top()</t>
        </is>
      </c>
      <c r="IL40" s="30" t="inlineStr">
        <is>
          <t>v12_quick_engine.py:221 x13</t>
        </is>
      </c>
      <c r="IM40" s="30" t="n"/>
      <c r="IN40" s="77" t="inlineStr">
        <is>
          <t>SUSPICIOUS n=0 for stocks_short — keep, needs S1 fills (backtest-expert: &lt;30 trades, seek plateaus, punish)</t>
        </is>
      </c>
    </row>
    <row r="41" ht="10.5" customHeight="1" s="67">
      <c r="A41" s="30" t="inlineStr">
        <is>
          <t>AUGMENT_ONLY_WHEN_PROFITABLE</t>
        </is>
      </c>
      <c r="B41" s="72" t="inlineStr">
        <is>
          <t>0</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v>-1.922075811360315</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4" t="n"/>
      <c r="FO41" s="34" t="n"/>
      <c r="FP41" s="34" t="n"/>
      <c r="FQ41" s="34" t="n"/>
      <c r="FR41" s="34"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ez_manage.py:2943 top()</t>
        </is>
      </c>
      <c r="IL41" s="30" t="inlineStr">
        <is>
          <t>v12_quick_engine.py:235 x18</t>
        </is>
      </c>
      <c r="IM41" s="30" t="n"/>
    </row>
    <row r="42" ht="10.5" customHeight="1" s="67">
      <c r="A42" s="31" t="inlineStr">
        <is>
          <t>PYRAMID_MIN_WT_VEL_1H</t>
        </is>
      </c>
      <c r="B42" s="72" t="inlineStr">
        <is>
          <t>2.0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YES</t>
        </is>
      </c>
      <c r="M42" s="33" t="n">
        <v>-1.922075811360315</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ez_manage.py:5196 top()</t>
        </is>
      </c>
      <c r="IL42" s="30" t="inlineStr">
        <is>
          <t>v12_quick_engine.py:2727 x10</t>
        </is>
      </c>
      <c r="IM42" s="30" t="n"/>
    </row>
    <row r="43" ht="10.5" customHeight="1" s="67">
      <c r="A43" s="30" t="inlineStr">
        <is>
          <t>DELTA_PYRAMID_PRICE_TOL</t>
        </is>
      </c>
      <c r="B43" s="72" t="inlineStr">
        <is>
          <t>1.0</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v>-1.917924656498612</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4" t="n"/>
      <c r="CA43" s="34" t="n"/>
      <c r="CB43" s="34" t="n"/>
      <c r="CC43" s="34" t="n"/>
      <c r="CD43" s="34"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ez_manage.py:3155 top()</t>
        </is>
      </c>
      <c r="IL43" s="30" t="inlineStr">
        <is>
          <t>v12_quick_engine.py:597 x16</t>
        </is>
      </c>
      <c r="IM43" s="30" t="n"/>
      <c r="IN43" s="77" t="inlineStr">
        <is>
          <t>SUSPICIOUS n=0 for stocks_short — keep, needs S1 fills (backtest-expert: &lt;30 trades, seek plateaus, punish)</t>
        </is>
      </c>
    </row>
    <row r="44" ht="10.5" customHeight="1" s="67">
      <c r="A44" s="30" t="inlineStr">
        <is>
          <t>HIGH_GAIN_AUGMENTATION_MIN_SIZE</t>
        </is>
      </c>
      <c r="B44" s="72" t="inlineStr">
        <is>
          <t>0</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NO</t>
        </is>
      </c>
      <c r="M44" s="33" t="n">
        <v>-1.707694015708952</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4" t="n"/>
      <c r="AM44" s="34" t="n"/>
      <c r="AN44" s="34" t="n"/>
      <c r="AO44" s="34" t="n"/>
      <c r="AP44" s="34"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4" t="n"/>
      <c r="HJ44" s="34" t="n"/>
      <c r="HK44" s="34" t="n"/>
      <c r="HL44" s="34" t="n"/>
      <c r="HM44" s="34"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ez_manage.py:3366 top()</t>
        </is>
      </c>
      <c r="IL44" s="30" t="inlineStr">
        <is>
          <t>v12_quick_engine.py:2019 x10</t>
        </is>
      </c>
      <c r="IM44" s="30" t="n"/>
      <c r="IN44" s="77" t="inlineStr">
        <is>
          <t>SUSPICIOUS n=0 for stocks_short — keep, needs S1 fills (backtest-expert: &lt;30 trades, seek plateaus, punish)</t>
        </is>
      </c>
    </row>
    <row r="45" ht="10.5" customHeight="1" s="67">
      <c r="A45" s="31" t="inlineStr">
        <is>
          <t>AUGMENT_FALLBACK_REDUCE_PCT</t>
        </is>
      </c>
      <c r="B45" s="72" t="inlineStr">
        <is>
          <t>0.5</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YES</t>
        </is>
      </c>
      <c r="M45" s="33" t="n">
        <v>-1.651069885688465</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4" t="n"/>
      <c r="BL45" s="34" t="n"/>
      <c r="BM45" s="34" t="n"/>
      <c r="BN45" s="34" t="n"/>
      <c r="BO45" s="34"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ez_manage.py:56876 top()</t>
        </is>
      </c>
      <c r="IL45" s="30" t="inlineStr">
        <is>
          <t>v12_quick_engine.py:4989 x3</t>
        </is>
      </c>
      <c r="IM45" s="30" t="n"/>
    </row>
    <row r="46" ht="10.5" customHeight="1" s="67">
      <c r="A46" s="31" t="inlineStr">
        <is>
          <t>AUGMENT_WT_4H_BOUNCE_ENABLED</t>
        </is>
      </c>
      <c r="B46" s="72" t="inlineStr">
        <is>
          <t>False</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YES</t>
        </is>
      </c>
      <c r="M46" s="33" t="n">
        <v>-1.517231206281283</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ez_manage.py:5957 top()</t>
        </is>
      </c>
      <c r="IL46" s="30" t="inlineStr">
        <is>
          <t>v12_quick_engine.py:242 x9</t>
        </is>
      </c>
      <c r="IM46" s="30" t="n"/>
      <c r="IN46" s="77" t="inlineStr">
        <is>
          <t>SUSPICIOUS n=0 for stocks_short — keep, needs S1 fills (backtest-expert: &lt;30 trades, seek plateaus, punish)</t>
        </is>
      </c>
    </row>
    <row r="47" ht="10.5" customHeight="1" s="67">
      <c r="A47" s="30" t="inlineStr">
        <is>
          <t>DYNAMIC_SCORE_AUGMENT_ENABLED</t>
        </is>
      </c>
      <c r="B47" s="72" t="inlineStr">
        <is>
          <t>False</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v>-1.517231206281283</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ez_manage.py:5978 top()</t>
        </is>
      </c>
      <c r="IL47" s="30" t="inlineStr">
        <is>
          <t>v12_quick_engine.py:983 x9</t>
        </is>
      </c>
      <c r="IM47" s="30" t="n"/>
    </row>
    <row r="48" ht="10.5" customHeight="1" s="67">
      <c r="A48" s="30" t="inlineStr">
        <is>
          <t>DELTA_PYRAMID_MAX</t>
        </is>
      </c>
      <c r="B48" s="72" t="inlineStr">
        <is>
          <t>0</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v>-1.514904752618389</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4" t="n"/>
      <c r="CA48" s="34" t="n"/>
      <c r="CB48" s="34" t="n"/>
      <c r="CC48" s="34" t="n"/>
      <c r="CD48" s="34"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ez_manage.py:3153 top()</t>
        </is>
      </c>
      <c r="IL48" s="30" t="inlineStr">
        <is>
          <t>v12_quick_engine.py:591 x16</t>
        </is>
      </c>
      <c r="IM48" s="30" t="n"/>
      <c r="IN48" s="77" t="inlineStr">
        <is>
          <t>SUSPICIOUS n=0 for stocks_short — keep, needs S1 fills (backtest-expert: &lt;30 trades, seek plateaus, punish)</t>
        </is>
      </c>
    </row>
    <row r="49" ht="10.5" customHeight="1" s="67">
      <c r="A49" s="30" t="inlineStr">
        <is>
          <t>DELTA_PYRAMID_PRICE_TOL</t>
        </is>
      </c>
      <c r="B49" s="72" t="inlineStr">
        <is>
          <t>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v>-1.514904752618389</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4" t="n"/>
      <c r="CA49" s="34" t="n"/>
      <c r="CB49" s="34" t="n"/>
      <c r="CC49" s="34" t="n"/>
      <c r="CD49" s="34"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ez_manage.py:3155 top()</t>
        </is>
      </c>
      <c r="IL49" s="30" t="inlineStr">
        <is>
          <t>v12_quick_engine.py:597 x16</t>
        </is>
      </c>
      <c r="IM49" s="30" t="n"/>
      <c r="IN49" s="77" t="inlineStr">
        <is>
          <t>SUSPICIOUS n=0 for stocks_short — keep, needs S1 fills (backtest-expert: &lt;30 trades, seek plateaus, punish)</t>
        </is>
      </c>
    </row>
    <row r="50" ht="10.5" customHeight="1" s="67">
      <c r="A50" s="31" t="inlineStr">
        <is>
          <t>AUGMENT_AT_LOSS_ENABLED</t>
        </is>
      </c>
      <c r="B50" s="72" t="inlineStr">
        <is>
          <t>False</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YES</t>
        </is>
      </c>
      <c r="M50" s="33" t="n">
        <v>-1.416826517754674</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4" t="n"/>
      <c r="GU50" s="34" t="n"/>
      <c r="GV50" s="34" t="n"/>
      <c r="GW50" s="34" t="n"/>
      <c r="GX50" s="34"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ez_manage.py:5956 top()</t>
        </is>
      </c>
      <c r="IL50" s="30" t="inlineStr">
        <is>
          <t>v12_quick_engine.py:228 x5</t>
        </is>
      </c>
      <c r="IM50" s="30" t="n"/>
    </row>
    <row r="51" ht="10.5" customHeight="1" s="67">
      <c r="A51" s="31" t="inlineStr">
        <is>
          <t>AUGMENT_FALLBACK_REDUCE_ENABLED</t>
        </is>
      </c>
      <c r="B51" s="72" t="inlineStr">
        <is>
          <t>False</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YES</t>
        </is>
      </c>
      <c r="M51" s="33" t="n">
        <v>-1.37107012506999</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4" t="n"/>
      <c r="BL51" s="34" t="n"/>
      <c r="BM51" s="34" t="n"/>
      <c r="BN51" s="34" t="n"/>
      <c r="BO51" s="34"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ez_manage.py:56872 top()</t>
        </is>
      </c>
      <c r="IL51" s="30" t="inlineStr">
        <is>
          <t>v12_quick_engine.py:4988 x3</t>
        </is>
      </c>
      <c r="IM51" s="30" t="n"/>
    </row>
    <row r="52" ht="10.5" customHeight="1" s="67">
      <c r="A52" s="30" t="inlineStr">
        <is>
          <t>UNIVERSAL_AUGMENT_GAIN_GATE_ENABLED</t>
        </is>
      </c>
      <c r="B52" s="72" t="inlineStr">
        <is>
          <t>False</t>
        </is>
      </c>
      <c r="C52" s="30" t="n"/>
      <c r="D52" s="30" t="n"/>
      <c r="E52" s="30" t="n"/>
      <c r="F52" s="30" t="n"/>
      <c r="G52" s="30">
        <f>IFERROR(VLOOKUP($A58&amp;"_"&amp;$B58,Results_Deltas!$A$2:$P$15000,5,FALSE),"")</f>
        <v/>
      </c>
      <c r="H52" s="30">
        <f>IFERROR(VLOOKUP($A58,Results_30d_Deltas!$A$2:$H$5000,7,FALSE)-E57,"")</f>
        <v/>
      </c>
      <c r="I52" s="30">
        <f>IFERROR(VLOOKUP($A58,Results_30d_Deltas!$A$2:$H$5000,6,FALSE),"")</f>
        <v/>
      </c>
      <c r="J52" s="30" t="n"/>
      <c r="K52" s="30" t="n"/>
      <c r="L52" s="30" t="inlineStr">
        <is>
          <t>NO</t>
        </is>
      </c>
      <c r="M52" s="33" t="n">
        <v>-1.364288171362046</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4" t="n"/>
      <c r="AM52" s="34" t="n"/>
      <c r="AN52" s="34" t="n"/>
      <c r="AO52" s="34" t="n"/>
      <c r="AP52" s="34"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ez_manage.py:5804 top()</t>
        </is>
      </c>
      <c r="IL52" s="30" t="inlineStr">
        <is>
          <t>v12_quick_engine.py:3581 x3</t>
        </is>
      </c>
      <c r="IM52" s="30" t="n"/>
    </row>
    <row r="53" ht="10.5" customHeight="1" s="67">
      <c r="A53" s="37" t="inlineStr">
        <is>
          <t>BANDAID_OFF_LOSER_RECOVER_PCT</t>
        </is>
      </c>
      <c r="B53" s="73" t="inlineStr">
        <is>
          <t>0.5</t>
        </is>
      </c>
      <c r="C53" s="38" t="n"/>
      <c r="D53" s="38" t="inlineStr">
        <is>
          <t>AUGMENT, ENTRY, EXIT, GLOBAL_CHECK, REDUCE, STOCKS_EXIT</t>
        </is>
      </c>
      <c r="E53" s="38" t="n"/>
      <c r="F53" s="30" t="n"/>
      <c r="G53" s="38">
        <f>IFERROR(VLOOKUP($A59&amp;"_"&amp;$B59,Results_Deltas!$A$2:$P$15000,5,FALSE),"")</f>
        <v/>
      </c>
      <c r="H53" s="38" t="inlineStr">
        <is>
          <t>Blanket (page end)</t>
        </is>
      </c>
      <c r="I53" s="30" t="n"/>
      <c r="J53" s="30" t="n"/>
      <c r="K53" s="30" t="n"/>
      <c r="L53" s="30" t="inlineStr">
        <is>
          <t>NO</t>
        </is>
      </c>
      <c r="M53" s="30" t="n">
        <v>-5.187413687875303</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7" t="inlineStr">
        <is>
          <t>SUSPICIOUS n=0 for stocks_short — keep, needs S1 fills (backtest-expert: &lt;30 trades, seek plateaus, punish)</t>
        </is>
      </c>
    </row>
    <row r="54" ht="10.5" customHeight="1" s="67">
      <c r="A54" s="37" t="inlineStr">
        <is>
          <t>BANDAID_OFF_LOSER_RECOVER_PCT</t>
        </is>
      </c>
      <c r="B54" s="73" t="inlineStr">
        <is>
          <t>1.0</t>
        </is>
      </c>
      <c r="C54" s="38" t="n"/>
      <c r="D54" s="38" t="inlineStr">
        <is>
          <t>AUGMENT, ENTRY, EXIT, GLOBAL_CHECK, REDUCE, STOCKS_EXIT</t>
        </is>
      </c>
      <c r="E54" s="38" t="n"/>
      <c r="F54" s="30" t="n"/>
      <c r="G54" s="38">
        <f>IFERROR(VLOOKUP($A60&amp;"_"&amp;$B60,Results_Deltas!$A$2:$P$15000,5,FALSE),"")</f>
        <v/>
      </c>
      <c r="H54" s="38" t="inlineStr">
        <is>
          <t>Blanket (page end)</t>
        </is>
      </c>
      <c r="I54" s="30" t="n"/>
      <c r="J54" s="30" t="n"/>
      <c r="K54" s="30" t="n"/>
      <c r="L54" s="30" t="inlineStr">
        <is>
          <t>NO</t>
        </is>
      </c>
      <c r="M54" s="30" t="n">
        <v>-4.846466341274199</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7" t="inlineStr">
        <is>
          <t>SUSPICIOUS n=0 for stocks_short — keep, needs S1 fills (backtest-expert: &lt;30 trades, seek plateaus, punish)</t>
        </is>
      </c>
    </row>
    <row r="55" ht="10.5" customHeight="1" s="67">
      <c r="A55" s="37" t="inlineStr">
        <is>
          <t>BANDAID_OFF_LOSER_RECOVER_PCT</t>
        </is>
      </c>
      <c r="B55" s="73" t="inlineStr">
        <is>
          <t>2.0</t>
        </is>
      </c>
      <c r="C55" s="38" t="n"/>
      <c r="D55" s="38" t="inlineStr">
        <is>
          <t>AUGMENT, ENTRY, EXIT, GLOBAL_CHECK, REDUCE, STOCKS_EXIT</t>
        </is>
      </c>
      <c r="E55" s="38" t="n"/>
      <c r="F55" s="30" t="n"/>
      <c r="G55" s="38">
        <f>IFERROR(VLOOKUP($A61&amp;"_"&amp;$B61,Results_Deltas!$A$2:$P$15000,5,FALSE),"")</f>
        <v/>
      </c>
      <c r="H55" s="38" t="inlineStr">
        <is>
          <t>Blanket (page end)</t>
        </is>
      </c>
      <c r="I55" s="30" t="n"/>
      <c r="J55" s="30" t="n"/>
      <c r="K55" s="30" t="n"/>
      <c r="L55" s="30" t="inlineStr">
        <is>
          <t>NO</t>
        </is>
      </c>
      <c r="M55" s="30" t="n">
        <v>-4.774858506240692</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7" t="inlineStr">
        <is>
          <t>SUSPICIOUS n=0 for stocks_short — keep, needs S1 fills (backtest-expert: &lt;30 trades, seek plateaus, punish)</t>
        </is>
      </c>
    </row>
    <row r="56" ht="10.5" customHeight="1" s="67">
      <c r="A56" s="39" t="inlineStr">
        <is>
          <t>LH_HL_FILTER_MODE</t>
        </is>
      </c>
      <c r="B56" s="73" t="inlineStr">
        <is>
          <t>STRICT_2BAR</t>
        </is>
      </c>
      <c r="C56" s="38" t="n"/>
      <c r="D56" s="38" t="inlineStr">
        <is>
          <t>ENTRY, GLOBAL_CHECK, STOCKS_EXIT</t>
        </is>
      </c>
      <c r="E56" s="38" t="n"/>
      <c r="F56" s="30" t="n"/>
      <c r="G56" s="38">
        <f>IFERROR(VLOOKUP($A73&amp;"_"&amp;$B73,Results_Deltas!$A$2:$P$15000,5,FALSE),"")</f>
        <v/>
      </c>
      <c r="H56" s="38" t="inlineStr">
        <is>
          <t>Blanket (page end)</t>
        </is>
      </c>
      <c r="I56" s="30" t="n"/>
      <c r="J56" s="30" t="n"/>
      <c r="K56" s="30" t="n"/>
      <c r="L56" s="30" t="inlineStr">
        <is>
          <t>NO</t>
        </is>
      </c>
      <c r="M56" s="30" t="n">
        <v>-4.449116892251958</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7" t="inlineStr">
        <is>
          <t>SUSPICIOUS n=0 for stocks_short — keep, needs S1 fills (backtest-expert: &lt;30 trades, seek plateaus, punish)</t>
        </is>
      </c>
    </row>
    <row r="57" ht="10.5" customHeight="1" s="67">
      <c r="A57" s="37" t="inlineStr">
        <is>
          <t>LH_HL_FILTER_MODE</t>
        </is>
      </c>
      <c r="B57" s="73" t="inlineStr">
        <is>
          <t>STRICT_2BAR_ALT</t>
        </is>
      </c>
      <c r="C57" s="38" t="n"/>
      <c r="D57" s="38" t="inlineStr">
        <is>
          <t>ENTRY, GLOBAL_CHECK, STOCKS_EXIT</t>
        </is>
      </c>
      <c r="E57" s="38" t="n"/>
      <c r="F57" s="30" t="n"/>
      <c r="G57" s="38">
        <f>IFERROR(VLOOKUP($A74&amp;"_"&amp;$B74,Results_Deltas!$A$2:$P$15000,5,FALSE),"")</f>
        <v/>
      </c>
      <c r="H57" s="38" t="inlineStr">
        <is>
          <t>Blanket (page end)</t>
        </is>
      </c>
      <c r="I57" s="30" t="n"/>
      <c r="J57" s="30" t="n"/>
      <c r="K57" s="30" t="n"/>
      <c r="L57" s="30" t="inlineStr">
        <is>
          <t>NO</t>
        </is>
      </c>
      <c r="M57" s="30" t="n">
        <v>-4.449116892251958</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7" t="inlineStr">
        <is>
          <t>SUSPICIOUS n=0 for stocks_short — keep, needs S1 fills (backtest-expert: &lt;30 trades, seek plateaus, punish)</t>
        </is>
      </c>
    </row>
    <row r="58" ht="10.5" customHeight="1" s="67">
      <c r="A58" s="37" t="inlineStr">
        <is>
          <t>DUP_GUARD_FILTER_TF</t>
        </is>
      </c>
      <c r="B58" s="73" t="inlineStr">
        <is>
          <t>OFF</t>
        </is>
      </c>
      <c r="C58" s="38" t="n"/>
      <c r="D58" s="38" t="inlineStr">
        <is>
          <t>GLOBAL_CHECK</t>
        </is>
      </c>
      <c r="E58" s="38" t="n"/>
      <c r="F58" s="30" t="n"/>
      <c r="G58" s="38">
        <f>IFERROR(VLOOKUP($A64&amp;"_"&amp;$B64,Results_Deltas!$A$2:$P$15000,5,FALSE),"")</f>
        <v/>
      </c>
      <c r="H58" s="38" t="inlineStr">
        <is>
          <t>Blanket (page end)</t>
        </is>
      </c>
      <c r="I58" s="30" t="n"/>
      <c r="J58" s="30" t="n"/>
      <c r="K58" s="30" t="n"/>
      <c r="L58" s="30" t="inlineStr">
        <is>
          <t>NO</t>
        </is>
      </c>
      <c r="M58" s="30" t="n">
        <v>-4.386490347206209</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7" t="inlineStr">
        <is>
          <t>SUSPICIOUS n=0 for stocks_short — keep, needs S1 fills (backtest-expert: &lt;30 trades, seek plateaus, punish)</t>
        </is>
      </c>
    </row>
    <row r="59" ht="15.75" customHeight="1" s="67">
      <c r="A59" s="37" t="inlineStr">
        <is>
          <t>DUP_GUARD_FILTER_TF</t>
        </is>
      </c>
      <c r="B59" s="73" t="inlineStr">
        <is>
          <t>D</t>
        </is>
      </c>
      <c r="C59" s="38" t="n"/>
      <c r="D59" s="38" t="inlineStr">
        <is>
          <t>GLOBAL_CHECK</t>
        </is>
      </c>
      <c r="E59" s="38" t="n"/>
      <c r="F59" s="30" t="n"/>
      <c r="G59" s="38">
        <f>IFERROR(VLOOKUP($A65&amp;"_"&amp;$B65,Results_Deltas!$A$2:$P$15000,5,FALSE),"")</f>
        <v/>
      </c>
      <c r="H59" s="38" t="inlineStr">
        <is>
          <t>Blanket (page end)</t>
        </is>
      </c>
      <c r="I59" s="30" t="n"/>
      <c r="J59" s="30" t="n"/>
      <c r="K59" s="30" t="n"/>
      <c r="L59" s="30" t="inlineStr">
        <is>
          <t>NO</t>
        </is>
      </c>
      <c r="M59" s="30" t="n">
        <v>-4.148825043037214</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7" t="inlineStr">
        <is>
          <t>SUSPICIOUS n=0 for stocks_short — keep, needs S1 fills (backtest-expert: &lt;30 trades, seek plateaus, punish)</t>
        </is>
      </c>
    </row>
    <row r="60" ht="15.75" customHeight="1" s="67">
      <c r="A60" s="37" t="inlineStr">
        <is>
          <t>COOLDOWN_LOCKS_FILTER_TF</t>
        </is>
      </c>
      <c r="B60" s="73" t="inlineStr">
        <is>
          <t>1h</t>
        </is>
      </c>
      <c r="C60" s="38" t="n"/>
      <c r="D60" s="38" t="inlineStr">
        <is>
          <t>GLOBAL_CHECK</t>
        </is>
      </c>
      <c r="E60" s="38" t="n"/>
      <c r="F60" s="30" t="n"/>
      <c r="G60" s="38">
        <f>IFERROR(VLOOKUP($A66&amp;"_"&amp;$B66,Results_Deltas!$A$2:$P$15000,5,FALSE),"")</f>
        <v/>
      </c>
      <c r="H60" s="38" t="inlineStr">
        <is>
          <t>Blanket (page end)</t>
        </is>
      </c>
      <c r="I60" s="30" t="n"/>
      <c r="J60" s="30" t="n"/>
      <c r="K60" s="30" t="n"/>
      <c r="L60" s="30" t="inlineStr">
        <is>
          <t>NO</t>
        </is>
      </c>
      <c r="M60" s="30" t="n">
        <v>-4.062637819817179</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7" t="inlineStr">
        <is>
          <t>SUSPICIOUS n=0 for stocks_short — keep, needs S1 fills (backtest-expert: &lt;30 trades, seek plateaus, punish)</t>
        </is>
      </c>
    </row>
    <row r="61" ht="15.75" customHeight="1" s="67">
      <c r="A61" s="37" t="inlineStr">
        <is>
          <t>DUP_GUARD_FILTER_TF</t>
        </is>
      </c>
      <c r="B61" s="73" t="inlineStr">
        <is>
          <t>4h</t>
        </is>
      </c>
      <c r="C61" s="38" t="n"/>
      <c r="D61" s="38" t="inlineStr">
        <is>
          <t>GLOBAL_CHECK</t>
        </is>
      </c>
      <c r="E61" s="38" t="n"/>
      <c r="F61" s="30" t="n"/>
      <c r="G61" s="38">
        <f>IFERROR(VLOOKUP($A67&amp;"_"&amp;$B67,Results_Deltas!$A$2:$P$15000,5,FALSE),"")</f>
        <v/>
      </c>
      <c r="H61" s="38" t="inlineStr">
        <is>
          <t>Blanket (page end)</t>
        </is>
      </c>
      <c r="I61" s="30" t="n"/>
      <c r="J61" s="30" t="n"/>
      <c r="K61" s="30" t="n"/>
      <c r="L61" s="30" t="inlineStr">
        <is>
          <t>NO</t>
        </is>
      </c>
      <c r="M61" s="30" t="n">
        <v>-3.972585821690346</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7" t="inlineStr">
        <is>
          <t>SUSPICIOUS n=0 for stocks_short — keep, needs S1 fills (backtest-expert: &lt;30 trades, seek plateaus, punish)</t>
        </is>
      </c>
    </row>
    <row r="62" ht="15.75" customHeight="1" s="67">
      <c r="A62" s="37" t="inlineStr">
        <is>
          <t>COOLDOWN_LOCKS_FILTER_TF</t>
        </is>
      </c>
      <c r="B62" s="73" t="inlineStr">
        <is>
          <t>4h</t>
        </is>
      </c>
      <c r="C62" s="38" t="n"/>
      <c r="D62" s="38" t="inlineStr">
        <is>
          <t>GLOBAL_CHECK</t>
        </is>
      </c>
      <c r="E62" s="38" t="n"/>
      <c r="F62" s="30" t="n"/>
      <c r="G62" s="38">
        <f>IFERROR(VLOOKUP($A68&amp;"_"&amp;$B68,Results_Deltas!$A$2:$P$15000,5,FALSE),"")</f>
        <v/>
      </c>
      <c r="H62" s="38" t="inlineStr">
        <is>
          <t>Blanket (page end)</t>
        </is>
      </c>
      <c r="I62" s="30" t="n"/>
      <c r="J62" s="30" t="n"/>
      <c r="K62" s="30" t="n"/>
      <c r="L62" s="30" t="inlineStr">
        <is>
          <t>NO</t>
        </is>
      </c>
      <c r="M62" s="30" t="n">
        <v>-3.83171676938535</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7" t="inlineStr">
        <is>
          <t>SUSPICIOUS n=0 for stocks_short — keep, needs S1 fills (backtest-expert: &lt;30 trades, seek plateaus, punish)</t>
        </is>
      </c>
    </row>
    <row r="63" ht="15.75" customHeight="1" s="67">
      <c r="A63" s="39" t="inlineStr">
        <is>
          <t>MANDATORY_REENTRY_WT_FILTER_MIN_TFS</t>
        </is>
      </c>
      <c r="B63" s="73" t="inlineStr">
        <is>
          <t>1</t>
        </is>
      </c>
      <c r="C63" s="38" t="n"/>
      <c r="D63" s="38" t="inlineStr">
        <is>
          <t>GLOBAL_CHECK, STOCKS_EXIT</t>
        </is>
      </c>
      <c r="E63" s="38" t="n"/>
      <c r="F63" s="30" t="n"/>
      <c r="G63" s="38">
        <f>IFERROR(VLOOKUP($A80&amp;"_"&amp;$B80,Results_Deltas!$A$2:$P$15000,5,FALSE),"")</f>
        <v/>
      </c>
      <c r="H63" s="38" t="inlineStr">
        <is>
          <t>Blanket (page end)</t>
        </is>
      </c>
      <c r="I63" s="30" t="n"/>
      <c r="J63" s="30" t="n"/>
      <c r="K63" s="30" t="n"/>
      <c r="L63" s="30" t="inlineStr">
        <is>
          <t>NO</t>
        </is>
      </c>
      <c r="M63" s="30" t="n">
        <v>-3.781573541130188</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7" t="inlineStr">
        <is>
          <t>SUSPICIOUS n=0 for stocks_short — keep, needs S1 fills (backtest-expert: &lt;30 trades, seek plateaus, punish)</t>
        </is>
      </c>
    </row>
    <row r="64" ht="15.75" customHeight="1" s="67">
      <c r="A64" s="37" t="inlineStr">
        <is>
          <t>COOLDOWN_LOCKS_FILTER_TF</t>
        </is>
      </c>
      <c r="B64" s="73" t="inlineStr">
        <is>
          <t>D</t>
        </is>
      </c>
      <c r="C64" s="38" t="n"/>
      <c r="D64" s="38" t="inlineStr">
        <is>
          <t>GLOBAL_CHECK</t>
        </is>
      </c>
      <c r="E64" s="38" t="n"/>
      <c r="F64" s="30" t="n"/>
      <c r="G64" s="38">
        <f>IFERROR(VLOOKUP($A70&amp;"_"&amp;$B70,Results_Deltas!$A$2:$P$15000,5,FALSE),"")</f>
        <v/>
      </c>
      <c r="H64" s="38" t="inlineStr">
        <is>
          <t>Blanket (page end)</t>
        </is>
      </c>
      <c r="I64" s="30" t="n"/>
      <c r="J64" s="30" t="n"/>
      <c r="K64" s="30" t="n"/>
      <c r="L64" s="30" t="inlineStr">
        <is>
          <t>NO</t>
        </is>
      </c>
      <c r="M64" s="30" t="n">
        <v>-3.759557002969177</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7" t="inlineStr">
        <is>
          <t>SUSPICIOUS n=0 for stocks_short — keep, needs S1 fills (backtest-expert: &lt;30 trades, seek plateaus, punish)</t>
        </is>
      </c>
    </row>
    <row r="65" ht="15.75" customHeight="1" s="67">
      <c r="A65" s="37" t="inlineStr">
        <is>
          <t>DUP_GUARD_FILTER_TF</t>
        </is>
      </c>
      <c r="B65" s="73" t="inlineStr">
        <is>
          <t>1h</t>
        </is>
      </c>
      <c r="C65" s="38" t="n"/>
      <c r="D65" s="38" t="inlineStr">
        <is>
          <t>GLOBAL_CHECK</t>
        </is>
      </c>
      <c r="E65" s="38" t="n"/>
      <c r="F65" s="30" t="n"/>
      <c r="G65" s="38">
        <f>IFERROR(VLOOKUP($A71&amp;"_"&amp;$B71,Results_Deltas!$A$2:$P$15000,5,FALSE),"")</f>
        <v/>
      </c>
      <c r="H65" s="38" t="inlineStr">
        <is>
          <t>Blanket (page end)</t>
        </is>
      </c>
      <c r="I65" s="30" t="n"/>
      <c r="J65" s="30" t="n"/>
      <c r="K65" s="30" t="n"/>
      <c r="L65" s="30" t="inlineStr">
        <is>
          <t>YES</t>
        </is>
      </c>
      <c r="M65" s="30" t="n">
        <v>-3.746023197630318</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7" t="inlineStr">
        <is>
          <t>SUSPICIOUS n=0 for stocks_short — keep, needs S1 fills (backtest-expert: &lt;30 trades, seek plateaus, punish)</t>
        </is>
      </c>
    </row>
    <row r="66" ht="15.75" customHeight="1" s="67">
      <c r="A66" s="37" t="inlineStr">
        <is>
          <t>HA_WICK_QUALITY_TF</t>
        </is>
      </c>
      <c r="B66" s="73" t="inlineStr">
        <is>
          <t>4h</t>
        </is>
      </c>
      <c r="C66" s="38" t="n"/>
      <c r="D66" s="38" t="inlineStr">
        <is>
          <t>ENTRY, GLOBAL_CHECK, STOCKS_EXIT</t>
        </is>
      </c>
      <c r="E66" s="38" t="n"/>
      <c r="F66" s="30" t="n"/>
      <c r="G66" s="38">
        <f>IFERROR(VLOOKUP($A83&amp;"_"&amp;$B83,Results_Deltas!$A$2:$P$15000,5,FALSE),"")</f>
        <v/>
      </c>
      <c r="H66" s="38" t="inlineStr">
        <is>
          <t>Blanket (page end)</t>
        </is>
      </c>
      <c r="I66" s="30" t="n"/>
      <c r="J66" s="30" t="n"/>
      <c r="K66" s="30" t="n"/>
      <c r="L66" s="30" t="inlineStr">
        <is>
          <t>NO</t>
        </is>
      </c>
      <c r="M66" s="30" t="n">
        <v>-3.712879130649554</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7" t="inlineStr">
        <is>
          <t>SUSPICIOUS n=0 for stocks_short — keep, needs S1 fills (backtest-expert: &lt;30 trades, seek plateaus, punish)</t>
        </is>
      </c>
    </row>
    <row r="67" ht="15.75" customHeight="1" s="67">
      <c r="A67" s="37" t="inlineStr">
        <is>
          <t>MTF_GR_MIN_IND</t>
        </is>
      </c>
      <c r="B67" s="73" t="inlineStr">
        <is>
          <t>5</t>
        </is>
      </c>
      <c r="C67" s="38" t="n"/>
      <c r="D67" s="38" t="inlineStr">
        <is>
          <t>GLOBAL_CHECK, STOCKS_EXIT</t>
        </is>
      </c>
      <c r="E67" s="38" t="n"/>
      <c r="F67" s="30" t="n"/>
      <c r="G67" s="38">
        <f>IFERROR(VLOOKUP($A84&amp;"_"&amp;$B84,Results_Deltas!$A$2:$P$15000,5,FALSE),"")</f>
        <v/>
      </c>
      <c r="H67" s="38" t="inlineStr">
        <is>
          <t>Blanket (page end)</t>
        </is>
      </c>
      <c r="I67" s="30" t="n"/>
      <c r="J67" s="30" t="n"/>
      <c r="K67" s="30" t="n"/>
      <c r="L67" s="30" t="inlineStr">
        <is>
          <t>NO</t>
        </is>
      </c>
      <c r="M67" s="30" t="n">
        <v>-3.70290497165345</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7" t="inlineStr">
        <is>
          <t>SUSPICIOUS n=0 for stocks_short — keep, needs S1 fills (backtest-expert: &lt;30 trades, seek plateaus, punish)</t>
        </is>
      </c>
    </row>
    <row r="68" ht="15.75" customHeight="1" s="67">
      <c r="A68" s="37" t="inlineStr">
        <is>
          <t>MTF_GR_MIN_IND</t>
        </is>
      </c>
      <c r="B68" s="73" t="inlineStr">
        <is>
          <t>5_ALT</t>
        </is>
      </c>
      <c r="C68" s="38" t="n"/>
      <c r="D68" s="38" t="inlineStr">
        <is>
          <t>GLOBAL_CHECK, STOCKS_EXIT</t>
        </is>
      </c>
      <c r="E68" s="38" t="n"/>
      <c r="F68" s="30" t="n"/>
      <c r="G68" s="38">
        <f>IFERROR(VLOOKUP($A85&amp;"_"&amp;$B85,Results_Deltas!$A$2:$P$15000,5,FALSE),"")</f>
        <v/>
      </c>
      <c r="H68" s="38" t="inlineStr">
        <is>
          <t>Blanket (page end)</t>
        </is>
      </c>
      <c r="I68" s="30" t="n"/>
      <c r="J68" s="30" t="n"/>
      <c r="K68" s="30" t="n"/>
      <c r="L68" s="30" t="inlineStr">
        <is>
          <t>NO</t>
        </is>
      </c>
      <c r="M68" s="30" t="n">
        <v>-3.70290497165345</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7" t="inlineStr">
        <is>
          <t>SUSPICIOUS n=0 for stocks_short — keep, needs S1 fills (backtest-expert: &lt;30 trades, seek plateaus, punish)</t>
        </is>
      </c>
    </row>
    <row r="69" ht="15.75" customHeight="1" s="67">
      <c r="A69" s="37" t="inlineStr">
        <is>
          <t>HLR_SMA_BAND_PCT</t>
        </is>
      </c>
      <c r="B69" s="73" t="inlineStr">
        <is>
          <t>1.0</t>
        </is>
      </c>
      <c r="C69" s="38" t="n"/>
      <c r="D69" s="38" t="inlineStr">
        <is>
          <t>ENTRY, GLOBAL_CHECK, STOCKS_EXIT</t>
        </is>
      </c>
      <c r="E69" s="38" t="n"/>
      <c r="F69" s="30" t="n"/>
      <c r="G69" s="38">
        <f>IFERROR(VLOOKUP($A86&amp;"_"&amp;$B86,Results_Deltas!$A$2:$P$15000,5,FALSE),"")</f>
        <v/>
      </c>
      <c r="H69" s="38" t="inlineStr">
        <is>
          <t>Blanket (page end)</t>
        </is>
      </c>
      <c r="I69" s="30" t="n"/>
      <c r="J69" s="30" t="n"/>
      <c r="K69" s="30" t="n"/>
      <c r="L69" s="30" t="inlineStr">
        <is>
          <t>NO</t>
        </is>
      </c>
      <c r="M69" s="30" t="n">
        <v>-3.660068533480659</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7" t="inlineStr">
        <is>
          <t>SUSPICIOUS n=0 for stocks_short — keep, needs S1 fills (backtest-expert: &lt;30 trades, seek plateaus, punish)</t>
        </is>
      </c>
    </row>
    <row r="70" ht="15.75" customHeight="1" s="67">
      <c r="A70" s="37" t="inlineStr">
        <is>
          <t>ADX_RANGING_THRESHOLD</t>
        </is>
      </c>
      <c r="B70" s="73" t="inlineStr">
        <is>
          <t>25</t>
        </is>
      </c>
      <c r="C70" s="38" t="n"/>
      <c r="D70" s="38" t="inlineStr">
        <is>
          <t>ENTRY, GLOBAL_CHECK, STOCKS_EXIT</t>
        </is>
      </c>
      <c r="E70" s="38" t="n"/>
      <c r="F70" s="30" t="n"/>
      <c r="G70" s="38">
        <f>IFERROR(VLOOKUP($A76&amp;"_"&amp;$B76,Results_Deltas!$A$2:$P$15000,5,FALSE),"")</f>
        <v/>
      </c>
      <c r="H70" s="38" t="inlineStr">
        <is>
          <t>Blanket (page end)</t>
        </is>
      </c>
      <c r="I70" s="30" t="n"/>
      <c r="J70" s="30" t="n"/>
      <c r="K70" s="30" t="n"/>
      <c r="L70" s="30" t="inlineStr">
        <is>
          <t>NO</t>
        </is>
      </c>
      <c r="M70" s="30" t="n">
        <v>-3.620165286345445</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7" t="inlineStr">
        <is>
          <t>SUSPICIOUS n=0 for stocks_short — keep, needs S1 fills (backtest-expert: &lt;30 trades, seek plateaus, punish)</t>
        </is>
      </c>
    </row>
    <row r="71" ht="15.75" customHeight="1" s="67">
      <c r="A71" s="39" t="inlineStr">
        <is>
          <t>ADX_RANGING_THRESHOLD</t>
        </is>
      </c>
      <c r="B71" s="73" t="inlineStr">
        <is>
          <t>10</t>
        </is>
      </c>
      <c r="C71" s="38" t="n"/>
      <c r="D71" s="38" t="inlineStr">
        <is>
          <t>ENTRY, GLOBAL_CHECK, STOCKS_EXIT</t>
        </is>
      </c>
      <c r="E71" s="38" t="n"/>
      <c r="F71" s="30" t="n"/>
      <c r="G71" s="38">
        <f>IFERROR(VLOOKUP($A77&amp;"_"&amp;$B77,Results_Deltas!$A$2:$P$15000,5,FALSE),"")</f>
        <v/>
      </c>
      <c r="H71" s="38" t="inlineStr">
        <is>
          <t>Blanket (page end)</t>
        </is>
      </c>
      <c r="I71" s="30" t="n"/>
      <c r="J71" s="30" t="n"/>
      <c r="K71" s="30" t="n"/>
      <c r="L71" s="30" t="inlineStr">
        <is>
          <t>YES</t>
        </is>
      </c>
      <c r="M71" s="30" t="n">
        <v>-3.612819218346507</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7" t="inlineStr">
        <is>
          <t>SUSPICIOUS n=0 for stocks_short — keep, needs S1 fills (backtest-expert: &lt;30 trades, seek plateaus, punish)</t>
        </is>
      </c>
    </row>
    <row r="72" ht="15.75" customHeight="1" s="67">
      <c r="A72" s="37" t="inlineStr">
        <is>
          <t>OI_CONFIRM_MIN_CHANGE_PCT</t>
        </is>
      </c>
      <c r="B72" s="73" t="inlineStr">
        <is>
          <t>2.0</t>
        </is>
      </c>
      <c r="C72" s="38" t="n"/>
      <c r="D72" s="38" t="inlineStr">
        <is>
          <t>ENTRY, GLOBAL_CHECK, STOCKS_EXIT</t>
        </is>
      </c>
      <c r="E72" s="38" t="n"/>
      <c r="F72" s="30" t="n"/>
      <c r="G72" s="38">
        <f>IFERROR(VLOOKUP($A89&amp;"_"&amp;$B89,Results_Deltas!$A$2:$P$15000,5,FALSE),"")</f>
        <v/>
      </c>
      <c r="H72" s="38" t="inlineStr">
        <is>
          <t>Blanket (page end)</t>
        </is>
      </c>
      <c r="I72" s="30" t="n"/>
      <c r="J72" s="30" t="n"/>
      <c r="K72" s="30" t="n"/>
      <c r="L72" s="30" t="inlineStr">
        <is>
          <t>NO</t>
        </is>
      </c>
      <c r="M72" s="30" t="n">
        <v>-3.592084317116737</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7" t="inlineStr">
        <is>
          <t>SUSPICIOUS n=0 for stocks_short — keep, needs S1 fills (backtest-expert: &lt;30 trades, seek plateaus, punish)</t>
        </is>
      </c>
    </row>
    <row r="73" ht="15.75" customHeight="1" s="67">
      <c r="A73" s="37" t="inlineStr">
        <is>
          <t>BAND_ARROW_ENABLED</t>
        </is>
      </c>
      <c r="B73" s="73" t="inlineStr">
        <is>
          <t>True</t>
        </is>
      </c>
      <c r="C73" s="38" t="n"/>
      <c r="D73" s="38" t="inlineStr">
        <is>
          <t>GLOBAL_CHECK, STOCKS_EXIT</t>
        </is>
      </c>
      <c r="E73" s="38" t="n"/>
      <c r="F73" s="30" t="n"/>
      <c r="G73" s="38">
        <f>IFERROR(VLOOKUP($A79&amp;"_"&amp;$B79,Results_Deltas!$A$2:$P$15000,5,FALSE),"")</f>
        <v/>
      </c>
      <c r="H73" s="38" t="inlineStr">
        <is>
          <t>Blanket (page end)</t>
        </is>
      </c>
      <c r="I73" s="30" t="n"/>
      <c r="J73" s="30" t="n"/>
      <c r="K73" s="30" t="n"/>
      <c r="L73" s="30" t="inlineStr">
        <is>
          <t>NO</t>
        </is>
      </c>
      <c r="M73" s="30" t="n">
        <v>-3.590276818963418</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7" t="inlineStr">
        <is>
          <t>SUSPICIOUS n=0 for stocks_short — keep, needs S1 fills (backtest-expert: &lt;30 trades, seek plateaus, punish)</t>
        </is>
      </c>
    </row>
    <row r="74" ht="15.75" customHeight="1" s="67">
      <c r="A74" s="37" t="inlineStr">
        <is>
          <t>OI_CONFIRM_MIN_PRICE_PCT</t>
        </is>
      </c>
      <c r="B74" s="73" t="inlineStr">
        <is>
          <t>1.0</t>
        </is>
      </c>
      <c r="C74" s="38" t="n"/>
      <c r="D74" s="38" t="inlineStr">
        <is>
          <t>ENTRY, GLOBAL_CHECK, STOCKS_EXIT</t>
        </is>
      </c>
      <c r="E74" s="38" t="n"/>
      <c r="F74" s="30" t="n"/>
      <c r="G74" s="38">
        <f>IFERROR(VLOOKUP($A91&amp;"_"&amp;$B91,Results_Deltas!$A$2:$P$15000,5,FALSE),"")</f>
        <v/>
      </c>
      <c r="H74" s="38" t="inlineStr">
        <is>
          <t>Blanket (page end)</t>
        </is>
      </c>
      <c r="I74" s="30" t="n"/>
      <c r="J74" s="30" t="n"/>
      <c r="K74" s="30" t="n"/>
      <c r="L74" s="30" t="inlineStr">
        <is>
          <t>NO</t>
        </is>
      </c>
      <c r="M74" s="30" t="n">
        <v>-3.580562280361867</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7" t="inlineStr">
        <is>
          <t>SUSPICIOUS n=0 for stocks_short — keep, needs S1 fills (backtest-expert: &lt;30 trades, seek plateaus, punish)</t>
        </is>
      </c>
    </row>
    <row r="75" ht="15.75" customHeight="1" s="67">
      <c r="A75" s="37" t="inlineStr">
        <is>
          <t>OI_CONFIRM_MIN_PRICE_PCT</t>
        </is>
      </c>
      <c r="B75" s="73" t="inlineStr">
        <is>
          <t>0.5</t>
        </is>
      </c>
      <c r="C75" s="38" t="n"/>
      <c r="D75" s="38" t="inlineStr">
        <is>
          <t>ENTRY, GLOBAL_CHECK, STOCKS_EXIT</t>
        </is>
      </c>
      <c r="E75" s="38" t="n"/>
      <c r="F75" s="30" t="n"/>
      <c r="G75" s="38">
        <f>IFERROR(VLOOKUP($A92&amp;"_"&amp;$B92,Results_Deltas!$A$2:$P$15000,5,FALSE),"")</f>
        <v/>
      </c>
      <c r="H75" s="38" t="inlineStr">
        <is>
          <t>Blanket (page end)</t>
        </is>
      </c>
      <c r="I75" s="30" t="n"/>
      <c r="J75" s="30" t="n"/>
      <c r="K75" s="30" t="n"/>
      <c r="L75" s="30" t="inlineStr">
        <is>
          <t>NO</t>
        </is>
      </c>
      <c r="M75" s="30" t="n">
        <v>-3.573514548006129</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7" t="inlineStr">
        <is>
          <t>SUSPICIOUS n=0 for stocks_short — keep, needs S1 fills (backtest-expert: &lt;30 trades, seek plateaus, punish)</t>
        </is>
      </c>
    </row>
    <row r="76" ht="15.75" customHeight="1" s="67">
      <c r="A76" s="37" t="inlineStr">
        <is>
          <t>MTS_BOTTOM_STRONG_THRESHOLD</t>
        </is>
      </c>
      <c r="B76" s="73" t="inlineStr">
        <is>
          <t>30</t>
        </is>
      </c>
      <c r="C76" s="38" t="n"/>
      <c r="D76" s="38" t="inlineStr">
        <is>
          <t>ENTRY, GLOBAL_CHECK, STOCKS_EXIT</t>
        </is>
      </c>
      <c r="E76" s="38" t="n"/>
      <c r="F76" s="30" t="n"/>
      <c r="G76" s="38">
        <f>IFERROR(VLOOKUP($A93&amp;"_"&amp;$B93,Results_Deltas!$A$2:$P$15000,5,FALSE),"")</f>
        <v/>
      </c>
      <c r="H76" s="38" t="inlineStr">
        <is>
          <t>Blanket (page end)</t>
        </is>
      </c>
      <c r="I76" s="30" t="n"/>
      <c r="J76" s="30" t="n"/>
      <c r="K76" s="30" t="n"/>
      <c r="L76" s="30" t="inlineStr">
        <is>
          <t>NO</t>
        </is>
      </c>
      <c r="M76" s="30" t="n">
        <v>-3.568750033511345</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7" t="inlineStr">
        <is>
          <t>SUSPICIOUS n=0 for stocks_short — keep, needs S1 fills (backtest-expert: &lt;30 trades, seek plateaus, punish)</t>
        </is>
      </c>
    </row>
    <row r="77" ht="15.75" customHeight="1" s="67">
      <c r="A77" s="39" t="inlineStr">
        <is>
          <t>MTS_BOTTOM_BONUS_THRESHOLD</t>
        </is>
      </c>
      <c r="B77" s="73" t="inlineStr">
        <is>
          <t>25</t>
        </is>
      </c>
      <c r="C77" s="38" t="n"/>
      <c r="D77" s="38" t="inlineStr">
        <is>
          <t>ENTRY, GLOBAL_CHECK, STOCKS_EXIT</t>
        </is>
      </c>
      <c r="E77" s="38" t="n"/>
      <c r="F77" s="30" t="n"/>
      <c r="G77" s="38">
        <f>IFERROR(VLOOKUP($A94&amp;"_"&amp;$B94,Results_Deltas!$A$2:$P$15000,5,FALSE),"")</f>
        <v/>
      </c>
      <c r="H77" s="38" t="inlineStr">
        <is>
          <t>Blanket (page end)</t>
        </is>
      </c>
      <c r="I77" s="30" t="n"/>
      <c r="J77" s="30" t="n"/>
      <c r="K77" s="30" t="n"/>
      <c r="L77" s="30" t="inlineStr">
        <is>
          <t>NO</t>
        </is>
      </c>
      <c r="M77" s="30" t="n">
        <v>-3.56234833433672</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7" t="inlineStr">
        <is>
          <t>SUSPICIOUS n=0 for stocks_short — keep, needs S1 fills (backtest-expert: &lt;30 trades, seek plateaus, punish)</t>
        </is>
      </c>
    </row>
    <row r="78" ht="15.75" customHeight="1" s="67">
      <c r="A78" s="39" t="inlineStr">
        <is>
          <t>MOVER_THRESHOLD</t>
        </is>
      </c>
      <c r="B78" s="73" t="inlineStr">
        <is>
          <t>5</t>
        </is>
      </c>
      <c r="C78" s="38" t="n"/>
      <c r="D78" s="38" t="inlineStr">
        <is>
          <t>ENTRY, GLOBAL_CHECK, STOCKS_EXIT</t>
        </is>
      </c>
      <c r="E78" s="38" t="n"/>
      <c r="F78" s="30" t="n"/>
      <c r="G78" s="38">
        <f>IFERROR(VLOOKUP($A95&amp;"_"&amp;$B95,Results_Deltas!$A$2:$P$15000,5,FALSE),"")</f>
        <v/>
      </c>
      <c r="H78" s="38" t="inlineStr">
        <is>
          <t>Blanket (page end)</t>
        </is>
      </c>
      <c r="I78" s="30" t="n"/>
      <c r="J78" s="30" t="n"/>
      <c r="K78" s="30" t="n"/>
      <c r="L78" s="30" t="inlineStr">
        <is>
          <t>NO</t>
        </is>
      </c>
      <c r="M78" s="30" t="n">
        <v>-3.55863955389237</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7" t="inlineStr">
        <is>
          <t>SUSPICIOUS n=0 for stocks_short — keep, needs S1 fills (backtest-expert: &lt;30 trades, seek plateaus, punish)</t>
        </is>
      </c>
    </row>
    <row r="79" ht="15.75" customHeight="1" s="67">
      <c r="A79" s="37" t="inlineStr">
        <is>
          <t>HA_WICK_QUALITY_TF</t>
        </is>
      </c>
      <c r="B79" s="73" t="inlineStr">
        <is>
          <t>D</t>
        </is>
      </c>
      <c r="C79" s="38" t="n"/>
      <c r="D79" s="38" t="inlineStr">
        <is>
          <t>ENTRY, GLOBAL_CHECK, STOCKS_EXIT</t>
        </is>
      </c>
      <c r="E79" s="38" t="n"/>
      <c r="F79" s="30" t="n"/>
      <c r="G79" s="38">
        <f>IFERROR(VLOOKUP($A96&amp;"_"&amp;$B96,Results_Deltas!$A$2:$P$15000,5,FALSE),"")</f>
        <v/>
      </c>
      <c r="H79" s="38" t="inlineStr">
        <is>
          <t>Blanket (page end)</t>
        </is>
      </c>
      <c r="I79" s="30" t="n"/>
      <c r="J79" s="30" t="n"/>
      <c r="K79" s="30" t="n"/>
      <c r="L79" s="30" t="inlineStr">
        <is>
          <t>YES</t>
        </is>
      </c>
      <c r="M79" s="30" t="n">
        <v>-3.54849254444211</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7" t="inlineStr">
        <is>
          <t>SUSPICIOUS n=0 for stocks_short — keep, needs S1 fills (backtest-expert: &lt;30 trades, seek plateaus, punish)</t>
        </is>
      </c>
    </row>
    <row r="80" ht="15.75" customHeight="1" s="67">
      <c r="A80" s="39" t="inlineStr">
        <is>
          <t>MTS_GATE_ENABLED</t>
        </is>
      </c>
      <c r="B80" s="73" t="inlineStr">
        <is>
          <t>True</t>
        </is>
      </c>
      <c r="C80" s="38" t="n"/>
      <c r="D80" s="38" t="inlineStr">
        <is>
          <t>ENTRY, GLOBAL_CHECK, STOCKS_EXIT</t>
        </is>
      </c>
      <c r="E80" s="38" t="n"/>
      <c r="F80" s="30" t="n"/>
      <c r="G80" s="38">
        <f>IFERROR(VLOOKUP($A97&amp;"_"&amp;$B97,Results_Deltas!$A$2:$P$15000,5,FALSE),"")</f>
        <v/>
      </c>
      <c r="H80" s="38" t="inlineStr">
        <is>
          <t>Blanket (page end)</t>
        </is>
      </c>
      <c r="I80" s="30" t="n"/>
      <c r="J80" s="30" t="n"/>
      <c r="K80" s="30" t="n"/>
      <c r="L80" s="30" t="inlineStr">
        <is>
          <t>YES</t>
        </is>
      </c>
      <c r="M80" s="30" t="n">
        <v>-3.547716669618159</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7" t="inlineStr">
        <is>
          <t>SUSPICIOUS n=0 for stocks_short — keep, needs S1 fills (backtest-expert: &lt;30 trades, seek plateaus, punish)</t>
        </is>
      </c>
    </row>
    <row r="81" ht="15.75" customHeight="1" s="67">
      <c r="A81" s="37" t="inlineStr">
        <is>
          <t>HA_WICK_QUALITY_ENABLED</t>
        </is>
      </c>
      <c r="B81" s="73" t="inlineStr">
        <is>
          <t>True</t>
        </is>
      </c>
      <c r="C81" s="38" t="n"/>
      <c r="D81" s="38" t="inlineStr">
        <is>
          <t>ENTRY, GLOBAL_CHECK, STOCKS_EXIT</t>
        </is>
      </c>
      <c r="E81" s="38" t="n"/>
      <c r="F81" s="30" t="n"/>
      <c r="G81" s="38">
        <f>IFERROR(VLOOKUP($A98&amp;"_"&amp;$B98,Results_Deltas!$A$2:$P$15000,5,FALSE),"")</f>
        <v/>
      </c>
      <c r="H81" s="38" t="inlineStr">
        <is>
          <t>Blanket (page end)</t>
        </is>
      </c>
      <c r="I81" s="30" t="n"/>
      <c r="J81" s="30" t="n"/>
      <c r="K81" s="30" t="n"/>
      <c r="L81" s="30" t="inlineStr">
        <is>
          <t>NO</t>
        </is>
      </c>
      <c r="M81" s="30" t="n">
        <v>-3.546280487086254</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7" t="inlineStr">
        <is>
          <t>SUSPICIOUS n=0 for stocks_short — keep, needs S1 fills (backtest-expert: &lt;30 trades, seek plateaus, punish)</t>
        </is>
      </c>
    </row>
    <row r="82" ht="15.75" customHeight="1" s="67">
      <c r="A82" s="37" t="inlineStr">
        <is>
          <t>HLR_TOP_MIN_TFS</t>
        </is>
      </c>
      <c r="B82" s="73" t="inlineStr">
        <is>
          <t>1</t>
        </is>
      </c>
      <c r="C82" s="38" t="n"/>
      <c r="D82" s="38" t="inlineStr">
        <is>
          <t>GLOBAL_CHECK, REENTRY, STOCKS_EXIT</t>
        </is>
      </c>
      <c r="E82" s="38" t="n"/>
      <c r="F82" s="30" t="n"/>
      <c r="G82" s="38">
        <f>IFERROR(VLOOKUP($A99&amp;"_"&amp;$B99,Results_Deltas!$A$2:$P$15000,5,FALSE),"")</f>
        <v/>
      </c>
      <c r="H82" s="38" t="inlineStr">
        <is>
          <t>Blanket (page end)</t>
        </is>
      </c>
      <c r="I82" s="30" t="n"/>
      <c r="J82" s="30" t="n"/>
      <c r="K82" s="30" t="n"/>
      <c r="L82" s="30" t="inlineStr">
        <is>
          <t>NO</t>
        </is>
      </c>
      <c r="M82" s="30" t="n">
        <v>-3.53938431486495</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7" t="inlineStr">
        <is>
          <t>SUSPICIOUS n=0 for stocks_short — keep, needs S1 fills (backtest-expert: &lt;30 trades, seek plateaus, punish)</t>
        </is>
      </c>
    </row>
    <row r="83" ht="15.75" customHeight="1" s="67">
      <c r="A83" s="37" t="inlineStr">
        <is>
          <t>DC_MOMENT_STRONG_THRESHOLD</t>
        </is>
      </c>
      <c r="B83" s="73" t="inlineStr">
        <is>
          <t>30</t>
        </is>
      </c>
      <c r="C83" s="38" t="n"/>
      <c r="D83" s="38" t="inlineStr">
        <is>
          <t>ENTRY, GLOBAL_CHECK, STOCKS_EXIT</t>
        </is>
      </c>
      <c r="E83" s="38" t="n"/>
      <c r="F83" s="30" t="n"/>
      <c r="G83" s="38">
        <f>IFERROR(VLOOKUP($A89&amp;"_"&amp;$B89,Results_Deltas!$A$2:$P$15000,5,FALSE),"")</f>
        <v/>
      </c>
      <c r="H83" s="38" t="inlineStr">
        <is>
          <t>Blanket (page end)</t>
        </is>
      </c>
      <c r="I83" s="30" t="n"/>
      <c r="J83" s="30" t="n"/>
      <c r="K83" s="30" t="n"/>
      <c r="L83" s="30" t="inlineStr">
        <is>
          <t>NO</t>
        </is>
      </c>
      <c r="M83" s="30" t="n">
        <v>-3.524507414326588</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7" t="inlineStr">
        <is>
          <t>SUSPICIOUS n=0 for stocks_short — keep, needs S1 fills (backtest-expert: &lt;30 trades, seek plateaus, punish)</t>
        </is>
      </c>
    </row>
    <row r="84" ht="15.75" customHeight="1" s="67">
      <c r="A84" s="39" t="inlineStr">
        <is>
          <t>OI_CONFIRM_ENABLED</t>
        </is>
      </c>
      <c r="B84" s="73" t="inlineStr">
        <is>
          <t>True</t>
        </is>
      </c>
      <c r="C84" s="38" t="n"/>
      <c r="D84" s="38" t="inlineStr">
        <is>
          <t>ENTRY, GLOBAL_CHECK, STOCKS_EXIT</t>
        </is>
      </c>
      <c r="E84" s="38" t="n"/>
      <c r="F84" s="30" t="n"/>
      <c r="G84" s="38">
        <f>IFERROR(VLOOKUP($A101&amp;"_"&amp;$B101,Results_Deltas!$A$2:$P$15000,5,FALSE),"")</f>
        <v/>
      </c>
      <c r="H84" s="38" t="inlineStr">
        <is>
          <t>Blanket (page end)</t>
        </is>
      </c>
      <c r="I84" s="30" t="n"/>
      <c r="J84" s="30" t="n"/>
      <c r="K84" s="30" t="n"/>
      <c r="L84" s="30" t="inlineStr">
        <is>
          <t>NO</t>
        </is>
      </c>
      <c r="M84" s="30" t="n">
        <v>-3.506225919737786</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7" t="inlineStr">
        <is>
          <t>SUSPICIOUS n=0 for stocks_short — keep, needs S1 fills (backtest-expert: &lt;30 trades, seek plateaus, punish)</t>
        </is>
      </c>
    </row>
    <row r="85" ht="15.75" customHeight="1" s="67">
      <c r="A85" s="39" t="inlineStr">
        <is>
          <t>MANDATORY_REENTRY_WT_FILTER_VELOCITY_RATIO</t>
        </is>
      </c>
      <c r="B85" s="73" t="inlineStr">
        <is>
          <t>0.90</t>
        </is>
      </c>
      <c r="C85" s="38" t="n"/>
      <c r="D85" s="38" t="inlineStr">
        <is>
          <t>GLOBAL_CHECK, STOCKS_EXIT</t>
        </is>
      </c>
      <c r="E85" s="38" t="n"/>
      <c r="F85" s="30" t="n"/>
      <c r="G85" s="38">
        <f>IFERROR(VLOOKUP($A102&amp;"_"&amp;$B102,Results_Deltas!$A$2:$P$15000,5,FALSE),"")</f>
        <v/>
      </c>
      <c r="H85" s="38" t="inlineStr">
        <is>
          <t>Blanket (page end)</t>
        </is>
      </c>
      <c r="I85" s="30" t="n"/>
      <c r="J85" s="30" t="n"/>
      <c r="K85" s="30" t="n"/>
      <c r="L85" s="30" t="inlineStr">
        <is>
          <t>NO</t>
        </is>
      </c>
      <c r="M85" s="30" t="n">
        <v>-3.504845477083552</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7" t="inlineStr">
        <is>
          <t>SUSPICIOUS n=0 for stocks_short — keep, needs S1 fills (backtest-expert: &lt;30 trades, seek plateaus, punish)</t>
        </is>
      </c>
    </row>
    <row r="86" ht="15.75" customHeight="1" s="67">
      <c r="A86" s="37" t="inlineStr">
        <is>
          <t>MANDATORY_REENTRY_WT_FILTER_VELOCITY_RATIO</t>
        </is>
      </c>
      <c r="B86" s="73" t="inlineStr">
        <is>
          <t>0.90_ALT</t>
        </is>
      </c>
      <c r="C86" s="38" t="n"/>
      <c r="D86" s="38" t="inlineStr">
        <is>
          <t>GLOBAL_CHECK, STOCKS_EXIT</t>
        </is>
      </c>
      <c r="E86" s="38" t="n"/>
      <c r="F86" s="30" t="n"/>
      <c r="G86" s="38">
        <f>IFERROR(VLOOKUP($A103&amp;"_"&amp;$B103,Results_Deltas!$A$2:$P$15000,5,FALSE),"")</f>
        <v/>
      </c>
      <c r="H86" s="38" t="inlineStr">
        <is>
          <t>Blanket (page end)</t>
        </is>
      </c>
      <c r="I86" s="30" t="n"/>
      <c r="J86" s="30" t="n"/>
      <c r="K86" s="30" t="n"/>
      <c r="L86" s="30" t="inlineStr">
        <is>
          <t>YES</t>
        </is>
      </c>
      <c r="M86" s="30" t="n">
        <v>-3.504845477083552</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7" t="inlineStr">
        <is>
          <t>SUSPICIOUS n=0 for stocks_short — keep, needs S1 fills (backtest-expert: &lt;30 trades, seek plateaus, punish)</t>
        </is>
      </c>
    </row>
    <row r="87" ht="15.75" customHeight="1" s="67">
      <c r="A87" s="37" t="inlineStr">
        <is>
          <t>FG_GREED_THRESHOLD</t>
        </is>
      </c>
      <c r="B87" s="73" t="inlineStr">
        <is>
          <t>56.25</t>
        </is>
      </c>
      <c r="C87" s="38" t="n"/>
      <c r="D87" s="38" t="inlineStr">
        <is>
          <t>GLOBAL_CHECK, STOCKS_EXIT</t>
        </is>
      </c>
      <c r="E87" s="38" t="n"/>
      <c r="F87" s="30" t="n"/>
      <c r="G87" s="38">
        <f>IFERROR(VLOOKUP($A93&amp;"_"&amp;$B93,Results_Deltas!$A$2:$P$15000,5,FALSE),"")</f>
        <v/>
      </c>
      <c r="H87" s="38" t="inlineStr">
        <is>
          <t>Blanket (page end)</t>
        </is>
      </c>
      <c r="I87" s="30" t="n"/>
      <c r="J87" s="30" t="n"/>
      <c r="K87" s="30" t="n"/>
      <c r="L87" s="30" t="inlineStr">
        <is>
          <t>NO</t>
        </is>
      </c>
      <c r="M87" s="30" t="n">
        <v>-3.489162448829404</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7" t="inlineStr">
        <is>
          <t>SUSPICIOUS n=0 for stocks_short — keep, needs S1 fills (backtest-expert: &lt;30 trades, seek plateaus, punish)</t>
        </is>
      </c>
    </row>
    <row r="88" ht="15.75" customHeight="1" s="67">
      <c r="A88" s="39" t="inlineStr">
        <is>
          <t>FG_FEAR_THRESHOLD</t>
        </is>
      </c>
      <c r="B88" s="73" t="inlineStr">
        <is>
          <t>25</t>
        </is>
      </c>
      <c r="C88" s="38" t="n"/>
      <c r="D88" s="38" t="inlineStr">
        <is>
          <t>GLOBAL_CHECK, STOCKS_EXIT</t>
        </is>
      </c>
      <c r="E88" s="38" t="n"/>
      <c r="F88" s="30" t="n"/>
      <c r="G88" s="38">
        <f>IFERROR(VLOOKUP($A94&amp;"_"&amp;$B94,Results_Deltas!$A$2:$P$15000,5,FALSE),"")</f>
        <v/>
      </c>
      <c r="H88" s="38" t="inlineStr">
        <is>
          <t>Blanket (page end)</t>
        </is>
      </c>
      <c r="I88" s="30" t="n"/>
      <c r="J88" s="30" t="n"/>
      <c r="K88" s="30" t="n"/>
      <c r="L88" s="30" t="inlineStr">
        <is>
          <t>NO</t>
        </is>
      </c>
      <c r="M88" s="30" t="n">
        <v>-3.483236464640989</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7" t="inlineStr">
        <is>
          <t>SUSPICIOUS n=0 for stocks_short — keep, needs S1 fills (backtest-expert: &lt;30 trades, seek plateaus, punish)</t>
        </is>
      </c>
    </row>
    <row r="89" ht="15.75" customHeight="1" s="67">
      <c r="A89" s="37" t="inlineStr">
        <is>
          <t>ADX_RANGING_THRESHOLD</t>
        </is>
      </c>
      <c r="B89" s="73" t="inlineStr">
        <is>
          <t>15</t>
        </is>
      </c>
      <c r="C89" s="38" t="n"/>
      <c r="D89" s="38" t="inlineStr">
        <is>
          <t>ENTRY, GLOBAL_CHECK, STOCKS_EXIT</t>
        </is>
      </c>
      <c r="E89" s="38" t="n"/>
      <c r="F89" s="30" t="n"/>
      <c r="G89" s="38">
        <f>IFERROR(VLOOKUP($A95&amp;"_"&amp;$B95,Results_Deltas!$A$2:$P$15000,5,FALSE),"")</f>
        <v/>
      </c>
      <c r="H89" s="38" t="inlineStr">
        <is>
          <t>Blanket (page end)</t>
        </is>
      </c>
      <c r="I89" s="30" t="n"/>
      <c r="J89" s="30" t="n"/>
      <c r="K89" s="30" t="n"/>
      <c r="L89" s="30" t="inlineStr">
        <is>
          <t>NO</t>
        </is>
      </c>
      <c r="M89" s="30" t="n">
        <v>-3.46024135810017</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7" t="inlineStr">
        <is>
          <t>SUSPICIOUS n=0 for stocks_short — keep, needs S1 fills (backtest-expert: &lt;30 trades, seek plateaus, punish)</t>
        </is>
      </c>
    </row>
    <row r="90" ht="15.75" customHeight="1" s="67">
      <c r="A90" s="39" t="inlineStr">
        <is>
          <t>HLR_TOP_MIN_TFS</t>
        </is>
      </c>
      <c r="B90" s="73" t="inlineStr">
        <is>
          <t>2</t>
        </is>
      </c>
      <c r="C90" s="38" t="n"/>
      <c r="D90" s="38" t="inlineStr">
        <is>
          <t>GLOBAL_CHECK, REENTRY, STOCKS_EXIT</t>
        </is>
      </c>
      <c r="E90" s="38" t="n"/>
      <c r="F90" s="30" t="n"/>
      <c r="G90" s="38">
        <f>IFERROR(VLOOKUP($A107&amp;"_"&amp;$B107,Results_Deltas!$A$2:$P$15000,5,FALSE),"")</f>
        <v/>
      </c>
      <c r="H90" s="38" t="inlineStr">
        <is>
          <t>Blanket (page end)</t>
        </is>
      </c>
      <c r="I90" s="30" t="n"/>
      <c r="J90" s="30" t="n"/>
      <c r="K90" s="30" t="n"/>
      <c r="L90" s="30" t="inlineStr">
        <is>
          <t>NO</t>
        </is>
      </c>
      <c r="M90" s="30" t="n">
        <v>-3.456777910635352</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7" t="inlineStr">
        <is>
          <t>SUSPICIOUS n=0 for stocks_short — keep, needs S1 fills (backtest-expert: &lt;30 trades, seek plateaus, punish)</t>
        </is>
      </c>
    </row>
    <row r="91" ht="15.75" customHeight="1" s="67">
      <c r="A91" s="37" t="inlineStr">
        <is>
          <t>MTS_BOTTOM_BONUS_THRESHOLD</t>
        </is>
      </c>
      <c r="B91" s="73" t="inlineStr">
        <is>
          <t>12.5</t>
        </is>
      </c>
      <c r="C91" s="38" t="n"/>
      <c r="D91" s="38" t="inlineStr">
        <is>
          <t>ENTRY, GLOBAL_CHECK, STOCKS_EXIT</t>
        </is>
      </c>
      <c r="E91" s="38" t="n"/>
      <c r="F91" s="30" t="n"/>
      <c r="G91" s="38">
        <f>IFERROR(VLOOKUP($A108&amp;"_"&amp;$B108,Results_Deltas!$A$2:$P$15000,5,FALSE),"")</f>
        <v/>
      </c>
      <c r="H91" s="38" t="inlineStr">
        <is>
          <t>Blanket (page end)</t>
        </is>
      </c>
      <c r="I91" s="30" t="n"/>
      <c r="J91" s="30" t="n"/>
      <c r="K91" s="30" t="n"/>
      <c r="L91" s="30" t="inlineStr">
        <is>
          <t>NO</t>
        </is>
      </c>
      <c r="M91" s="30" t="n">
        <v>-3.438449473367856</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7" t="inlineStr">
        <is>
          <t>SUSPICIOUS n=0 for stocks_short — keep, needs S1 fills (backtest-expert: &lt;30 trades, seek plateaus, punish)</t>
        </is>
      </c>
    </row>
    <row r="92" ht="15.75" customHeight="1" s="67">
      <c r="A92" s="37" t="inlineStr">
        <is>
          <t>LH_HL_FILTER_ENABLED</t>
        </is>
      </c>
      <c r="B92" s="73" t="inlineStr">
        <is>
          <t>True</t>
        </is>
      </c>
      <c r="C92" s="38" t="n"/>
      <c r="D92" s="38" t="inlineStr">
        <is>
          <t>ENTRY, GLOBAL_CHECK, STOCKS_EXIT</t>
        </is>
      </c>
      <c r="E92" s="38" t="n"/>
      <c r="F92" s="30" t="n"/>
      <c r="G92" s="38">
        <f>IFERROR(VLOOKUP($A109&amp;"_"&amp;$B109,Results_Deltas!$A$2:$P$15000,5,FALSE),"")</f>
        <v/>
      </c>
      <c r="H92" s="38" t="inlineStr">
        <is>
          <t>Blanket (page end)</t>
        </is>
      </c>
      <c r="I92" s="30" t="n"/>
      <c r="J92" s="30" t="n"/>
      <c r="K92" s="30" t="n"/>
      <c r="L92" s="30" t="inlineStr">
        <is>
          <t>NO</t>
        </is>
      </c>
      <c r="M92" s="30" t="n">
        <v>-3.437182629523915</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7" t="inlineStr">
        <is>
          <t>SUSPICIOUS n=0 for stocks_short — keep, needs S1 fills (backtest-expert: &lt;30 trades, seek plateaus, punish)</t>
        </is>
      </c>
    </row>
    <row r="93" ht="15.75" customHeight="1" s="67">
      <c r="A93" s="39" t="inlineStr">
        <is>
          <t>FG_GREED_THRESHOLD</t>
        </is>
      </c>
      <c r="B93" s="73" t="inlineStr">
        <is>
          <t>75</t>
        </is>
      </c>
      <c r="C93" s="38" t="n"/>
      <c r="D93" s="38" t="inlineStr">
        <is>
          <t>GLOBAL_CHECK, STOCKS_EXIT</t>
        </is>
      </c>
      <c r="E93" s="38" t="n"/>
      <c r="F93" s="30" t="n"/>
      <c r="G93" s="38">
        <f>IFERROR(VLOOKUP($A99&amp;"_"&amp;$B99,Results_Deltas!$A$2:$P$15000,5,FALSE),"")</f>
        <v/>
      </c>
      <c r="H93" s="38" t="inlineStr">
        <is>
          <t>Blanket (page end)</t>
        </is>
      </c>
      <c r="I93" s="30" t="n"/>
      <c r="J93" s="30" t="n"/>
      <c r="K93" s="30" t="n"/>
      <c r="L93" s="30" t="inlineStr">
        <is>
          <t>NO</t>
        </is>
      </c>
      <c r="M93" s="30" t="n">
        <v>-3.43181004324041</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7" t="inlineStr">
        <is>
          <t>SUSPICIOUS n=0 for stocks_short — keep, needs S1 fills (backtest-expert: &lt;30 trades, seek plateaus, punish)</t>
        </is>
      </c>
    </row>
    <row r="94" ht="15.75" customHeight="1" s="67">
      <c r="A94" s="37" t="inlineStr">
        <is>
          <t>COOLDOWN_LOCKS_FILTER_TF</t>
        </is>
      </c>
      <c r="B94" s="73" t="inlineStr">
        <is>
          <t>OFF</t>
        </is>
      </c>
      <c r="C94" s="38" t="n"/>
      <c r="D94" s="38" t="inlineStr">
        <is>
          <t>GLOBAL_CHECK</t>
        </is>
      </c>
      <c r="E94" s="38" t="n"/>
      <c r="F94" s="30" t="n"/>
      <c r="G94" s="38">
        <f>IFERROR(VLOOKUP($A100&amp;"_"&amp;$B100,Results_Deltas!$A$2:$P$15000,5,FALSE),"")</f>
        <v/>
      </c>
      <c r="H94" s="38" t="inlineStr">
        <is>
          <t>Blanket (page end)</t>
        </is>
      </c>
      <c r="I94" s="30" t="n"/>
      <c r="J94" s="30" t="n"/>
      <c r="K94" s="30" t="n"/>
      <c r="L94" s="30" t="inlineStr">
        <is>
          <t>NO</t>
        </is>
      </c>
      <c r="M94" s="30" t="n">
        <v>-3.428028002083474</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7" t="inlineStr">
        <is>
          <t>SUSPICIOUS n=0 for stocks_short — keep, needs S1 fills (backtest-expert: &lt;30 trades, seek plateaus, punish)</t>
        </is>
      </c>
    </row>
    <row r="95" ht="15.75" customHeight="1" s="67">
      <c r="A95" s="39" t="inlineStr">
        <is>
          <t>MTS_BOTTOM_STRONG_THRESHOLD</t>
        </is>
      </c>
      <c r="B95" s="73" t="inlineStr">
        <is>
          <t>40</t>
        </is>
      </c>
      <c r="C95" s="38" t="n"/>
      <c r="D95" s="38" t="inlineStr">
        <is>
          <t>ENTRY, GLOBAL_CHECK, STOCKS_EXIT</t>
        </is>
      </c>
      <c r="E95" s="38" t="n"/>
      <c r="F95" s="30" t="n"/>
      <c r="G95" s="38">
        <f>IFERROR(VLOOKUP($A112&amp;"_"&amp;$B112,Results_Deltas!$A$2:$P$15000,5,FALSE),"")</f>
        <v/>
      </c>
      <c r="H95" s="38" t="inlineStr">
        <is>
          <t>Blanket (page end)</t>
        </is>
      </c>
      <c r="I95" s="30" t="n"/>
      <c r="J95" s="30" t="n"/>
      <c r="K95" s="30" t="n"/>
      <c r="L95" s="30" t="inlineStr">
        <is>
          <t>NO</t>
        </is>
      </c>
      <c r="M95" s="30" t="n">
        <v>-3.419995769626766</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7" t="inlineStr">
        <is>
          <t>SUSPICIOUS n=0 for stocks_short — keep, needs S1 fills (backtest-expert: &lt;30 trades, seek plateaus, punish)</t>
        </is>
      </c>
    </row>
    <row r="96" ht="15.75" customHeight="1" s="67">
      <c r="A96" s="37" t="inlineStr">
        <is>
          <t>MTS_BOTTOM_STRONG_THRESHOLD</t>
        </is>
      </c>
      <c r="B96" s="73" t="inlineStr">
        <is>
          <t>50</t>
        </is>
      </c>
      <c r="C96" s="38" t="n"/>
      <c r="D96" s="38" t="inlineStr">
        <is>
          <t>ENTRY, GLOBAL_CHECK, STOCKS_EXIT</t>
        </is>
      </c>
      <c r="E96" s="38" t="n"/>
      <c r="F96" s="30" t="n"/>
      <c r="G96" s="38">
        <f>IFERROR(VLOOKUP($A113&amp;"_"&amp;$B113,Results_Deltas!$A$2:$P$15000,5,FALSE),"")</f>
        <v/>
      </c>
      <c r="H96" s="38" t="inlineStr">
        <is>
          <t>Blanket (page end)</t>
        </is>
      </c>
      <c r="I96" s="30" t="n"/>
      <c r="J96" s="30" t="n"/>
      <c r="K96" s="30" t="n"/>
      <c r="L96" s="30" t="inlineStr">
        <is>
          <t>YES</t>
        </is>
      </c>
      <c r="M96" s="30" t="n">
        <v>-3.412336516436405</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7" t="inlineStr">
        <is>
          <t>SUSPICIOUS n=0 for stocks_short — keep, needs S1 fills (backtest-expert: &lt;30 trades, seek plateaus, punish)</t>
        </is>
      </c>
    </row>
    <row r="97" ht="15.75" customHeight="1" s="67">
      <c r="A97" s="37" t="inlineStr">
        <is>
          <t>FG_GREED_THRESHOLD</t>
        </is>
      </c>
      <c r="B97" s="73" t="inlineStr">
        <is>
          <t>93.75</t>
        </is>
      </c>
      <c r="C97" s="38" t="n"/>
      <c r="D97" s="38" t="inlineStr">
        <is>
          <t>GLOBAL_CHECK, STOCKS_EXIT</t>
        </is>
      </c>
      <c r="E97" s="38" t="n"/>
      <c r="F97" s="30" t="n"/>
      <c r="G97" s="38">
        <f>IFERROR(VLOOKUP($A103&amp;"_"&amp;$B103,Results_Deltas!$A$2:$P$15000,5,FALSE),"")</f>
        <v/>
      </c>
      <c r="H97" s="38" t="inlineStr">
        <is>
          <t>Blanket (page end)</t>
        </is>
      </c>
      <c r="I97" s="30" t="n"/>
      <c r="J97" s="30" t="n"/>
      <c r="K97" s="30" t="n"/>
      <c r="L97" s="30" t="inlineStr">
        <is>
          <t>YES</t>
        </is>
      </c>
      <c r="M97" s="30" t="n">
        <v>-3.408965895755177</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7" t="inlineStr">
        <is>
          <t>SUSPICIOUS n=0 for stocks_short — keep, needs S1 fills (backtest-expert: &lt;30 trades, seek plateaus, punish)</t>
        </is>
      </c>
    </row>
    <row r="98" ht="15.75" customHeight="1" s="67">
      <c r="A98" s="37" t="inlineStr">
        <is>
          <t>DC_MOMENT_STRONG_THRESHOLD</t>
        </is>
      </c>
      <c r="B98" s="73" t="inlineStr">
        <is>
          <t>50</t>
        </is>
      </c>
      <c r="C98" s="38" t="n"/>
      <c r="D98" s="38" t="inlineStr">
        <is>
          <t>ENTRY, GLOBAL_CHECK, STOCKS_EXIT</t>
        </is>
      </c>
      <c r="E98" s="38" t="n"/>
      <c r="F98" s="30" t="n"/>
      <c r="G98" s="38">
        <f>IFERROR(VLOOKUP($A104&amp;"_"&amp;$B104,Results_Deltas!$A$2:$P$15000,5,FALSE),"")</f>
        <v/>
      </c>
      <c r="H98" s="38" t="inlineStr">
        <is>
          <t>Blanket (page end)</t>
        </is>
      </c>
      <c r="I98" s="30" t="n"/>
      <c r="J98" s="30" t="n"/>
      <c r="K98" s="30" t="n"/>
      <c r="L98" s="30" t="inlineStr">
        <is>
          <t>YES</t>
        </is>
      </c>
      <c r="M98" s="30" t="n">
        <v>-3.403334568681558</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7" t="inlineStr">
        <is>
          <t>SUSPICIOUS n=0 for stocks_short — keep, needs S1 fills (backtest-expert: &lt;30 trades, seek plateaus, punish)</t>
        </is>
      </c>
    </row>
    <row r="99" ht="15.75" customHeight="1" s="67">
      <c r="A99" s="37" t="inlineStr">
        <is>
          <t>MOVER_THRESHOLD</t>
        </is>
      </c>
      <c r="B99" s="73" t="inlineStr">
        <is>
          <t>3.75</t>
        </is>
      </c>
      <c r="C99" s="38" t="n"/>
      <c r="D99" s="38" t="inlineStr">
        <is>
          <t>ENTRY, GLOBAL_CHECK, STOCKS_EXIT</t>
        </is>
      </c>
      <c r="E99" s="38" t="n"/>
      <c r="F99" s="30" t="n"/>
      <c r="G99" s="38">
        <f>IFERROR(VLOOKUP($A116&amp;"_"&amp;$B116,Results_Deltas!$A$2:$P$15000,5,FALSE),"")</f>
        <v/>
      </c>
      <c r="H99" s="38" t="inlineStr">
        <is>
          <t>Blanket (page end)</t>
        </is>
      </c>
      <c r="I99" s="30" t="n"/>
      <c r="J99" s="30" t="n"/>
      <c r="K99" s="30" t="n"/>
      <c r="L99" s="30" t="inlineStr">
        <is>
          <t>NO</t>
        </is>
      </c>
      <c r="M99" s="30" t="n">
        <v>-3.396456668922477</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7" t="inlineStr">
        <is>
          <t>SUSPICIOUS n=0 for stocks_short — keep, needs S1 fills (backtest-expert: &lt;30 trades, seek plateaus, punish)</t>
        </is>
      </c>
    </row>
    <row r="100" ht="15.75" customHeight="1" s="67">
      <c r="A100" s="37" t="inlineStr">
        <is>
          <t>MARKET_QUALITY_SCORE_ENABLED</t>
        </is>
      </c>
      <c r="B100" s="73" t="inlineStr">
        <is>
          <t>True</t>
        </is>
      </c>
      <c r="C100" s="38" t="n"/>
      <c r="D100" s="38" t="inlineStr">
        <is>
          <t>ENTRY, GLOBAL_CHECK, STOCKS_EXIT</t>
        </is>
      </c>
      <c r="E100" s="38" t="n"/>
      <c r="F100" s="30" t="n"/>
      <c r="G100" s="38">
        <f>IFERROR(VLOOKUP($A117&amp;"_"&amp;$B117,Results_Deltas!$A$2:$P$15000,5,FALSE),"")</f>
        <v/>
      </c>
      <c r="H100" s="38" t="inlineStr">
        <is>
          <t>Blanket (page end)</t>
        </is>
      </c>
      <c r="I100" s="30" t="n"/>
      <c r="J100" s="30" t="n"/>
      <c r="K100" s="30" t="n"/>
      <c r="L100" s="30" t="inlineStr">
        <is>
          <t>YES</t>
        </is>
      </c>
      <c r="M100" s="30" t="n">
        <v>-3.385736387319423</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7" t="inlineStr">
        <is>
          <t>SUSPICIOUS n=0 for stocks_short — keep, needs S1 fills (backtest-expert: &lt;30 trades, seek plateaus, punish)</t>
        </is>
      </c>
    </row>
    <row r="101" ht="15.75" customHeight="1" s="67">
      <c r="A101" s="37" t="inlineStr">
        <is>
          <t>MTS_BOTTOM_BONUS_THRESHOLD</t>
        </is>
      </c>
      <c r="B101" s="73" t="inlineStr">
        <is>
          <t>31.25</t>
        </is>
      </c>
      <c r="C101" s="38" t="n"/>
      <c r="D101" s="38" t="inlineStr">
        <is>
          <t>ENTRY, GLOBAL_CHECK, STOCKS_EXIT</t>
        </is>
      </c>
      <c r="E101" s="38" t="n"/>
      <c r="F101" s="30" t="n"/>
      <c r="G101" s="38">
        <f>IFERROR(VLOOKUP($A118&amp;"_"&amp;$B118,Results_Deltas!$A$2:$P$15000,5,FALSE),"")</f>
        <v/>
      </c>
      <c r="H101" s="38" t="inlineStr">
        <is>
          <t>Blanket (page end)</t>
        </is>
      </c>
      <c r="I101" s="30" t="n"/>
      <c r="J101" s="30" t="n"/>
      <c r="K101" s="30" t="n"/>
      <c r="L101" s="30" t="inlineStr">
        <is>
          <t>NO</t>
        </is>
      </c>
      <c r="M101" s="30" t="n">
        <v>-3.384595994710317</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7" t="inlineStr">
        <is>
          <t>SUSPICIOUS n=0 for stocks_short — keep, needs S1 fills (backtest-expert: &lt;30 trades, seek plateaus, punish)</t>
        </is>
      </c>
    </row>
    <row r="102" ht="15.75" customHeight="1" s="67">
      <c r="A102" s="37" t="inlineStr">
        <is>
          <t>HLR_SMA_BAND_PCT</t>
        </is>
      </c>
      <c r="B102" s="73" t="inlineStr">
        <is>
          <t>0.5</t>
        </is>
      </c>
      <c r="C102" s="38" t="n"/>
      <c r="D102" s="38" t="inlineStr">
        <is>
          <t>ENTRY, GLOBAL_CHECK, STOCKS_EXIT</t>
        </is>
      </c>
      <c r="E102" s="38" t="n"/>
      <c r="F102" s="30" t="n"/>
      <c r="G102" s="38">
        <f>IFERROR(VLOOKUP($A119&amp;"_"&amp;$B119,Results_Deltas!$A$2:$P$15000,5,FALSE),"")</f>
        <v/>
      </c>
      <c r="H102" s="38" t="inlineStr">
        <is>
          <t>Blanket (page end)</t>
        </is>
      </c>
      <c r="I102" s="30" t="n"/>
      <c r="J102" s="30" t="n"/>
      <c r="K102" s="30" t="n"/>
      <c r="L102" s="30" t="inlineStr">
        <is>
          <t>YES</t>
        </is>
      </c>
      <c r="M102" s="30" t="n">
        <v>-3.380895845852275</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7" t="inlineStr">
        <is>
          <t>SUSPICIOUS n=0 for stocks_short — keep, needs S1 fills (backtest-expert: &lt;30 trades, seek plateaus, punish)</t>
        </is>
      </c>
    </row>
    <row r="103" ht="15.75" customHeight="1" s="67">
      <c r="A103" s="39" t="inlineStr">
        <is>
          <t>OI_CONFIRM_MIN_CHANGE_PCT</t>
        </is>
      </c>
      <c r="B103" s="73" t="inlineStr">
        <is>
          <t>0.5</t>
        </is>
      </c>
      <c r="C103" s="38" t="n"/>
      <c r="D103" s="38" t="inlineStr">
        <is>
          <t>ENTRY, GLOBAL_CHECK, STOCKS_EXIT</t>
        </is>
      </c>
      <c r="E103" s="38" t="n"/>
      <c r="F103" s="30" t="n"/>
      <c r="G103" s="38">
        <f>IFERROR(VLOOKUP($A120&amp;"_"&amp;$B120,Results_Deltas!$A$2:$P$15000,5,FALSE),"")</f>
        <v/>
      </c>
      <c r="H103" s="38" t="inlineStr">
        <is>
          <t>Blanket (page end)</t>
        </is>
      </c>
      <c r="I103" s="30" t="n"/>
      <c r="J103" s="30" t="n"/>
      <c r="K103" s="30" t="n"/>
      <c r="L103" s="30" t="inlineStr">
        <is>
          <t>NO</t>
        </is>
      </c>
      <c r="M103" s="30" t="n">
        <v>-3.354931981884814</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7" t="inlineStr">
        <is>
          <t>SUSPICIOUS n=0 for stocks_short — keep, needs S1 fills (backtest-expert: &lt;30 trades, seek plateaus, punish)</t>
        </is>
      </c>
    </row>
    <row r="104" ht="15.75" customHeight="1" s="67">
      <c r="A104" s="37" t="inlineStr">
        <is>
          <t>OI_CONFIRM_MIN_PRICE_PCT</t>
        </is>
      </c>
      <c r="B104" s="73" t="inlineStr">
        <is>
          <t>2.0</t>
        </is>
      </c>
      <c r="C104" s="38" t="n"/>
      <c r="D104" s="38" t="inlineStr">
        <is>
          <t>ENTRY, GLOBAL_CHECK, STOCKS_EXIT</t>
        </is>
      </c>
      <c r="E104" s="38" t="n"/>
      <c r="F104" s="30" t="n"/>
      <c r="G104" s="38">
        <f>IFERROR(VLOOKUP($A121&amp;"_"&amp;$B121,Results_Deltas!$A$2:$P$15000,5,FALSE),"")</f>
        <v/>
      </c>
      <c r="H104" s="38" t="inlineStr">
        <is>
          <t>Blanket (page end)</t>
        </is>
      </c>
      <c r="I104" s="30" t="n"/>
      <c r="J104" s="30" t="n"/>
      <c r="K104" s="30" t="n"/>
      <c r="L104" s="30" t="inlineStr">
        <is>
          <t>NO</t>
        </is>
      </c>
      <c r="M104" s="30" t="n">
        <v>-3.343847737763156</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7" t="inlineStr">
        <is>
          <t>SUSPICIOUS n=0 for stocks_short — keep, needs S1 fills (backtest-expert: &lt;30 trades, seek plateaus, punish)</t>
        </is>
      </c>
    </row>
    <row r="105" ht="15.75" customHeight="1" s="67">
      <c r="A105" s="37" t="inlineStr">
        <is>
          <t>MOVER_THRESHOLD</t>
        </is>
      </c>
      <c r="B105" s="73" t="inlineStr">
        <is>
          <t>2.5</t>
        </is>
      </c>
      <c r="C105" s="38" t="n"/>
      <c r="D105" s="38" t="inlineStr">
        <is>
          <t>ENTRY, GLOBAL_CHECK, STOCKS_EXIT</t>
        </is>
      </c>
      <c r="E105" s="38" t="n"/>
      <c r="F105" s="30" t="n"/>
      <c r="G105" s="38">
        <f>IFERROR(VLOOKUP($A122&amp;"_"&amp;$B122,Results_Deltas!$A$2:$P$15000,5,FALSE),"")</f>
        <v/>
      </c>
      <c r="H105" s="38" t="inlineStr">
        <is>
          <t>Blanket (page end)</t>
        </is>
      </c>
      <c r="I105" s="30" t="n"/>
      <c r="J105" s="30" t="n"/>
      <c r="K105" s="30" t="n"/>
      <c r="L105" s="30" t="inlineStr">
        <is>
          <t>NO</t>
        </is>
      </c>
      <c r="M105" s="30" t="n">
        <v>-3.341947558233189</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7" t="inlineStr">
        <is>
          <t>SUSPICIOUS n=0 for stocks_short — keep, needs S1 fills (backtest-expert: &lt;30 trades, seek plateaus, punish)</t>
        </is>
      </c>
    </row>
    <row r="106" ht="15.75" customHeight="1" s="67">
      <c r="A106" s="37" t="inlineStr">
        <is>
          <t>FG_FEAR_THRESHOLD</t>
        </is>
      </c>
      <c r="B106" s="73" t="inlineStr">
        <is>
          <t>18.75</t>
        </is>
      </c>
      <c r="C106" s="38" t="n"/>
      <c r="D106" s="38" t="inlineStr">
        <is>
          <t>GLOBAL_CHECK, STOCKS_EXIT</t>
        </is>
      </c>
      <c r="E106" s="38" t="n"/>
      <c r="F106" s="30" t="n"/>
      <c r="G106" s="38">
        <f>IFERROR(VLOOKUP($A112&amp;"_"&amp;$B112,Results_Deltas!$A$2:$P$15000,5,FALSE),"")</f>
        <v/>
      </c>
      <c r="H106" s="38" t="inlineStr">
        <is>
          <t>Blanket (page end)</t>
        </is>
      </c>
      <c r="I106" s="30" t="n"/>
      <c r="J106" s="30" t="n"/>
      <c r="K106" s="30" t="n"/>
      <c r="L106" s="30" t="inlineStr">
        <is>
          <t>NO</t>
        </is>
      </c>
      <c r="M106" s="30" t="n">
        <v>-3.339627734702921</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7" t="inlineStr">
        <is>
          <t>SUSPICIOUS n=0 for stocks_short — keep, needs S1 fills (backtest-expert: &lt;30 trades, seek plateaus, punish)</t>
        </is>
      </c>
    </row>
    <row r="107" ht="15.75" customHeight="1" s="67">
      <c r="A107" s="37" t="inlineStr">
        <is>
          <t>HLR_SMA_BAND_PCT</t>
        </is>
      </c>
      <c r="B107" s="73" t="inlineStr">
        <is>
          <t>2.0</t>
        </is>
      </c>
      <c r="C107" s="38" t="n"/>
      <c r="D107" s="38" t="inlineStr">
        <is>
          <t>ENTRY, GLOBAL_CHECK, STOCKS_EXIT</t>
        </is>
      </c>
      <c r="E107" s="38" t="n"/>
      <c r="F107" s="30" t="n"/>
      <c r="G107" s="38">
        <f>IFERROR(VLOOKUP($A124&amp;"_"&amp;$B124,Results_Deltas!$A$2:$P$15000,5,FALSE),"")</f>
        <v/>
      </c>
      <c r="H107" s="38" t="inlineStr">
        <is>
          <t>Blanket (page end)</t>
        </is>
      </c>
      <c r="I107" s="30" t="n"/>
      <c r="J107" s="30" t="n"/>
      <c r="K107" s="30" t="n"/>
      <c r="L107" s="30" t="inlineStr">
        <is>
          <t>NO</t>
        </is>
      </c>
      <c r="M107" s="30" t="n">
        <v>-3.337297078576624</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7" t="inlineStr">
        <is>
          <t>SUSPICIOUS n=0 for stocks_short — keep, needs S1 fills (backtest-expert: &lt;30 trades, seek plateaus, punish)</t>
        </is>
      </c>
    </row>
    <row r="108" ht="15.75" customHeight="1" s="67">
      <c r="A108" s="37" t="inlineStr">
        <is>
          <t>EMA_BLANKET_FILTER_ENABLED</t>
        </is>
      </c>
      <c r="B108" s="73" t="inlineStr">
        <is>
          <t>False</t>
        </is>
      </c>
      <c r="C108" s="38" t="n"/>
      <c r="D108" s="38" t="inlineStr">
        <is>
          <t>GLOBAL_CHECK</t>
        </is>
      </c>
      <c r="E108" s="38" t="n"/>
      <c r="F108" s="30" t="n"/>
      <c r="G108" s="38">
        <f>IFERROR(VLOOKUP($A114&amp;"_"&amp;$B114,Results_Deltas!$A$2:$P$15000,5,FALSE),"")</f>
        <v/>
      </c>
      <c r="H108" s="38" t="inlineStr">
        <is>
          <t>Blanket (page end)</t>
        </is>
      </c>
      <c r="I108" s="30" t="n"/>
      <c r="J108" s="30" t="n"/>
      <c r="K108" s="30" t="n"/>
      <c r="L108" s="30" t="inlineStr">
        <is>
          <t>NO</t>
        </is>
      </c>
      <c r="M108" s="30" t="n">
        <v>-3.329199749521063</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7" t="inlineStr">
        <is>
          <t>SUSPICIOUS n=0 for stocks_short — keep, needs S1 fills (backtest-expert: &lt;30 trades, seek plateaus, punish)</t>
        </is>
      </c>
    </row>
    <row r="109" ht="15.75" customHeight="1" s="67">
      <c r="A109" s="39" t="inlineStr">
        <is>
          <t>HA_WICK_QUALITY_SCORE</t>
        </is>
      </c>
      <c r="B109" s="73" t="inlineStr">
        <is>
          <t>15</t>
        </is>
      </c>
      <c r="C109" s="38" t="n"/>
      <c r="D109" s="38" t="inlineStr">
        <is>
          <t>ENTRY, GLOBAL_CHECK, STOCKS_EXIT</t>
        </is>
      </c>
      <c r="E109" s="38" t="n"/>
      <c r="F109" s="30" t="n"/>
      <c r="G109" s="38">
        <f>IFERROR(VLOOKUP($A126&amp;"_"&amp;$B126,Results_Deltas!$A$2:$P$15000,5,FALSE),"")</f>
        <v/>
      </c>
      <c r="H109" s="38" t="inlineStr">
        <is>
          <t>Blanket (page end)</t>
        </is>
      </c>
      <c r="I109" s="30" t="n"/>
      <c r="J109" s="30" t="n"/>
      <c r="K109" s="30" t="n"/>
      <c r="L109" s="30" t="inlineStr">
        <is>
          <t>NO</t>
        </is>
      </c>
      <c r="M109" s="30" t="n">
        <v>-3.325368799100338</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7" t="inlineStr">
        <is>
          <t>SUSPICIOUS n=0 for stocks_short — keep, needs S1 fills (backtest-expert: &lt;30 trades, seek plateaus, punish)</t>
        </is>
      </c>
    </row>
    <row r="110" ht="15.75" customHeight="1" s="67">
      <c r="A110" s="37" t="inlineStr">
        <is>
          <t>HA_WICK_QUALITY_SCORE</t>
        </is>
      </c>
      <c r="B110" s="73" t="inlineStr">
        <is>
          <t>15_ALT</t>
        </is>
      </c>
      <c r="C110" s="38" t="n"/>
      <c r="D110" s="38" t="inlineStr">
        <is>
          <t>ENTRY, GLOBAL_CHECK, STOCKS_EXIT</t>
        </is>
      </c>
      <c r="E110" s="38" t="n"/>
      <c r="F110" s="30" t="n"/>
      <c r="G110" s="38">
        <f>IFERROR(VLOOKUP($A127&amp;"_"&amp;$B127,Results_Deltas!$A$2:$P$15000,5,FALSE),"")</f>
        <v/>
      </c>
      <c r="H110" s="38" t="inlineStr">
        <is>
          <t>Blanket (page end)</t>
        </is>
      </c>
      <c r="I110" s="30" t="n"/>
      <c r="J110" s="30" t="n"/>
      <c r="K110" s="30" t="n"/>
      <c r="L110" s="30" t="inlineStr">
        <is>
          <t>YES</t>
        </is>
      </c>
      <c r="M110" s="30" t="n">
        <v>-3.325368799100338</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7" t="inlineStr">
        <is>
          <t>SUSPICIOUS n=0 for stocks_short — keep, needs S1 fills (backtest-expert: &lt;30 trades, seek plateaus, punish)</t>
        </is>
      </c>
    </row>
    <row r="111" ht="15.75" customHeight="1" s="67">
      <c r="A111" s="39" t="inlineStr">
        <is>
          <t>DC_MOMENT_STRONG_THRESHOLD</t>
        </is>
      </c>
      <c r="B111" s="73" t="inlineStr">
        <is>
          <t>40</t>
        </is>
      </c>
      <c r="C111" s="38" t="n"/>
      <c r="D111" s="38" t="inlineStr">
        <is>
          <t>ENTRY, GLOBAL_CHECK, STOCKS_EXIT</t>
        </is>
      </c>
      <c r="E111" s="38" t="n"/>
      <c r="F111" s="30" t="n"/>
      <c r="G111" s="38">
        <f>IFERROR(VLOOKUP($A117&amp;"_"&amp;$B117,Results_Deltas!$A$2:$P$15000,5,FALSE),"")</f>
        <v/>
      </c>
      <c r="H111" s="38" t="inlineStr">
        <is>
          <t>Blanket (page end)</t>
        </is>
      </c>
      <c r="I111" s="30" t="n"/>
      <c r="J111" s="30" t="n"/>
      <c r="K111" s="30" t="n"/>
      <c r="L111" s="30" t="inlineStr">
        <is>
          <t>YES</t>
        </is>
      </c>
      <c r="M111" s="30" t="n">
        <v>-3.299055355405426</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7" t="inlineStr">
        <is>
          <t>SUSPICIOUS n=0 for stocks_short — keep, needs S1 fills (backtest-expert: &lt;30 trades, seek plateaus, punish)</t>
        </is>
      </c>
    </row>
    <row r="112" ht="15.75" customHeight="1" s="67">
      <c r="A112" s="37" t="inlineStr">
        <is>
          <t>MTS_BOTTOM_BONUS_THRESHOLD</t>
        </is>
      </c>
      <c r="B112" s="73" t="inlineStr">
        <is>
          <t>18.75</t>
        </is>
      </c>
      <c r="C112" s="38" t="n"/>
      <c r="D112" s="38" t="inlineStr">
        <is>
          <t>ENTRY, GLOBAL_CHECK, STOCKS_EXIT</t>
        </is>
      </c>
      <c r="E112" s="38" t="n"/>
      <c r="F112" s="30" t="n"/>
      <c r="G112" s="38">
        <f>IFERROR(VLOOKUP($A129&amp;"_"&amp;$B129,Results_Deltas!$A$2:$P$15000,5,FALSE),"")</f>
        <v/>
      </c>
      <c r="H112" s="38" t="inlineStr">
        <is>
          <t>Blanket (page end)</t>
        </is>
      </c>
      <c r="I112" s="30" t="n"/>
      <c r="J112" s="30" t="n"/>
      <c r="K112" s="30" t="n"/>
      <c r="L112" s="30" t="inlineStr">
        <is>
          <t>NO</t>
        </is>
      </c>
      <c r="M112" s="30" t="n">
        <v>-3.291667665224757</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7" t="inlineStr">
        <is>
          <t>SUSPICIOUS n=0 for stocks_short — keep, needs S1 fills (backtest-expert: &lt;30 trades, seek plateaus, punish)</t>
        </is>
      </c>
    </row>
    <row r="113" ht="15.75" customHeight="1" s="67">
      <c r="A113" s="37" t="inlineStr">
        <is>
          <t>GR_FILTER_VEC_ENABLED</t>
        </is>
      </c>
      <c r="B113" s="73" t="inlineStr">
        <is>
          <t>True</t>
        </is>
      </c>
      <c r="C113" s="38" t="n"/>
      <c r="D113" s="38" t="inlineStr">
        <is>
          <t>GLOBAL_CHECK</t>
        </is>
      </c>
      <c r="E113" s="38" t="n"/>
      <c r="F113" s="30" t="n"/>
      <c r="G113" s="38">
        <f>IFERROR(VLOOKUP($A130&amp;"_"&amp;$B130,Results_Deltas!$A$2:$P$15000,5,FALSE),"")</f>
        <v/>
      </c>
      <c r="H113" s="38" t="inlineStr">
        <is>
          <t>Blanket (page end)</t>
        </is>
      </c>
      <c r="I113" s="30" t="n"/>
      <c r="J113" s="30" t="n"/>
      <c r="K113" s="30" t="n"/>
      <c r="L113" s="30" t="inlineStr">
        <is>
          <t>NO</t>
        </is>
      </c>
      <c r="M113" s="30" t="n">
        <v>-3.28523780127651</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7" t="inlineStr">
        <is>
          <t>SUSPICIOUS n=0 for stocks_short — keep, needs S1 fills (backtest-expert: &lt;30 trades, seek plateaus, punish)</t>
        </is>
      </c>
    </row>
    <row r="114" ht="15.75" customHeight="1" s="67">
      <c r="A114" s="37" t="inlineStr">
        <is>
          <t>MANDATORY_REENTRY_WT_FILTER_MIN_TFS</t>
        </is>
      </c>
      <c r="B114" s="73" t="inlineStr">
        <is>
          <t>2</t>
        </is>
      </c>
      <c r="C114" s="38" t="n"/>
      <c r="D114" s="38" t="inlineStr">
        <is>
          <t>GLOBAL_CHECK, STOCKS_EXIT</t>
        </is>
      </c>
      <c r="E114" s="38" t="n"/>
      <c r="F114" s="30" t="n"/>
      <c r="G114" s="38">
        <f>IFERROR(VLOOKUP($A131&amp;"_"&amp;$B131,Results_Deltas!$A$2:$P$15000,5,FALSE),"")</f>
        <v/>
      </c>
      <c r="H114" s="38" t="inlineStr">
        <is>
          <t>Blanket (page end)</t>
        </is>
      </c>
      <c r="I114" s="30" t="n"/>
      <c r="J114" s="30" t="n"/>
      <c r="K114" s="30" t="n"/>
      <c r="L114" s="30" t="inlineStr">
        <is>
          <t>NO</t>
        </is>
      </c>
      <c r="M114" s="30" t="n">
        <v>-3.256681287972071</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7" t="inlineStr">
        <is>
          <t>SUSPICIOUS n=0 for stocks_short — keep, needs S1 fills (backtest-expert: &lt;30 trades, seek plateaus, punish)</t>
        </is>
      </c>
    </row>
    <row r="115" ht="15.75" customHeight="1" s="67">
      <c r="A115" s="37" t="inlineStr">
        <is>
          <t>MTS_BOTTOM_STRONG_THRESHOLD</t>
        </is>
      </c>
      <c r="B115" s="73" t="inlineStr">
        <is>
          <t>20</t>
        </is>
      </c>
      <c r="C115" s="38" t="n"/>
      <c r="D115" s="38" t="inlineStr">
        <is>
          <t>ENTRY, GLOBAL_CHECK, STOCKS_EXIT</t>
        </is>
      </c>
      <c r="E115" s="38" t="n"/>
      <c r="F115" s="30" t="n"/>
      <c r="G115" s="38">
        <f>IFERROR(VLOOKUP($A132&amp;"_"&amp;$B132,Results_Deltas!$A$2:$P$15000,5,FALSE),"")</f>
        <v/>
      </c>
      <c r="H115" s="38" t="inlineStr">
        <is>
          <t>Blanket (page end)</t>
        </is>
      </c>
      <c r="I115" s="30" t="n"/>
      <c r="J115" s="30" t="n"/>
      <c r="K115" s="30" t="n"/>
      <c r="L115" s="30" t="inlineStr">
        <is>
          <t>NO</t>
        </is>
      </c>
      <c r="M115" s="30" t="n">
        <v>-3.239719673569845</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7" t="inlineStr">
        <is>
          <t>SUSPICIOUS n=0 for stocks_short — keep, needs S1 fills (backtest-expert: &lt;30 trades, seek plateaus, punish)</t>
        </is>
      </c>
    </row>
    <row r="116" ht="15.75" customHeight="1" s="67">
      <c r="A116" s="37" t="inlineStr">
        <is>
          <t>FG_FEAR_THRESHOLD</t>
        </is>
      </c>
      <c r="B116" s="73" t="inlineStr">
        <is>
          <t>31.25</t>
        </is>
      </c>
      <c r="C116" s="38" t="n"/>
      <c r="D116" s="38" t="inlineStr">
        <is>
          <t>GLOBAL_CHECK, STOCKS_EXIT</t>
        </is>
      </c>
      <c r="E116" s="38" t="n"/>
      <c r="F116" s="30" t="n"/>
      <c r="G116" s="38">
        <f>IFERROR(VLOOKUP($A122&amp;"_"&amp;$B122,Results_Deltas!$A$2:$P$15000,5,FALSE),"")</f>
        <v/>
      </c>
      <c r="H116" s="38" t="inlineStr">
        <is>
          <t>Blanket (page end)</t>
        </is>
      </c>
      <c r="I116" s="30" t="n"/>
      <c r="J116" s="30" t="n"/>
      <c r="K116" s="30" t="n"/>
      <c r="L116" s="30" t="inlineStr">
        <is>
          <t>NO</t>
        </is>
      </c>
      <c r="M116" s="30" t="n">
        <v>-3.231010683838453</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7" t="inlineStr">
        <is>
          <t>SUSPICIOUS n=0 for stocks_short — keep, needs S1 fills (backtest-expert: &lt;30 trades, seek plateaus, punish)</t>
        </is>
      </c>
    </row>
    <row r="117" ht="15.75" customHeight="1" s="67">
      <c r="A117" s="37" t="inlineStr">
        <is>
          <t>EMA_BLANKET_FILTER_MIN_TFS</t>
        </is>
      </c>
      <c r="B117" s="73" t="inlineStr">
        <is>
          <t>0</t>
        </is>
      </c>
      <c r="C117" s="38" t="n"/>
      <c r="D117" s="38" t="inlineStr">
        <is>
          <t>GLOBAL_CHECK</t>
        </is>
      </c>
      <c r="E117" s="38" t="n"/>
      <c r="F117" s="30" t="n"/>
      <c r="G117" s="38">
        <f>IFERROR(VLOOKUP($A123&amp;"_"&amp;$B123,Results_Deltas!$A$2:$P$15000,5,FALSE),"")</f>
        <v/>
      </c>
      <c r="H117" s="38" t="inlineStr">
        <is>
          <t>Blanket (page end)</t>
        </is>
      </c>
      <c r="I117" s="30" t="n"/>
      <c r="J117" s="30" t="n"/>
      <c r="K117" s="30" t="n"/>
      <c r="L117" s="30" t="inlineStr">
        <is>
          <t>NO</t>
        </is>
      </c>
      <c r="M117" s="30" t="n">
        <v>-3.194080802560666</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7" t="inlineStr">
        <is>
          <t>SUSPICIOUS n=0 for stocks_short — keep, needs S1 fills (backtest-expert: &lt;30 trades, seek plateaus, punish)</t>
        </is>
      </c>
    </row>
    <row r="118" ht="15.75" customHeight="1" s="67">
      <c r="A118" s="37" t="inlineStr">
        <is>
          <t>OI_CONFIRM_MIN_CHANGE_PCT</t>
        </is>
      </c>
      <c r="B118" s="73" t="inlineStr">
        <is>
          <t>1.0</t>
        </is>
      </c>
      <c r="C118" s="38" t="n"/>
      <c r="D118" s="38" t="inlineStr">
        <is>
          <t>ENTRY, GLOBAL_CHECK, STOCKS_EXIT</t>
        </is>
      </c>
      <c r="E118" s="38" t="n"/>
      <c r="F118" s="30" t="n"/>
      <c r="G118" s="38">
        <f>IFERROR(VLOOKUP($A135&amp;"_"&amp;$B135,Results_Deltas!$A$2:$P$15000,5,FALSE),"")</f>
        <v/>
      </c>
      <c r="H118" s="38" t="inlineStr">
        <is>
          <t>Blanket (page end)</t>
        </is>
      </c>
      <c r="I118" s="30" t="n"/>
      <c r="J118" s="30" t="n"/>
      <c r="K118" s="30" t="n"/>
      <c r="L118" s="30" t="inlineStr">
        <is>
          <t>NO</t>
        </is>
      </c>
      <c r="M118" s="30" t="n">
        <v>-3.184826649943306</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7" t="inlineStr">
        <is>
          <t>SUSPICIOUS n=0 for stocks_short — keep, needs S1 fills (backtest-expert: &lt;30 trades, seek plateaus, punish)</t>
        </is>
      </c>
    </row>
    <row r="119" ht="15.75" customHeight="1" s="67">
      <c r="A119" s="37" t="inlineStr">
        <is>
          <t>GR_FILTER_VEC_MIN_TFS</t>
        </is>
      </c>
      <c r="B119" s="73" t="inlineStr">
        <is>
          <t>1</t>
        </is>
      </c>
      <c r="C119" s="38" t="n"/>
      <c r="D119" s="38" t="inlineStr">
        <is>
          <t>GLOBAL_CHECK</t>
        </is>
      </c>
      <c r="E119" s="38" t="n"/>
      <c r="F119" s="30" t="n"/>
      <c r="G119" s="38">
        <f>IFERROR(VLOOKUP($A136&amp;"_"&amp;$B136,Results_Deltas!$A$2:$P$15000,5,FALSE),"")</f>
        <v/>
      </c>
      <c r="H119" s="38" t="inlineStr">
        <is>
          <t>Blanket (page end)</t>
        </is>
      </c>
      <c r="I119" s="30" t="n"/>
      <c r="J119" s="30" t="n"/>
      <c r="K119" s="30" t="n"/>
      <c r="L119" s="30" t="inlineStr">
        <is>
          <t>NO</t>
        </is>
      </c>
      <c r="M119" s="30" t="n">
        <v>-3.147343167650691</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7" t="inlineStr">
        <is>
          <t>SUSPICIOUS n=0 for stocks_short — keep, needs S1 fills (backtest-expert: &lt;30 trades, seek plateaus, punish)</t>
        </is>
      </c>
    </row>
    <row r="120" ht="15.75" customHeight="1" s="67">
      <c r="A120" s="37" t="inlineStr">
        <is>
          <t>FG_FEAR_THRESHOLD</t>
        </is>
      </c>
      <c r="B120" s="73" t="inlineStr">
        <is>
          <t>12.5</t>
        </is>
      </c>
      <c r="C120" s="38" t="n"/>
      <c r="D120" s="38" t="inlineStr">
        <is>
          <t>GLOBAL_CHECK, STOCKS_EXIT</t>
        </is>
      </c>
      <c r="E120" s="38" t="n"/>
      <c r="F120" s="30" t="n"/>
      <c r="G120" s="38">
        <f>IFERROR(VLOOKUP($A126&amp;"_"&amp;$B126,Results_Deltas!$A$2:$P$15000,5,FALSE),"")</f>
        <v/>
      </c>
      <c r="H120" s="38" t="inlineStr">
        <is>
          <t>Blanket (page end)</t>
        </is>
      </c>
      <c r="I120" s="30" t="n"/>
      <c r="J120" s="30" t="n"/>
      <c r="K120" s="30" t="n"/>
      <c r="L120" s="30" t="inlineStr">
        <is>
          <t>NO</t>
        </is>
      </c>
      <c r="M120" s="30" t="n">
        <v>-3.128075829371598</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7" t="inlineStr">
        <is>
          <t>SUSPICIOUS n=0 for stocks_short — keep, needs S1 fills (backtest-expert: &lt;30 trades, seek plateaus, punish)</t>
        </is>
      </c>
    </row>
    <row r="121" ht="15.75" customHeight="1" s="67">
      <c r="A121" s="37" t="inlineStr">
        <is>
          <t>EMA_BLANKET_FILTER_MIN_TFS</t>
        </is>
      </c>
      <c r="B121" s="73" t="inlineStr">
        <is>
          <t>2</t>
        </is>
      </c>
      <c r="C121" s="38" t="n"/>
      <c r="D121" s="38" t="inlineStr">
        <is>
          <t>GLOBAL_CHECK</t>
        </is>
      </c>
      <c r="E121" s="38" t="n"/>
      <c r="F121" s="30" t="n"/>
      <c r="G121" s="38">
        <f>IFERROR(VLOOKUP($A127&amp;"_"&amp;$B127,Results_Deltas!$A$2:$P$15000,5,FALSE),"")</f>
        <v/>
      </c>
      <c r="H121" s="38" t="inlineStr">
        <is>
          <t>Blanket (page end)</t>
        </is>
      </c>
      <c r="I121" s="30" t="n"/>
      <c r="J121" s="30" t="n"/>
      <c r="K121" s="30" t="n"/>
      <c r="L121" s="30" t="inlineStr">
        <is>
          <t>NO</t>
        </is>
      </c>
      <c r="M121" s="30" t="n">
        <v>-3.092604722645993</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7" t="inlineStr">
        <is>
          <t>SUSPICIOUS n=0 for stocks_short — keep, needs S1 fills (backtest-expert: &lt;30 trades, seek plateaus, punish)</t>
        </is>
      </c>
    </row>
    <row r="122" ht="15.75" customHeight="1" s="67">
      <c r="A122" s="37" t="inlineStr">
        <is>
          <t>EMA_9_21_FILTER_MIN_TFS</t>
        </is>
      </c>
      <c r="B122" s="73" t="inlineStr">
        <is>
          <t>0</t>
        </is>
      </c>
      <c r="C122" s="38" t="n"/>
      <c r="D122" s="38" t="inlineStr">
        <is>
          <t>GLOBAL_CHECK</t>
        </is>
      </c>
      <c r="E122" s="38" t="n"/>
      <c r="F122" s="30" t="n"/>
      <c r="G122" s="38">
        <f>IFERROR(VLOOKUP($A128&amp;"_"&amp;$B128,Results_Deltas!$A$2:$P$15000,5,FALSE),"")</f>
        <v/>
      </c>
      <c r="H122" s="38" t="inlineStr">
        <is>
          <t>Blanket (page end)</t>
        </is>
      </c>
      <c r="I122" s="30" t="n"/>
      <c r="J122" s="30" t="n"/>
      <c r="K122" s="30" t="n"/>
      <c r="L122" s="30" t="inlineStr">
        <is>
          <t>NO</t>
        </is>
      </c>
      <c r="M122" s="30" t="n">
        <v>-3.076554979072377</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7" t="inlineStr">
        <is>
          <t>SUSPICIOUS n=0 for stocks_short — keep, needs S1 fills (backtest-expert: &lt;30 trades, seek plateaus, punish)</t>
        </is>
      </c>
    </row>
    <row r="123" ht="15.75" customHeight="1" s="67">
      <c r="A123" s="37" t="inlineStr">
        <is>
          <t>MOVER_THRESHOLD</t>
        </is>
      </c>
      <c r="B123" s="73" t="inlineStr">
        <is>
          <t>6.25</t>
        </is>
      </c>
      <c r="C123" s="38" t="n"/>
      <c r="D123" s="38" t="inlineStr">
        <is>
          <t>ENTRY, GLOBAL_CHECK, STOCKS_EXIT</t>
        </is>
      </c>
      <c r="E123" s="38" t="n"/>
      <c r="F123" s="30" t="n"/>
      <c r="G123" s="38">
        <f>IFERROR(VLOOKUP($A140&amp;"_"&amp;$B140,Results_Deltas!$A$2:$P$15000,5,FALSE),"")</f>
        <v/>
      </c>
      <c r="H123" s="38" t="inlineStr">
        <is>
          <t>Blanket (page end)</t>
        </is>
      </c>
      <c r="I123" s="30" t="n"/>
      <c r="J123" s="30" t="n"/>
      <c r="K123" s="30" t="n"/>
      <c r="L123" s="30" t="inlineStr">
        <is>
          <t>YES</t>
        </is>
      </c>
      <c r="M123" s="30" t="n">
        <v>-3.053514470764178</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7" t="inlineStr">
        <is>
          <t>SUSPICIOUS n=0 for stocks_short — keep, needs S1 fills (backtest-expert: &lt;30 trades, seek plateaus, punish)</t>
        </is>
      </c>
    </row>
    <row r="124" ht="15.75" customHeight="1" s="67">
      <c r="A124" s="37" t="inlineStr">
        <is>
          <t>HTF_DIRECTION_GATE_ENABLED</t>
        </is>
      </c>
      <c r="B124" s="73" t="inlineStr">
        <is>
          <t>True</t>
        </is>
      </c>
      <c r="C124" s="38" t="n"/>
      <c r="D124" s="38" t="inlineStr">
        <is>
          <t>ENTRY, GLOBAL_CHECK, STOCKS_EXIT</t>
        </is>
      </c>
      <c r="E124" s="38" t="n"/>
      <c r="F124" s="30" t="n"/>
      <c r="G124" s="38">
        <f>IFERROR(VLOOKUP($A141&amp;"_"&amp;$B141,Results_Deltas!$A$2:$P$15000,5,FALSE),"")</f>
        <v/>
      </c>
      <c r="H124" s="38" t="inlineStr">
        <is>
          <t>Blanket (page end)</t>
        </is>
      </c>
      <c r="I124" s="30" t="n"/>
      <c r="J124" s="30" t="n"/>
      <c r="K124" s="30" t="n"/>
      <c r="L124" s="30" t="inlineStr">
        <is>
          <t>YES</t>
        </is>
      </c>
      <c r="M124" s="30" t="n">
        <v>-3.009780310519454</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7" t="inlineStr">
        <is>
          <t>SUSPICIOUS n=0 for stocks_short — keep, needs S1 fills (backtest-expert: &lt;30 trades, seek plateaus, punish)</t>
        </is>
      </c>
    </row>
    <row r="125" ht="15.75" customHeight="1" s="67">
      <c r="A125" s="37" t="inlineStr">
        <is>
          <t>FG_GREED_THRESHOLD</t>
        </is>
      </c>
      <c r="B125" s="73" t="inlineStr">
        <is>
          <t>37.5</t>
        </is>
      </c>
      <c r="C125" s="38" t="n"/>
      <c r="D125" s="38" t="inlineStr">
        <is>
          <t>GLOBAL_CHECK, STOCKS_EXIT</t>
        </is>
      </c>
      <c r="E125" s="38" t="n"/>
      <c r="F125" s="30" t="n"/>
      <c r="G125" s="38">
        <f>IFERROR(VLOOKUP($A131&amp;"_"&amp;$B131,Results_Deltas!$A$2:$P$15000,5,FALSE),"")</f>
        <v/>
      </c>
      <c r="H125" s="38" t="inlineStr">
        <is>
          <t>Blanket (page end)</t>
        </is>
      </c>
      <c r="I125" s="30" t="n"/>
      <c r="J125" s="30" t="n"/>
      <c r="K125" s="30" t="n"/>
      <c r="L125" s="30" t="inlineStr">
        <is>
          <t>NO</t>
        </is>
      </c>
      <c r="M125" s="30" t="n">
        <v>-2.993998918696749</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7" t="inlineStr">
        <is>
          <t>SUSPICIOUS n=0 for stocks_short — keep, needs S1 fills (backtest-expert: &lt;30 trades, seek plateaus, punish)</t>
        </is>
      </c>
    </row>
    <row r="126" ht="15.75" customHeight="1" s="67">
      <c r="A126" s="37" t="inlineStr">
        <is>
          <t>HA_WICK_QUALITY_TF</t>
        </is>
      </c>
      <c r="B126" s="73" t="inlineStr">
        <is>
          <t>OFF</t>
        </is>
      </c>
      <c r="C126" s="38" t="n"/>
      <c r="D126" s="38" t="inlineStr">
        <is>
          <t>ENTRY, GLOBAL_CHECK, STOCKS_EXIT</t>
        </is>
      </c>
      <c r="E126" s="38" t="n"/>
      <c r="F126" s="30" t="n"/>
      <c r="G126" s="38">
        <f>IFERROR(VLOOKUP($A143&amp;"_"&amp;$B143,Results_Deltas!$A$2:$P$15000,5,FALSE),"")</f>
        <v/>
      </c>
      <c r="H126" s="38" t="inlineStr">
        <is>
          <t>Blanket (page end)</t>
        </is>
      </c>
      <c r="I126" s="30" t="n"/>
      <c r="J126" s="30" t="n"/>
      <c r="K126" s="30" t="n"/>
      <c r="L126" s="30" t="inlineStr">
        <is>
          <t>NO</t>
        </is>
      </c>
      <c r="M126" s="30" t="n">
        <v>-2.97156751279507</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7" t="inlineStr">
        <is>
          <t>SUSPICIOUS n=0 for stocks_short — keep, needs S1 fills (backtest-expert: &lt;30 trades, seek plateaus, punish)</t>
        </is>
      </c>
    </row>
    <row r="127" ht="15.75" customHeight="1" s="67">
      <c r="A127" s="37" t="inlineStr">
        <is>
          <t>CRYPTO_SPIKE_FADE_THRESHOLD_PCT</t>
        </is>
      </c>
      <c r="B127" s="73" t="inlineStr">
        <is>
          <t>12.5</t>
        </is>
      </c>
      <c r="C127" s="38" t="n"/>
      <c r="D127" s="38" t="inlineStr">
        <is>
          <t>GLOBAL_CHECK, STOCKS_EXIT</t>
        </is>
      </c>
      <c r="E127" s="38" t="n"/>
      <c r="F127" s="30" t="n"/>
      <c r="G127" s="38">
        <f>IFERROR(VLOOKUP($A133&amp;"_"&amp;$B133,Results_Deltas!$A$2:$P$15000,5,FALSE),"")</f>
        <v/>
      </c>
      <c r="H127" s="38" t="inlineStr">
        <is>
          <t>Blanket (page end)</t>
        </is>
      </c>
      <c r="I127" s="30" t="n"/>
      <c r="J127" s="30" t="n"/>
      <c r="K127" s="30" t="n"/>
      <c r="L127" s="30" t="inlineStr">
        <is>
          <t>NO</t>
        </is>
      </c>
      <c r="M127" s="30" t="n">
        <v>-2.970285302276053</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7" t="inlineStr">
        <is>
          <t>SUSPICIOUS n=0 for stocks_short — keep, needs S1 fills (backtest-expert: &lt;30 trades, seek plateaus, punish)</t>
        </is>
      </c>
    </row>
    <row r="128" ht="15.75" customHeight="1" s="67">
      <c r="A128" s="37" t="inlineStr">
        <is>
          <t>EMA_BLANKET_FILTER_MIN_TFS</t>
        </is>
      </c>
      <c r="B128" s="73" t="inlineStr">
        <is>
          <t>1</t>
        </is>
      </c>
      <c r="C128" s="38" t="n"/>
      <c r="D128" s="38" t="inlineStr">
        <is>
          <t>GLOBAL_CHECK</t>
        </is>
      </c>
      <c r="E128" s="38" t="n"/>
      <c r="F128" s="30" t="n"/>
      <c r="G128" s="38">
        <f>IFERROR(VLOOKUP($A134&amp;"_"&amp;$B134,Results_Deltas!$A$2:$P$15000,5,FALSE),"")</f>
        <v/>
      </c>
      <c r="H128" s="38" t="inlineStr">
        <is>
          <t>Blanket (page end)</t>
        </is>
      </c>
      <c r="I128" s="30" t="n"/>
      <c r="J128" s="30" t="n"/>
      <c r="K128" s="30" t="n"/>
      <c r="L128" s="30" t="inlineStr">
        <is>
          <t>NO</t>
        </is>
      </c>
      <c r="M128" s="30" t="n">
        <v>-2.954174278265568</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7" t="inlineStr">
        <is>
          <t>SUSPICIOUS n=0 for stocks_short — keep, needs S1 fills (backtest-expert: &lt;30 trades, seek plateaus, punish)</t>
        </is>
      </c>
    </row>
    <row r="129" ht="15.75" customHeight="1" s="67">
      <c r="A129" s="37" t="inlineStr">
        <is>
          <t>EMA_9_21_FILTER_MIN_TFS</t>
        </is>
      </c>
      <c r="B129" s="73" t="inlineStr">
        <is>
          <t>2</t>
        </is>
      </c>
      <c r="C129" s="38" t="n"/>
      <c r="D129" s="38" t="inlineStr">
        <is>
          <t>GLOBAL_CHECK</t>
        </is>
      </c>
      <c r="E129" s="38" t="n"/>
      <c r="F129" s="30" t="n"/>
      <c r="G129" s="38">
        <f>IFERROR(VLOOKUP($A135&amp;"_"&amp;$B135,Results_Deltas!$A$2:$P$15000,5,FALSE),"")</f>
        <v/>
      </c>
      <c r="H129" s="38" t="inlineStr">
        <is>
          <t>Blanket (page end)</t>
        </is>
      </c>
      <c r="I129" s="30" t="n"/>
      <c r="J129" s="30" t="n"/>
      <c r="K129" s="30" t="n"/>
      <c r="L129" s="30" t="inlineStr">
        <is>
          <t>NO</t>
        </is>
      </c>
      <c r="M129" s="30" t="n">
        <v>-2.935204451602578</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7" t="inlineStr">
        <is>
          <t>SUSPICIOUS n=0 for stocks_short — keep, needs S1 fills (backtest-expert: &lt;30 trades, seek plateaus, punish)</t>
        </is>
      </c>
    </row>
    <row r="130" ht="15.75" customHeight="1" s="67">
      <c r="A130" s="37" t="inlineStr">
        <is>
          <t>LR_BAND_LADDER_TF_BOTTOM</t>
        </is>
      </c>
      <c r="B130" s="73" t="inlineStr">
        <is>
          <t>1</t>
        </is>
      </c>
      <c r="C130" s="38" t="n"/>
      <c r="D130" s="38" t="inlineStr">
        <is>
          <t>GLOBAL_CHECK, STOCKS_EXIT</t>
        </is>
      </c>
      <c r="E130" s="38" t="n"/>
      <c r="F130" s="30" t="n"/>
      <c r="G130" s="38">
        <f>IFERROR(VLOOKUP($A147&amp;"_"&amp;$B147,Results_Deltas!$A$2:$P$15000,5,FALSE),"")</f>
        <v/>
      </c>
      <c r="H130" s="38" t="inlineStr">
        <is>
          <t>Blanket (page end)</t>
        </is>
      </c>
      <c r="I130" s="30" t="n"/>
      <c r="J130" s="30" t="n"/>
      <c r="K130" s="30" t="n"/>
      <c r="L130" s="30" t="inlineStr">
        <is>
          <t>YES</t>
        </is>
      </c>
      <c r="M130" s="30" t="n">
        <v>-2.913698692993712</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7" t="inlineStr">
        <is>
          <t>SUSPICIOUS n=0 for stocks_short — keep, needs S1 fills (backtest-expert: &lt;30 trades, seek plateaus, punish)</t>
        </is>
      </c>
    </row>
    <row r="131" ht="15.75" customHeight="1" s="67">
      <c r="A131" s="37" t="inlineStr">
        <is>
          <t>MANDATORY_REENTRY_WT_FILTER_MIN_TFS</t>
        </is>
      </c>
      <c r="B131" s="73" t="inlineStr">
        <is>
          <t>3</t>
        </is>
      </c>
      <c r="C131" s="38" t="n"/>
      <c r="D131" s="38" t="inlineStr">
        <is>
          <t>GLOBAL_CHECK, STOCKS_EXIT</t>
        </is>
      </c>
      <c r="E131" s="38" t="n"/>
      <c r="F131" s="30" t="n"/>
      <c r="G131" s="38">
        <f>IFERROR(VLOOKUP($A148&amp;"_"&amp;$B148,Results_Deltas!$A$2:$P$15000,5,FALSE),"")</f>
        <v/>
      </c>
      <c r="H131" s="38" t="inlineStr">
        <is>
          <t>Blanket (page end)</t>
        </is>
      </c>
      <c r="I131" s="30" t="n"/>
      <c r="J131" s="30" t="n"/>
      <c r="K131" s="30" t="n"/>
      <c r="L131" s="30" t="inlineStr">
        <is>
          <t>NO</t>
        </is>
      </c>
      <c r="M131" s="30" t="n">
        <v>-2.89756051455037</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7" t="inlineStr">
        <is>
          <t>SUSPICIOUS n=0 for stocks_short — keep, needs S1 fills (backtest-expert: &lt;30 trades, seek plateaus, punish)</t>
        </is>
      </c>
    </row>
    <row r="132" ht="15.75" customHeight="1" s="67">
      <c r="A132" s="39" t="inlineStr">
        <is>
          <t>LR_BAND_LADDER_STOCH_EXTREME</t>
        </is>
      </c>
      <c r="B132" s="73" t="inlineStr">
        <is>
          <t>30.0</t>
        </is>
      </c>
      <c r="C132" s="38" t="n"/>
      <c r="D132" s="38" t="inlineStr">
        <is>
          <t>GLOBAL_CHECK, STOCKS_EXIT</t>
        </is>
      </c>
      <c r="E132" s="38" t="n"/>
      <c r="F132" s="30" t="n"/>
      <c r="G132" s="38">
        <f>IFERROR(VLOOKUP($A149&amp;"_"&amp;$B149,Results_Deltas!$A$2:$P$15000,5,FALSE),"")</f>
        <v/>
      </c>
      <c r="H132" s="38" t="inlineStr">
        <is>
          <t>Blanket (page end)</t>
        </is>
      </c>
      <c r="I132" s="30" t="n"/>
      <c r="J132" s="30" t="n"/>
      <c r="K132" s="30" t="n"/>
      <c r="L132" s="30" t="inlineStr">
        <is>
          <t>NO</t>
        </is>
      </c>
      <c r="M132" s="30" t="n">
        <v>-2.853802755464068</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7" t="inlineStr">
        <is>
          <t>SUSPICIOUS n=0 for stocks_short — keep, needs S1 fills (backtest-expert: &lt;30 trades, seek plateaus, punish)</t>
        </is>
      </c>
    </row>
    <row r="133" ht="15.75" customHeight="1" s="67">
      <c r="A133" s="37" t="inlineStr">
        <is>
          <t>LR_BAND_LADDER_STOCH_EXTREME</t>
        </is>
      </c>
      <c r="B133" s="73" t="inlineStr">
        <is>
          <t>30.0_ALT</t>
        </is>
      </c>
      <c r="C133" s="38" t="n"/>
      <c r="D133" s="38" t="inlineStr">
        <is>
          <t>GLOBAL_CHECK, STOCKS_EXIT</t>
        </is>
      </c>
      <c r="E133" s="38" t="n"/>
      <c r="F133" s="30" t="n"/>
      <c r="G133" s="38">
        <f>IFERROR(VLOOKUP($A150&amp;"_"&amp;$B150,Results_Deltas!$A$2:$P$15000,5,FALSE),"")</f>
        <v/>
      </c>
      <c r="H133" s="38" t="inlineStr">
        <is>
          <t>Blanket (page end)</t>
        </is>
      </c>
      <c r="I133" s="30" t="n"/>
      <c r="J133" s="30" t="n"/>
      <c r="K133" s="30" t="n"/>
      <c r="L133" s="30" t="inlineStr">
        <is>
          <t>YES</t>
        </is>
      </c>
      <c r="M133" s="30" t="n">
        <v>-2.853802755464068</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7" t="inlineStr">
        <is>
          <t>SUSPICIOUS n=0 for stocks_short — keep, needs S1 fills (backtest-expert: &lt;30 trades, seek plateaus, punish)</t>
        </is>
      </c>
    </row>
    <row r="134" ht="15.75" customHeight="1" s="67">
      <c r="A134" s="37" t="inlineStr">
        <is>
          <t>DC_MOMENT_STRONG_THRESHOLD</t>
        </is>
      </c>
      <c r="B134" s="73" t="inlineStr">
        <is>
          <t>20</t>
        </is>
      </c>
      <c r="C134" s="38" t="n"/>
      <c r="D134" s="38" t="inlineStr">
        <is>
          <t>ENTRY, GLOBAL_CHECK, STOCKS_EXIT</t>
        </is>
      </c>
      <c r="E134" s="38" t="n"/>
      <c r="F134" s="30" t="n"/>
      <c r="G134" s="38">
        <f>IFERROR(VLOOKUP($A140&amp;"_"&amp;$B140,Results_Deltas!$A$2:$P$15000,5,FALSE),"")</f>
        <v/>
      </c>
      <c r="H134" s="38" t="inlineStr">
        <is>
          <t>Blanket (page end)</t>
        </is>
      </c>
      <c r="I134" s="30" t="n"/>
      <c r="J134" s="30" t="n"/>
      <c r="K134" s="30" t="n"/>
      <c r="L134" s="30" t="inlineStr">
        <is>
          <t>NO</t>
        </is>
      </c>
      <c r="M134" s="30" t="n">
        <v>-2.852628032321212</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7" t="inlineStr">
        <is>
          <t>SUSPICIOUS n=0 for stocks_short — keep, needs S1 fills (backtest-expert: &lt;30 trades, seek plateaus, punish)</t>
        </is>
      </c>
    </row>
    <row r="135" ht="15.75" customHeight="1" s="67">
      <c r="A135" s="37" t="inlineStr">
        <is>
          <t>NEW_POSITION_MAX_LOSS_THRESHOLD</t>
        </is>
      </c>
      <c r="B135" s="73" t="inlineStr">
        <is>
          <t>2.0</t>
        </is>
      </c>
      <c r="C135" s="38" t="n"/>
      <c r="D135" s="38" t="inlineStr">
        <is>
          <t>AUGMENT, EXIT, GLOBAL_CHECK, REDUCE, STOCKS_EXIT</t>
        </is>
      </c>
      <c r="E135" s="38" t="n"/>
      <c r="F135" s="30" t="n"/>
      <c r="G135" s="38">
        <f>IFERROR(VLOOKUP($A152&amp;"_"&amp;$B152,Results_Deltas!$A$2:$P$15000,5,FALSE),"")</f>
        <v/>
      </c>
      <c r="H135" s="38" t="inlineStr">
        <is>
          <t>Blanket (page end)</t>
        </is>
      </c>
      <c r="I135" s="30" t="n"/>
      <c r="J135" s="30" t="n"/>
      <c r="K135" s="30" t="n"/>
      <c r="L135" s="30" t="inlineStr">
        <is>
          <t>NO</t>
        </is>
      </c>
      <c r="M135" s="30" t="n">
        <v>-2.815585096603253</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7" t="inlineStr">
        <is>
          <t>SUSPICIOUS n=0 for stocks_short — keep, needs S1 fills (backtest-expert: &lt;30 trades, seek plateaus, punish)</t>
        </is>
      </c>
    </row>
    <row r="136" ht="15.75" customHeight="1" s="67">
      <c r="A136" s="37" t="inlineStr">
        <is>
          <t>LR_BAND_LADDER_TF_TOP</t>
        </is>
      </c>
      <c r="B136" s="73" t="inlineStr">
        <is>
          <t>1</t>
        </is>
      </c>
      <c r="C136" s="38" t="n"/>
      <c r="D136" s="38" t="inlineStr">
        <is>
          <t>GLOBAL_CHECK, STOCKS_EXIT</t>
        </is>
      </c>
      <c r="E136" s="38" t="n"/>
      <c r="F136" s="30" t="n"/>
      <c r="G136" s="38">
        <f>IFERROR(VLOOKUP($A153&amp;"_"&amp;$B153,Results_Deltas!$A$2:$P$15000,5,FALSE),"")</f>
        <v/>
      </c>
      <c r="H136" s="38" t="inlineStr">
        <is>
          <t>Blanket (page end)</t>
        </is>
      </c>
      <c r="I136" s="30" t="n"/>
      <c r="J136" s="30" t="n"/>
      <c r="K136" s="30" t="n"/>
      <c r="L136" s="30" t="inlineStr">
        <is>
          <t>YES</t>
        </is>
      </c>
      <c r="M136" s="30" t="n">
        <v>-2.785201857082581</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7" t="inlineStr">
        <is>
          <t>SUSPICIOUS n=0 for stocks_short — keep, needs S1 fills (backtest-expert: &lt;30 trades, seek plateaus, punish)</t>
        </is>
      </c>
    </row>
    <row r="137" ht="15.75" customHeight="1" s="67">
      <c r="A137" s="37" t="inlineStr">
        <is>
          <t>EMA_9_21_FILTER_MIN_TFS</t>
        </is>
      </c>
      <c r="B137" s="73" t="inlineStr">
        <is>
          <t>1</t>
        </is>
      </c>
      <c r="C137" s="38" t="n"/>
      <c r="D137" s="38" t="inlineStr">
        <is>
          <t>GLOBAL_CHECK</t>
        </is>
      </c>
      <c r="E137" s="38" t="n"/>
      <c r="F137" s="30" t="n"/>
      <c r="G137" s="38">
        <f>IFERROR(VLOOKUP($A143&amp;"_"&amp;$B143,Results_Deltas!$A$2:$P$15000,5,FALSE),"")</f>
        <v/>
      </c>
      <c r="H137" s="38" t="inlineStr">
        <is>
          <t>Blanket (page end)</t>
        </is>
      </c>
      <c r="I137" s="30" t="n"/>
      <c r="J137" s="30" t="n"/>
      <c r="K137" s="30" t="n"/>
      <c r="L137" s="30" t="inlineStr">
        <is>
          <t>NO</t>
        </is>
      </c>
      <c r="M137" s="30" t="n">
        <v>-2.737495298878482</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7" t="inlineStr">
        <is>
          <t>SUSPICIOUS n=0 for stocks_short — keep, needs S1 fills (backtest-expert: &lt;30 trades, seek plateaus, punish)</t>
        </is>
      </c>
    </row>
    <row r="138" ht="15.75" customHeight="1" s="67">
      <c r="A138" s="39" t="inlineStr">
        <is>
          <t>HA_WICK_QUALITY_TF</t>
        </is>
      </c>
      <c r="B138" s="73" t="inlineStr">
        <is>
          <t>1h</t>
        </is>
      </c>
      <c r="C138" s="38" t="n"/>
      <c r="D138" s="38" t="inlineStr">
        <is>
          <t>ENTRY, GLOBAL_CHECK, STOCKS_EXIT</t>
        </is>
      </c>
      <c r="E138" s="38" t="n"/>
      <c r="F138" s="30" t="n"/>
      <c r="G138" s="38">
        <f>IFERROR(VLOOKUP($A155&amp;"_"&amp;$B155,Results_Deltas!$A$2:$P$15000,5,FALSE),"")</f>
        <v/>
      </c>
      <c r="H138" s="38" t="inlineStr">
        <is>
          <t>Blanket (page end)</t>
        </is>
      </c>
      <c r="I138" s="30" t="n"/>
      <c r="J138" s="30" t="n"/>
      <c r="K138" s="30" t="n"/>
      <c r="L138" s="30" t="inlineStr">
        <is>
          <t>YES</t>
        </is>
      </c>
      <c r="M138" s="30" t="n">
        <v>-2.735871946354507</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7" t="inlineStr">
        <is>
          <t>SUSPICIOUS n=0 for stocks_short — keep, needs S1 fills (backtest-expert: &lt;30 trades, seek plateaus, punish)</t>
        </is>
      </c>
    </row>
    <row r="139" ht="15.75" customHeight="1" s="67">
      <c r="A139" s="39" t="inlineStr">
        <is>
          <t>GR_FILTER_VEC_MIN_TFS</t>
        </is>
      </c>
      <c r="B139" s="73" t="inlineStr">
        <is>
          <t>2</t>
        </is>
      </c>
      <c r="C139" s="38" t="n"/>
      <c r="D139" s="38" t="inlineStr">
        <is>
          <t>GLOBAL_CHECK</t>
        </is>
      </c>
      <c r="E139" s="38" t="n"/>
      <c r="F139" s="30" t="n"/>
      <c r="G139" s="38">
        <f>IFERROR(VLOOKUP($A156&amp;"_"&amp;$B156,Results_Deltas!$A$2:$P$15000,5,FALSE),"")</f>
        <v/>
      </c>
      <c r="H139" s="38" t="inlineStr">
        <is>
          <t>Blanket (page end)</t>
        </is>
      </c>
      <c r="I139" s="30" t="n"/>
      <c r="J139" s="30" t="n"/>
      <c r="K139" s="30" t="n"/>
      <c r="L139" s="30" t="inlineStr">
        <is>
          <t>NO</t>
        </is>
      </c>
      <c r="M139" s="30" t="n">
        <v>-2.659623032131236</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7" t="inlineStr">
        <is>
          <t>SUSPICIOUS n=0 for stocks_short — keep, needs S1 fills (backtest-expert: &lt;30 trades, seek plateaus, punish)</t>
        </is>
      </c>
    </row>
    <row r="140" ht="15.75" customHeight="1" s="67">
      <c r="A140" s="37" t="inlineStr">
        <is>
          <t>CRYPTO_SPIKE_FADE_THRESHOLD_PCT</t>
        </is>
      </c>
      <c r="B140" s="73" t="inlineStr">
        <is>
          <t>7.5</t>
        </is>
      </c>
      <c r="C140" s="38" t="n"/>
      <c r="D140" s="38" t="inlineStr">
        <is>
          <t>GLOBAL_CHECK, STOCKS_EXIT</t>
        </is>
      </c>
      <c r="E140" s="38" t="n"/>
      <c r="F140" s="30" t="n"/>
      <c r="G140" s="38">
        <f>IFERROR(VLOOKUP($A146&amp;"_"&amp;$B146,Results_Deltas!$A$2:$P$15000,5,FALSE),"")</f>
        <v/>
      </c>
      <c r="H140" s="38" t="inlineStr">
        <is>
          <t>Blanket (page end)</t>
        </is>
      </c>
      <c r="I140" s="30" t="n"/>
      <c r="J140" s="30" t="n"/>
      <c r="K140" s="30" t="n"/>
      <c r="L140" s="30" t="inlineStr">
        <is>
          <t>NO</t>
        </is>
      </c>
      <c r="M140" s="30" t="n">
        <v>-2.636560558444073</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7" t="inlineStr">
        <is>
          <t>SUSPICIOUS n=0 for stocks_short — keep, needs S1 fills (backtest-expert: &lt;30 trades, seek plateaus, punish)</t>
        </is>
      </c>
    </row>
    <row r="141" ht="15.75" customHeight="1" s="67">
      <c r="A141" s="37" t="inlineStr">
        <is>
          <t>DELTA_REENTRY_FILTER_ENABLED</t>
        </is>
      </c>
      <c r="B141" s="73" t="inlineStr">
        <is>
          <t>True</t>
        </is>
      </c>
      <c r="C141" s="38" t="n"/>
      <c r="D141" s="38" t="inlineStr">
        <is>
          <t>ENTRY, GLOBAL_CHECK, STOCKS_EXIT</t>
        </is>
      </c>
      <c r="E141" s="38" t="n"/>
      <c r="F141" s="30" t="n"/>
      <c r="G141" s="38">
        <f>IFERROR(VLOOKUP($A147&amp;"_"&amp;$B147,Results_Deltas!$A$2:$P$15000,5,FALSE),"")</f>
        <v/>
      </c>
      <c r="H141" s="38" t="inlineStr">
        <is>
          <t>Blanket (page end)</t>
        </is>
      </c>
      <c r="I141" s="30" t="n"/>
      <c r="J141" s="30" t="n"/>
      <c r="K141" s="30" t="n"/>
      <c r="L141" s="30" t="inlineStr">
        <is>
          <t>NO</t>
        </is>
      </c>
      <c r="M141" s="30" t="n">
        <v>-2.592753003940661</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7" t="inlineStr">
        <is>
          <t>DELTA_HTF_GATE</t>
        </is>
      </c>
      <c r="B142" s="73" t="inlineStr">
        <is>
          <t>4h</t>
        </is>
      </c>
      <c r="C142" s="38" t="n"/>
      <c r="D142" s="38" t="inlineStr">
        <is>
          <t>ENTRY, GLOBAL_CHECK, STOCKS_EXIT</t>
        </is>
      </c>
      <c r="E142" s="38" t="n"/>
      <c r="F142" s="30" t="n"/>
      <c r="G142" s="38">
        <f>IFERROR(VLOOKUP($A148&amp;"_"&amp;$B148,Results_Deltas!$A$2:$P$15000,5,FALSE),"")</f>
        <v/>
      </c>
      <c r="H142" s="38" t="inlineStr">
        <is>
          <t>Blanket (page end)</t>
        </is>
      </c>
      <c r="I142" s="30" t="n"/>
      <c r="J142" s="30" t="n"/>
      <c r="K142" s="30" t="n"/>
      <c r="L142" s="30" t="inlineStr">
        <is>
          <t>NO</t>
        </is>
      </c>
      <c r="M142" s="30" t="n">
        <v>-2.547644961459447</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7" t="inlineStr">
        <is>
          <t>SUSPICIOUS n=0 for stocks_short — keep, needs S1 fills (backtest-expert: &lt;30 trades, seek plateaus, punish)</t>
        </is>
      </c>
    </row>
    <row r="143" ht="15.75" customHeight="1" s="67">
      <c r="A143" s="37" t="inlineStr">
        <is>
          <t>DELTA_HTF_GATE</t>
        </is>
      </c>
      <c r="B143" s="73" t="inlineStr">
        <is>
          <t>4h_ALT</t>
        </is>
      </c>
      <c r="C143" s="38" t="n"/>
      <c r="D143" s="38" t="inlineStr">
        <is>
          <t>ENTRY, GLOBAL_CHECK, STOCKS_EXIT</t>
        </is>
      </c>
      <c r="E143" s="38" t="n"/>
      <c r="F143" s="30" t="n"/>
      <c r="G143" s="38">
        <f>IFERROR(VLOOKUP($A149&amp;"_"&amp;$B149,Results_Deltas!$A$2:$P$15000,5,FALSE),"")</f>
        <v/>
      </c>
      <c r="H143" s="38" t="inlineStr">
        <is>
          <t>Blanket (page end)</t>
        </is>
      </c>
      <c r="I143" s="30" t="n"/>
      <c r="J143" s="30" t="n"/>
      <c r="K143" s="30" t="n"/>
      <c r="L143" s="30" t="inlineStr">
        <is>
          <t>YES</t>
        </is>
      </c>
      <c r="M143" s="30" t="n">
        <v>-2.547644961459447</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7" t="inlineStr">
        <is>
          <t>SUSPICIOUS n=0 for stocks_short — keep, needs S1 fills (backtest-expert: &lt;30 trades, seek plateaus, punish)</t>
        </is>
      </c>
    </row>
    <row r="144" ht="15.75" customHeight="1" s="67">
      <c r="A144" s="37" t="inlineStr">
        <is>
          <t>LIVE_VEC_EMERGENCY_BRAKE_ENABLED</t>
        </is>
      </c>
      <c r="B144" s="73" t="inlineStr">
        <is>
          <t>True</t>
        </is>
      </c>
      <c r="C144" s="38" t="n"/>
      <c r="D144" s="38" t="inlineStr">
        <is>
          <t>GLOBAL_CHECK, STOCKS_EXIT</t>
        </is>
      </c>
      <c r="E144" s="38" t="n"/>
      <c r="F144" s="30" t="n"/>
      <c r="G144" s="38">
        <f>IFERROR(VLOOKUP($A161&amp;"_"&amp;$B161,Results_Deltas!$A$2:$P$15000,5,FALSE),"")</f>
        <v/>
      </c>
      <c r="H144" s="38" t="inlineStr">
        <is>
          <t>Blanket (page end)</t>
        </is>
      </c>
      <c r="I144" s="30" t="n"/>
      <c r="J144" s="30" t="n"/>
      <c r="K144" s="30" t="n"/>
      <c r="L144" s="30" t="inlineStr">
        <is>
          <t>YES</t>
        </is>
      </c>
      <c r="M144" s="30" t="n">
        <v>-2.465478720621732</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7" t="inlineStr">
        <is>
          <t>SUSPICIOUS n=0 for stocks_short — keep, needs S1 fills (backtest-expert: &lt;30 trades, seek plateaus, punish)</t>
        </is>
      </c>
    </row>
    <row r="145" ht="15.75" customHeight="1" s="67">
      <c r="A145" s="37" t="inlineStr">
        <is>
          <t>LR_BAND_LADDER_TF_BOTTOM</t>
        </is>
      </c>
      <c r="B145" s="73" t="inlineStr">
        <is>
          <t>0</t>
        </is>
      </c>
      <c r="C145" s="38" t="n"/>
      <c r="D145" s="38" t="inlineStr">
        <is>
          <t>GLOBAL_CHECK, STOCKS_EXIT</t>
        </is>
      </c>
      <c r="E145" s="38" t="n"/>
      <c r="F145" s="30" t="n"/>
      <c r="G145" s="38">
        <f>IFERROR(VLOOKUP($A162&amp;"_"&amp;$B162,Results_Deltas!$A$2:$P$15000,5,FALSE),"")</f>
        <v/>
      </c>
      <c r="H145" s="38" t="inlineStr">
        <is>
          <t>Blanket (page end)</t>
        </is>
      </c>
      <c r="I145" s="30" t="n"/>
      <c r="J145" s="30" t="n"/>
      <c r="K145" s="30" t="n"/>
      <c r="L145" s="30" t="inlineStr">
        <is>
          <t>NO</t>
        </is>
      </c>
      <c r="M145" s="30" t="n">
        <v>-2.436155070743931</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7" t="inlineStr">
        <is>
          <t>SUSPICIOUS n=0 for stocks_short — keep, needs S1 fills (backtest-expert: &lt;30 trades, seek plateaus, punish)</t>
        </is>
      </c>
    </row>
    <row r="146" ht="15.75" customHeight="1" s="67">
      <c r="A146" s="37" t="inlineStr">
        <is>
          <t>NEW_POSITION_MAX_LOSS_THRESHOLD</t>
        </is>
      </c>
      <c r="B146" s="73" t="inlineStr">
        <is>
          <t>1.0</t>
        </is>
      </c>
      <c r="C146" s="38" t="n"/>
      <c r="D146" s="38" t="inlineStr">
        <is>
          <t>AUGMENT, EXIT, GLOBAL_CHECK, REDUCE, STOCKS_EXIT</t>
        </is>
      </c>
      <c r="E146" s="38" t="n"/>
      <c r="F146" s="30" t="n"/>
      <c r="G146" s="38">
        <f>IFERROR(VLOOKUP($A163&amp;"_"&amp;$B163,Results_Deltas!$A$2:$P$15000,5,FALSE),"")</f>
        <v/>
      </c>
      <c r="H146" s="38" t="inlineStr">
        <is>
          <t>Blanket (page end)</t>
        </is>
      </c>
      <c r="I146" s="30" t="n"/>
      <c r="J146" s="30" t="n"/>
      <c r="K146" s="30" t="n"/>
      <c r="L146" s="30" t="inlineStr">
        <is>
          <t>NO</t>
        </is>
      </c>
      <c r="M146" s="30" t="n">
        <v>-2.393381030678065</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7" t="inlineStr">
        <is>
          <t>SUSPICIOUS n=0 for stocks_short — keep, needs S1 fills (backtest-expert: &lt;30 trades, seek plateaus, punish)</t>
        </is>
      </c>
    </row>
    <row r="147" ht="15.75" customHeight="1" s="67">
      <c r="A147" s="37" t="inlineStr">
        <is>
          <t>LR_BAND_LADDER_TF_TOP</t>
        </is>
      </c>
      <c r="B147" s="73" t="inlineStr">
        <is>
          <t>0</t>
        </is>
      </c>
      <c r="C147" s="38" t="n"/>
      <c r="D147" s="38" t="inlineStr">
        <is>
          <t>GLOBAL_CHECK, STOCKS_EXIT</t>
        </is>
      </c>
      <c r="E147" s="38" t="n"/>
      <c r="F147" s="30" t="n"/>
      <c r="G147" s="38">
        <f>IFERROR(VLOOKUP($A164&amp;"_"&amp;$B164,Results_Deltas!$A$2:$P$15000,5,FALSE),"")</f>
        <v/>
      </c>
      <c r="H147" s="38" t="inlineStr">
        <is>
          <t>Blanket (page end)</t>
        </is>
      </c>
      <c r="I147" s="30" t="n"/>
      <c r="J147" s="30" t="n"/>
      <c r="K147" s="30" t="n"/>
      <c r="L147" s="30" t="inlineStr">
        <is>
          <t>NO</t>
        </is>
      </c>
      <c r="M147" s="30" t="n">
        <v>-2.391752676668263</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7" t="inlineStr">
        <is>
          <t>SUSPICIOUS n=0 for stocks_short — keep, needs S1 fills (backtest-expert: &lt;30 trades, seek plateaus, punish)</t>
        </is>
      </c>
    </row>
    <row r="148" ht="15.75" customHeight="1" s="67">
      <c r="A148" s="37" t="inlineStr">
        <is>
          <t>NEWBORN_LOSS_KILL_GAIN_THRESHOLD_PCT</t>
        </is>
      </c>
      <c r="B148" s="73" t="inlineStr">
        <is>
          <t>0.5</t>
        </is>
      </c>
      <c r="C148" s="38" t="n"/>
      <c r="D148" s="38" t="inlineStr">
        <is>
          <t>AUGMENT, EXIT, GLOBAL_CHECK, REDUCE, STOCKS_EXIT</t>
        </is>
      </c>
      <c r="E148" s="38" t="n"/>
      <c r="F148" s="30" t="n"/>
      <c r="G148" s="38">
        <f>IFERROR(VLOOKUP($A165&amp;"_"&amp;$B165,Results_Deltas!$A$2:$P$15000,5,FALSE),"")</f>
        <v/>
      </c>
      <c r="H148" s="38" t="inlineStr">
        <is>
          <t>Blanket (page end)</t>
        </is>
      </c>
      <c r="I148" s="30" t="n"/>
      <c r="J148" s="30" t="n"/>
      <c r="K148" s="30" t="n"/>
      <c r="L148" s="30" t="inlineStr">
        <is>
          <t>NO</t>
        </is>
      </c>
      <c r="M148" s="30" t="n">
        <v>-2.349075388458049</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7" t="inlineStr">
        <is>
          <t>SUSPICIOUS n=0 for stocks_short — keep, needs S1 fills (backtest-expert: &lt;30 trades, seek plateaus, punish)</t>
        </is>
      </c>
    </row>
    <row r="149" ht="15.75" customHeight="1" s="67">
      <c r="A149" s="37" t="inlineStr">
        <is>
          <t>CRYPTO_SPIKE_FADE_THRESHOLD_PCT</t>
        </is>
      </c>
      <c r="B149" s="73" t="inlineStr">
        <is>
          <t>5</t>
        </is>
      </c>
      <c r="C149" s="38" t="n"/>
      <c r="D149" s="38" t="inlineStr">
        <is>
          <t>GLOBAL_CHECK, STOCKS_EXIT</t>
        </is>
      </c>
      <c r="E149" s="38" t="n"/>
      <c r="F149" s="30" t="n"/>
      <c r="G149" s="38">
        <f>IFERROR(VLOOKUP($A155&amp;"_"&amp;$B155,Results_Deltas!$A$2:$P$15000,5,FALSE),"")</f>
        <v/>
      </c>
      <c r="H149" s="38" t="inlineStr">
        <is>
          <t>Blanket (page end)</t>
        </is>
      </c>
      <c r="I149" s="30" t="n"/>
      <c r="J149" s="30" t="n"/>
      <c r="K149" s="30" t="n"/>
      <c r="L149" s="30" t="inlineStr">
        <is>
          <t>NO</t>
        </is>
      </c>
      <c r="M149" s="30" t="n">
        <v>-2.339047589442695</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7" t="inlineStr">
        <is>
          <t>SUSPICIOUS n=0 for stocks_short — keep, needs S1 fills (backtest-expert: &lt;30 trades, seek plateaus, punish)</t>
        </is>
      </c>
    </row>
    <row r="150" ht="15.75" customHeight="1" s="67">
      <c r="A150" s="37" t="inlineStr">
        <is>
          <t>HTF4_CONF</t>
        </is>
      </c>
      <c r="B150" s="73" t="inlineStr">
        <is>
          <t>False_ALT</t>
        </is>
      </c>
      <c r="C150" s="38" t="n"/>
      <c r="D150" s="38" t="inlineStr">
        <is>
          <t>GLOBAL_CHECK, STOCKS_EXIT</t>
        </is>
      </c>
      <c r="E150" s="38" t="n"/>
      <c r="F150" s="30" t="n"/>
      <c r="G150" s="38">
        <f>IFERROR(VLOOKUP($A167&amp;"_"&amp;$B167,Results_Deltas!$A$2:$P$15000,5,FALSE),"")</f>
        <v/>
      </c>
      <c r="H150" s="38" t="inlineStr">
        <is>
          <t>Blanket (page end)</t>
        </is>
      </c>
      <c r="I150" s="30" t="n"/>
      <c r="J150" s="30" t="n"/>
      <c r="K150" s="30" t="n"/>
      <c r="L150" s="30" t="inlineStr">
        <is>
          <t>NO</t>
        </is>
      </c>
      <c r="M150" s="30" t="n">
        <v>-2.315912065726069</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7" t="inlineStr">
        <is>
          <t>SUSPICIOUS n=0 for stocks_short — keep, needs S1 fills (backtest-expert: &lt;30 trades, seek plateaus, punish)</t>
        </is>
      </c>
    </row>
    <row r="151" ht="15.75" customHeight="1" s="67">
      <c r="A151" s="37" t="inlineStr">
        <is>
          <t>NEW_POSITION_MAX_LOSS_THRESHOLD</t>
        </is>
      </c>
      <c r="B151" s="73" t="inlineStr">
        <is>
          <t>0.5</t>
        </is>
      </c>
      <c r="C151" s="38" t="n"/>
      <c r="D151" s="38" t="inlineStr">
        <is>
          <t>AUGMENT, EXIT, GLOBAL_CHECK, REDUCE, STOCKS_EXIT</t>
        </is>
      </c>
      <c r="E151" s="38" t="n"/>
      <c r="F151" s="30" t="n"/>
      <c r="G151" s="38">
        <f>IFERROR(VLOOKUP($A168&amp;"_"&amp;$B168,Results_Deltas!$A$2:$P$15000,5,FALSE),"")</f>
        <v/>
      </c>
      <c r="H151" s="38" t="inlineStr">
        <is>
          <t>Blanket (page end)</t>
        </is>
      </c>
      <c r="I151" s="30" t="n"/>
      <c r="J151" s="30" t="n"/>
      <c r="K151" s="30" t="n"/>
      <c r="L151" s="30" t="inlineStr">
        <is>
          <t>NO</t>
        </is>
      </c>
      <c r="M151" s="30" t="n">
        <v>-2.295171552196622</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7" t="inlineStr">
        <is>
          <t>SUSPICIOUS n=0 for stocks_short — keep, needs S1 fills (backtest-expert: &lt;30 trades, seek plateaus, punish)</t>
        </is>
      </c>
    </row>
    <row r="152" ht="15.75" customHeight="1" s="67">
      <c r="A152" s="37" t="inlineStr">
        <is>
          <t>NEWBORN_LOSS_KILL_GAIN_THRESHOLD_PCT</t>
        </is>
      </c>
      <c r="B152" s="73" t="inlineStr">
        <is>
          <t>1.0</t>
        </is>
      </c>
      <c r="C152" s="38" t="n"/>
      <c r="D152" s="38" t="inlineStr">
        <is>
          <t>AUGMENT, EXIT, GLOBAL_CHECK, REDUCE, STOCKS_EXIT</t>
        </is>
      </c>
      <c r="E152" s="38" t="n"/>
      <c r="F152" s="30" t="n"/>
      <c r="G152" s="38">
        <f>IFERROR(VLOOKUP($A169&amp;"_"&amp;$B169,Results_Deltas!$A$2:$P$15000,5,FALSE),"")</f>
        <v/>
      </c>
      <c r="H152" s="38" t="inlineStr">
        <is>
          <t>Blanket (page end)</t>
        </is>
      </c>
      <c r="I152" s="30" t="n"/>
      <c r="J152" s="30" t="n"/>
      <c r="K152" s="30" t="n"/>
      <c r="L152" s="30" t="inlineStr">
        <is>
          <t>NO</t>
        </is>
      </c>
      <c r="M152" s="30" t="n">
        <v>-2.291864503092318</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7" t="inlineStr">
        <is>
          <t>SUSPICIOUS n=0 for stocks_short — keep, needs S1 fills (backtest-expert: &lt;30 trades, seek plateaus, punish)</t>
        </is>
      </c>
    </row>
    <row r="153" ht="15.75" customHeight="1" s="67">
      <c r="A153" s="39" t="inlineStr">
        <is>
          <t>LH_HL_FILTER_ENABLED</t>
        </is>
      </c>
      <c r="B153" s="73" t="inlineStr">
        <is>
          <t>False</t>
        </is>
      </c>
      <c r="C153" s="38" t="n"/>
      <c r="D153" s="38" t="inlineStr">
        <is>
          <t>ENTRY, GLOBAL_CHECK, STOCKS_EXIT</t>
        </is>
      </c>
      <c r="E153" s="38" t="n"/>
      <c r="F153" s="30" t="n"/>
      <c r="G153" s="38">
        <f>IFERROR(VLOOKUP($A170&amp;"_"&amp;$B170,Results_Deltas!$A$2:$P$15000,5,FALSE),"")</f>
        <v/>
      </c>
      <c r="H153" s="38" t="inlineStr">
        <is>
          <t>Blanket (page end)</t>
        </is>
      </c>
      <c r="I153" s="30" t="n"/>
      <c r="J153" s="30" t="n"/>
      <c r="K153" s="30" t="n"/>
      <c r="L153" s="30" t="inlineStr">
        <is>
          <t>YES</t>
        </is>
      </c>
      <c r="M153" s="30" t="n">
        <v>-2.291017695644394</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7" t="inlineStr">
        <is>
          <t>SUSPICIOUS n=0 for stocks_short — keep, needs S1 fills (backtest-expert: &lt;30 trades, seek plateaus, punish)</t>
        </is>
      </c>
    </row>
    <row r="154" ht="15.75" customHeight="1" s="67">
      <c r="A154" s="39" t="inlineStr">
        <is>
          <t>BAND_ARROW_ENABLED</t>
        </is>
      </c>
      <c r="B154" s="73" t="inlineStr">
        <is>
          <t>False</t>
        </is>
      </c>
      <c r="C154" s="38" t="n"/>
      <c r="D154" s="38" t="inlineStr">
        <is>
          <t>GLOBAL_CHECK, STOCKS_EXIT</t>
        </is>
      </c>
      <c r="E154" s="38" t="n"/>
      <c r="F154" s="30" t="n"/>
      <c r="G154" s="38">
        <f>IFERROR(VLOOKUP($A160&amp;"_"&amp;$B160,Results_Deltas!$A$2:$P$15000,5,FALSE),"")</f>
        <v/>
      </c>
      <c r="H154" s="38" t="inlineStr">
        <is>
          <t>Blanket (page end)</t>
        </is>
      </c>
      <c r="I154" s="30" t="n"/>
      <c r="J154" s="30" t="n"/>
      <c r="K154" s="30" t="n"/>
      <c r="L154" s="30" t="inlineStr">
        <is>
          <t>YES</t>
        </is>
      </c>
      <c r="M154" s="30" t="n">
        <v>-2.289684545344636</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7" t="inlineStr">
        <is>
          <t>SUSPICIOUS n=0 for stocks_short — keep, needs S1 fills (backtest-expert: &lt;30 trades, seek plateaus, punish)</t>
        </is>
      </c>
    </row>
    <row r="155" ht="15.75" customHeight="1" s="67">
      <c r="A155" s="37" t="inlineStr">
        <is>
          <t>ADX_RANGING_THRESHOLD</t>
        </is>
      </c>
      <c r="B155" s="73" t="inlineStr">
        <is>
          <t>20</t>
        </is>
      </c>
      <c r="C155" s="38" t="n"/>
      <c r="D155" s="38" t="inlineStr">
        <is>
          <t>ENTRY, GLOBAL_CHECK, STOCKS_EXIT</t>
        </is>
      </c>
      <c r="E155" s="38" t="n"/>
      <c r="F155" s="30" t="n"/>
      <c r="G155" s="38">
        <f>IFERROR(VLOOKUP($A161&amp;"_"&amp;$B161,Results_Deltas!$A$2:$P$15000,5,FALSE),"")</f>
        <v/>
      </c>
      <c r="H155" s="38" t="inlineStr">
        <is>
          <t>Blanket (page end)</t>
        </is>
      </c>
      <c r="I155" s="30" t="n"/>
      <c r="J155" s="30" t="n"/>
      <c r="K155" s="30" t="n"/>
      <c r="L155" s="30" t="inlineStr">
        <is>
          <t>NO</t>
        </is>
      </c>
      <c r="M155" s="30" t="n">
        <v>-2.24753732970627</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7" t="inlineStr">
        <is>
          <t>SUSPICIOUS n=0 for stocks_short — keep, needs S1 fills (backtest-expert: &lt;30 trades, seek plateaus, punish)</t>
        </is>
      </c>
    </row>
    <row r="156" ht="15.75" customHeight="1" s="67">
      <c r="A156" s="37" t="inlineStr">
        <is>
          <t>BANDAID_OFF_LOSER_RECOVER_PCT</t>
        </is>
      </c>
      <c r="B156" s="73" t="inlineStr">
        <is>
          <t>0</t>
        </is>
      </c>
      <c r="C156" s="38" t="n"/>
      <c r="D156" s="38" t="inlineStr">
        <is>
          <t>AUGMENT, ENTRY, EXIT, GLOBAL_CHECK, REDUCE, STOCKS_EXIT</t>
        </is>
      </c>
      <c r="E156" s="38" t="n"/>
      <c r="F156" s="30" t="n"/>
      <c r="G156" s="38">
        <f>IFERROR(VLOOKUP($A162&amp;"_"&amp;$B162,Results_Deltas!$A$2:$P$15000,5,FALSE),"")</f>
        <v/>
      </c>
      <c r="H156" s="38" t="inlineStr">
        <is>
          <t>Blanket (page end)</t>
        </is>
      </c>
      <c r="I156" s="30" t="n"/>
      <c r="J156" s="30" t="n"/>
      <c r="K156" s="30" t="n"/>
      <c r="L156" s="30" t="inlineStr">
        <is>
          <t>NO</t>
        </is>
      </c>
      <c r="M156" s="30" t="n">
        <v>-2.242910765042323</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7" t="inlineStr">
        <is>
          <t>SUSPICIOUS n=0 for stocks_short — keep, needs S1 fills (backtest-expert: &lt;30 trades, seek plateaus, punish)</t>
        </is>
      </c>
    </row>
    <row r="157" ht="15.75" customHeight="1" s="67">
      <c r="A157" s="37" t="inlineStr">
        <is>
          <t>OI_CONFIRM_MIN_CHANGE_PCT</t>
        </is>
      </c>
      <c r="B157" s="73" t="inlineStr">
        <is>
          <t>0</t>
        </is>
      </c>
      <c r="C157" s="38" t="n"/>
      <c r="D157" s="38" t="inlineStr">
        <is>
          <t>ENTRY, GLOBAL_CHECK, STOCKS_EXIT</t>
        </is>
      </c>
      <c r="E157" s="38" t="n"/>
      <c r="F157" s="30" t="n"/>
      <c r="G157" s="38">
        <f>IFERROR(VLOOKUP($A174&amp;"_"&amp;$B174,Results_Deltas!$A$2:$P$15000,5,FALSE),"")</f>
        <v/>
      </c>
      <c r="H157" s="38" t="inlineStr">
        <is>
          <t>Blanket (page end)</t>
        </is>
      </c>
      <c r="I157" s="30" t="n"/>
      <c r="J157" s="30" t="n"/>
      <c r="K157" s="30" t="n"/>
      <c r="L157" s="30" t="inlineStr">
        <is>
          <t>NO</t>
        </is>
      </c>
      <c r="M157" s="30" t="n">
        <v>-2.242910765042323</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7" t="inlineStr">
        <is>
          <t>SUSPICIOUS n=0 for stocks_short — keep, needs S1 fills (backtest-expert: &lt;30 trades, seek plateaus, punish)</t>
        </is>
      </c>
    </row>
    <row r="158" ht="15.75" customHeight="1" s="67">
      <c r="A158" s="37" t="inlineStr">
        <is>
          <t>OI_CONFIRM_MIN_PRICE_PCT</t>
        </is>
      </c>
      <c r="B158" s="73" t="inlineStr">
        <is>
          <t>0</t>
        </is>
      </c>
      <c r="C158" s="38" t="n"/>
      <c r="D158" s="38" t="inlineStr">
        <is>
          <t>ENTRY, GLOBAL_CHECK, STOCKS_EXIT</t>
        </is>
      </c>
      <c r="E158" s="38" t="n"/>
      <c r="F158" s="30" t="n"/>
      <c r="G158" s="38">
        <f>IFERROR(VLOOKUP($A175&amp;"_"&amp;$B175,Results_Deltas!$A$2:$P$15000,5,FALSE),"")</f>
        <v/>
      </c>
      <c r="H158" s="38" t="inlineStr">
        <is>
          <t>Blanket (page end)</t>
        </is>
      </c>
      <c r="I158" s="30" t="n"/>
      <c r="J158" s="30" t="n"/>
      <c r="K158" s="30" t="n"/>
      <c r="L158" s="30" t="inlineStr">
        <is>
          <t>YES</t>
        </is>
      </c>
      <c r="M158" s="30" t="n">
        <v>-2.242910765042323</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7" t="inlineStr">
        <is>
          <t>SUSPICIOUS n=0 for stocks_short — keep, needs S1 fills (backtest-expert: &lt;30 trades, seek plateaus, punish)</t>
        </is>
      </c>
    </row>
    <row r="159" ht="15.75" customHeight="1" s="67">
      <c r="A159" s="39" t="inlineStr">
        <is>
          <t>CRYPTO_SPIKE_FADE_THRESHOLD_PCT</t>
        </is>
      </c>
      <c r="B159" s="73" t="inlineStr">
        <is>
          <t>10</t>
        </is>
      </c>
      <c r="C159" s="38" t="n"/>
      <c r="D159" s="38" t="inlineStr">
        <is>
          <t>GLOBAL_CHECK, STOCKS_EXIT</t>
        </is>
      </c>
      <c r="E159" s="38" t="n"/>
      <c r="F159" s="30" t="n"/>
      <c r="G159" s="38">
        <f>IFERROR(VLOOKUP($A165&amp;"_"&amp;$B165,Results_Deltas!$A$2:$P$15000,5,FALSE),"")</f>
        <v/>
      </c>
      <c r="H159" s="38" t="inlineStr">
        <is>
          <t>Blanket (page end)</t>
        </is>
      </c>
      <c r="I159" s="30" t="n"/>
      <c r="J159" s="30" t="n"/>
      <c r="K159" s="30" t="n"/>
      <c r="L159" s="30" t="inlineStr">
        <is>
          <t>NO</t>
        </is>
      </c>
      <c r="M159" s="30" t="n">
        <v>-2.230735634309167</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7" t="inlineStr">
        <is>
          <t>SUSPICIOUS n=0 for stocks_short — keep, needs S1 fills (backtest-expert: &lt;30 trades, seek plateaus, punish)</t>
        </is>
      </c>
    </row>
    <row r="160" ht="15.75" customHeight="1" s="67">
      <c r="A160" s="37" t="inlineStr">
        <is>
          <t>HTF4_CONF</t>
        </is>
      </c>
      <c r="B160" s="73" t="inlineStr">
        <is>
          <t>False</t>
        </is>
      </c>
      <c r="C160" s="38" t="n"/>
      <c r="D160" s="38" t="inlineStr">
        <is>
          <t>GLOBAL_CHECK, STOCKS_EXIT</t>
        </is>
      </c>
      <c r="E160" s="38" t="n"/>
      <c r="F160" s="30" t="n"/>
      <c r="G160" s="38">
        <f>IFERROR(VLOOKUP($A177&amp;"_"&amp;$B177,Results_Deltas!$A$2:$P$15000,5,FALSE),"")</f>
        <v/>
      </c>
      <c r="H160" s="38" t="inlineStr">
        <is>
          <t>Blanket (page end)</t>
        </is>
      </c>
      <c r="I160" s="30" t="n"/>
      <c r="J160" s="30" t="n"/>
      <c r="K160" s="30" t="n"/>
      <c r="L160" s="30" t="inlineStr">
        <is>
          <t>NO</t>
        </is>
      </c>
      <c r="M160" s="30" t="n">
        <v>-2.229135282467799</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7" t="inlineStr">
        <is>
          <t>SUSPICIOUS n=0 for stocks_short — keep, needs S1 fills (backtest-expert: &lt;30 trades, seek plateaus, punish)</t>
        </is>
      </c>
    </row>
    <row r="161" ht="15.75" customHeight="1" s="67">
      <c r="A161" s="39" t="inlineStr">
        <is>
          <t>DUP_GUARD_FILTER_TF</t>
        </is>
      </c>
      <c r="B161" s="73" t="inlineStr">
        <is>
          <t>15m</t>
        </is>
      </c>
      <c r="C161" s="38" t="n"/>
      <c r="D161" s="38" t="inlineStr">
        <is>
          <t>GLOBAL_CHECK</t>
        </is>
      </c>
      <c r="E161" s="38" t="n"/>
      <c r="F161" s="30" t="n"/>
      <c r="G161" s="38">
        <f>IFERROR(VLOOKUP($A167&amp;"_"&amp;$B167,Results_Deltas!$A$2:$P$15000,5,FALSE),"")</f>
        <v/>
      </c>
      <c r="H161" s="38" t="inlineStr">
        <is>
          <t>Blanket (page end)</t>
        </is>
      </c>
      <c r="I161" s="30" t="n"/>
      <c r="J161" s="30" t="n"/>
      <c r="K161" s="30" t="n"/>
      <c r="L161" s="30" t="inlineStr">
        <is>
          <t>NO</t>
        </is>
      </c>
      <c r="M161" s="30" t="n">
        <v>-2.220804530515286</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7" t="inlineStr">
        <is>
          <t>SUSPICIOUS n=0 for stocks_short — keep, needs S1 fills (backtest-expert: &lt;30 trades, seek plateaus, punish)</t>
        </is>
      </c>
    </row>
    <row r="162" ht="15.75" customHeight="1" s="67">
      <c r="A162" s="37" t="inlineStr">
        <is>
          <t>OI_CONFIRM_ENABLED</t>
        </is>
      </c>
      <c r="B162" s="73" t="inlineStr">
        <is>
          <t>False</t>
        </is>
      </c>
      <c r="C162" s="38" t="n"/>
      <c r="D162" s="38" t="inlineStr">
        <is>
          <t>ENTRY, GLOBAL_CHECK, STOCKS_EXIT</t>
        </is>
      </c>
      <c r="E162" s="38" t="n"/>
      <c r="F162" s="30" t="n"/>
      <c r="G162" s="38">
        <f>IFERROR(VLOOKUP($A179&amp;"_"&amp;$B179,Results_Deltas!$A$2:$P$15000,5,FALSE),"")</f>
        <v/>
      </c>
      <c r="H162" s="38" t="inlineStr">
        <is>
          <t>Blanket (page end)</t>
        </is>
      </c>
      <c r="I162" s="30" t="n"/>
      <c r="J162" s="30" t="n"/>
      <c r="K162" s="30" t="n"/>
      <c r="L162" s="30" t="inlineStr">
        <is>
          <t>NO</t>
        </is>
      </c>
      <c r="M162" s="30" t="n">
        <v>-2.145887434620228</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7" t="inlineStr">
        <is>
          <t>SUSPICIOUS n=0 for stocks_short — keep, needs S1 fills (backtest-expert: &lt;30 trades, seek plateaus, punish)</t>
        </is>
      </c>
    </row>
    <row r="163" ht="15.75" customHeight="1" s="67">
      <c r="A163" s="37" t="inlineStr">
        <is>
          <t>LEADERBOARD_FILTER</t>
        </is>
      </c>
      <c r="B163" s="73" t="inlineStr">
        <is>
          <t>False_ALT</t>
        </is>
      </c>
      <c r="C163" s="38" t="n"/>
      <c r="D163" s="38" t="inlineStr">
        <is>
          <t>AUGMENT, ENTRY, EXIT, GLOBAL_CHECK, REDUCE, STOCKS_EXIT</t>
        </is>
      </c>
      <c r="E163" s="38" t="n"/>
      <c r="F163" s="30" t="n"/>
      <c r="G163" s="38">
        <f>IFERROR(VLOOKUP($A180&amp;"_"&amp;$B180,Results_Deltas!$A$2:$P$15000,5,FALSE),"")</f>
        <v/>
      </c>
      <c r="H163" s="38" t="inlineStr">
        <is>
          <t>Blanket (page end)</t>
        </is>
      </c>
      <c r="I163" s="30" t="n"/>
      <c r="J163" s="30" t="n"/>
      <c r="K163" s="30" t="n"/>
      <c r="L163" s="30" t="inlineStr">
        <is>
          <t>NO</t>
        </is>
      </c>
      <c r="M163" s="30" t="n">
        <v>-2.140960275722217</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7" t="inlineStr">
        <is>
          <t>SUSPICIOUS n=0 for stocks_short — keep, needs S1 fills (backtest-expert: &lt;30 trades, seek plateaus, punish)</t>
        </is>
      </c>
    </row>
    <row r="164" ht="15.75" customHeight="1" s="67">
      <c r="A164" s="37" t="inlineStr">
        <is>
          <t>LH_HL_FILTER_REQUIRE_BOTH</t>
        </is>
      </c>
      <c r="B164" s="73" t="inlineStr">
        <is>
          <t>False_ALT</t>
        </is>
      </c>
      <c r="C164" s="38" t="n"/>
      <c r="D164" s="38" t="inlineStr">
        <is>
          <t>ENTRY, GLOBAL_CHECK, STOCKS_EXIT</t>
        </is>
      </c>
      <c r="E164" s="38" t="n"/>
      <c r="F164" s="30" t="n"/>
      <c r="G164" s="38">
        <f>IFERROR(VLOOKUP($A181&amp;"_"&amp;$B181,Results_Deltas!$A$2:$P$15000,5,FALSE),"")</f>
        <v/>
      </c>
      <c r="H164" s="38" t="inlineStr">
        <is>
          <t>Blanket (page end)</t>
        </is>
      </c>
      <c r="I164" s="30" t="n"/>
      <c r="J164" s="30" t="n"/>
      <c r="K164" s="30" t="n"/>
      <c r="L164" s="30" t="inlineStr">
        <is>
          <t>YES</t>
        </is>
      </c>
      <c r="M164" s="30" t="n">
        <v>-2.140960275722217</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7" t="inlineStr">
        <is>
          <t>SUSPICIOUS n=0 for stocks_short — keep, needs S1 fills (backtest-expert: &lt;30 trades, seek plateaus, punish)</t>
        </is>
      </c>
    </row>
    <row r="165" ht="15.75" customHeight="1" s="67">
      <c r="A165" s="37" t="inlineStr">
        <is>
          <t>MI_TF_AGREE_MIN</t>
        </is>
      </c>
      <c r="B165" s="73" t="inlineStr">
        <is>
          <t>0.0</t>
        </is>
      </c>
      <c r="C165" s="38" t="n"/>
      <c r="D165" s="38" t="inlineStr">
        <is>
          <t>ENTRY, GLOBAL_CHECK, STOCKS_EXIT</t>
        </is>
      </c>
      <c r="E165" s="38" t="n"/>
      <c r="F165" s="30" t="n"/>
      <c r="G165" s="38">
        <f>IFERROR(VLOOKUP($A182&amp;"_"&amp;$B182,Results_Deltas!$A$2:$P$15000,5,FALSE),"")</f>
        <v/>
      </c>
      <c r="H165" s="38" t="inlineStr">
        <is>
          <t>Blanket (page end)</t>
        </is>
      </c>
      <c r="I165" s="30" t="n"/>
      <c r="J165" s="30" t="n"/>
      <c r="K165" s="30" t="n"/>
      <c r="L165" s="30" t="inlineStr">
        <is>
          <t>NO</t>
        </is>
      </c>
      <c r="M165" s="30" t="n">
        <v>-2.140960275722217</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7" t="inlineStr">
        <is>
          <t>SUSPICIOUS n=0 for stocks_short — keep, needs S1 fills (backtest-expert: &lt;30 trades, seek plateaus, punish)</t>
        </is>
      </c>
    </row>
    <row r="166" ht="15.75" customHeight="1" s="67">
      <c r="A166" s="37" t="inlineStr">
        <is>
          <t>MI_TF_AGREE_MIN</t>
        </is>
      </c>
      <c r="B166" s="73" t="inlineStr">
        <is>
          <t>0.0_ALT</t>
        </is>
      </c>
      <c r="C166" s="38" t="n"/>
      <c r="D166" s="38" t="inlineStr">
        <is>
          <t>ENTRY, GLOBAL_CHECK, STOCKS_EXIT</t>
        </is>
      </c>
      <c r="E166" s="38" t="n"/>
      <c r="F166" s="30" t="n"/>
      <c r="G166" s="38">
        <f>IFERROR(VLOOKUP($A183&amp;"_"&amp;$B183,Results_Deltas!$A$2:$P$15000,5,FALSE),"")</f>
        <v/>
      </c>
      <c r="H166" s="38" t="inlineStr">
        <is>
          <t>Blanket (page end)</t>
        </is>
      </c>
      <c r="I166" s="30" t="n"/>
      <c r="J166" s="30" t="n"/>
      <c r="K166" s="30" t="n"/>
      <c r="L166" s="30" t="inlineStr">
        <is>
          <t>YES</t>
        </is>
      </c>
      <c r="M166" s="30" t="n">
        <v>-2.140960275722217</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7" t="inlineStr">
        <is>
          <t>SUSPICIOUS n=0 for stocks_short — keep, needs S1 fills (backtest-expert: &lt;30 trades, seek plateaus, punish)</t>
        </is>
      </c>
    </row>
    <row r="167" ht="15.75" customHeight="1" s="67">
      <c r="A167" s="39" t="inlineStr">
        <is>
          <t>MANDATORY_REENTRY_WT_FILTER_MIN_VELOCITY</t>
        </is>
      </c>
      <c r="B167" s="73" t="inlineStr">
        <is>
          <t>0.0</t>
        </is>
      </c>
      <c r="C167" s="38" t="n"/>
      <c r="D167" s="38" t="inlineStr">
        <is>
          <t>GLOBAL_CHECK, STOCKS_EXIT</t>
        </is>
      </c>
      <c r="E167" s="38" t="n"/>
      <c r="F167" s="30" t="n"/>
      <c r="G167" s="38">
        <f>IFERROR(VLOOKUP($A184&amp;"_"&amp;$B184,Results_Deltas!$A$2:$P$15000,5,FALSE),"")</f>
        <v/>
      </c>
      <c r="H167" s="38" t="inlineStr">
        <is>
          <t>Blanket (page end)</t>
        </is>
      </c>
      <c r="I167" s="30" t="n"/>
      <c r="J167" s="30" t="n"/>
      <c r="K167" s="30" t="n"/>
      <c r="L167" s="30" t="inlineStr">
        <is>
          <t>NO</t>
        </is>
      </c>
      <c r="M167" s="30" t="n">
        <v>-2.100742769890578</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7" t="inlineStr">
        <is>
          <t>SUSPICIOUS n=0 for stocks_short — keep, needs S1 fills (backtest-expert: &lt;30 trades, seek plateaus, punish)</t>
        </is>
      </c>
    </row>
    <row r="168" ht="15.75" customHeight="1" s="67">
      <c r="A168" s="37" t="inlineStr">
        <is>
          <t>MANDATORY_REENTRY_WT_FILTER_MIN_VELOCITY</t>
        </is>
      </c>
      <c r="B168" s="73" t="inlineStr">
        <is>
          <t>0.0_ALT</t>
        </is>
      </c>
      <c r="C168" s="38" t="n"/>
      <c r="D168" s="38" t="inlineStr">
        <is>
          <t>GLOBAL_CHECK, STOCKS_EXIT</t>
        </is>
      </c>
      <c r="E168" s="38" t="n"/>
      <c r="F168" s="30" t="n"/>
      <c r="G168" s="38">
        <f>IFERROR(VLOOKUP($A185&amp;"_"&amp;$B185,Results_Deltas!$A$2:$P$15000,5,FALSE),"")</f>
        <v/>
      </c>
      <c r="H168" s="38" t="inlineStr">
        <is>
          <t>Blanket (page end)</t>
        </is>
      </c>
      <c r="I168" s="30" t="n"/>
      <c r="J168" s="30" t="n"/>
      <c r="K168" s="30" t="n"/>
      <c r="L168" s="30" t="inlineStr">
        <is>
          <t>NO</t>
        </is>
      </c>
      <c r="M168" s="30" t="n">
        <v>-2.100742769890578</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7" t="inlineStr">
        <is>
          <t>SUSPICIOUS n=0 for stocks_short — keep, needs S1 fills (backtest-expert: &lt;30 trades, seek plateaus, punish)</t>
        </is>
      </c>
    </row>
    <row r="169" ht="15.75" customHeight="1" s="67">
      <c r="A169" s="37" t="inlineStr">
        <is>
          <t>MANDATORY_REENTRY_WT_FILTER_REQUIRE_FLIP</t>
        </is>
      </c>
      <c r="B169" s="73" t="inlineStr">
        <is>
          <t>False_ALT</t>
        </is>
      </c>
      <c r="C169" s="38" t="n"/>
      <c r="D169" s="38" t="inlineStr">
        <is>
          <t>GLOBAL_CHECK, STOCKS_EXIT</t>
        </is>
      </c>
      <c r="E169" s="38" t="n"/>
      <c r="F169" s="30" t="n"/>
      <c r="G169" s="38">
        <f>IFERROR(VLOOKUP($A186&amp;"_"&amp;$B186,Results_Deltas!$A$2:$P$15000,5,FALSE),"")</f>
        <v/>
      </c>
      <c r="H169" s="38" t="inlineStr">
        <is>
          <t>Blanket (page end)</t>
        </is>
      </c>
      <c r="I169" s="30" t="n"/>
      <c r="J169" s="30" t="n"/>
      <c r="K169" s="30" t="n"/>
      <c r="L169" s="30" t="inlineStr">
        <is>
          <t>NO</t>
        </is>
      </c>
      <c r="M169" s="30" t="n">
        <v>-2.100742769890578</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7" t="inlineStr">
        <is>
          <t>SUSPICIOUS n=0 for stocks_short — keep, needs S1 fills (backtest-expert: &lt;30 trades, seek plateaus, punish)</t>
        </is>
      </c>
    </row>
    <row r="170" ht="15.75" customHeight="1" s="67">
      <c r="A170" s="37" t="inlineStr">
        <is>
          <t>HTF_GATE_MIN_CONFIRMATIONS</t>
        </is>
      </c>
      <c r="B170" s="73" t="inlineStr">
        <is>
          <t>0.0</t>
        </is>
      </c>
      <c r="C170" s="38" t="n"/>
      <c r="D170" s="38" t="inlineStr">
        <is>
          <t>ENTRY, GLOBAL_CHECK, STOCKS_EXIT</t>
        </is>
      </c>
      <c r="E170" s="38" t="n"/>
      <c r="F170" s="30" t="n"/>
      <c r="G170" s="38">
        <f>IFERROR(VLOOKUP($A187&amp;"_"&amp;$B187,Results_Deltas!$A$2:$P$15000,5,FALSE),"")</f>
        <v/>
      </c>
      <c r="H170" s="38" t="inlineStr">
        <is>
          <t>Blanket (page end)</t>
        </is>
      </c>
      <c r="I170" s="30" t="n"/>
      <c r="J170" s="30" t="n"/>
      <c r="K170" s="30" t="n"/>
      <c r="L170" s="30" t="inlineStr">
        <is>
          <t>NO</t>
        </is>
      </c>
      <c r="M170" s="30" t="n">
        <v>-2.093383380706168</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7" t="inlineStr">
        <is>
          <t>SUSPICIOUS n=0 for stocks_short — keep, needs S1 fills (backtest-expert: &lt;30 trades, seek plateaus, punish)</t>
        </is>
      </c>
    </row>
    <row r="171" ht="15.75" customHeight="1" s="67">
      <c r="A171" s="37" t="inlineStr">
        <is>
          <t>HTF_GATE_MIN_CONFIRMATIONS</t>
        </is>
      </c>
      <c r="B171" s="73" t="inlineStr">
        <is>
          <t>0.0_ALT</t>
        </is>
      </c>
      <c r="C171" s="38" t="n"/>
      <c r="D171" s="38" t="inlineStr">
        <is>
          <t>ENTRY, GLOBAL_CHECK, STOCKS_EXIT</t>
        </is>
      </c>
      <c r="E171" s="38" t="n"/>
      <c r="F171" s="30" t="n"/>
      <c r="G171" s="38">
        <f>IFERROR(VLOOKUP($A188&amp;"_"&amp;$B188,Results_Deltas!$A$2:$P$15000,5,FALSE),"")</f>
        <v/>
      </c>
      <c r="H171" s="38" t="inlineStr">
        <is>
          <t>Blanket (page end)</t>
        </is>
      </c>
      <c r="I171" s="30" t="n"/>
      <c r="J171" s="30" t="n"/>
      <c r="K171" s="30" t="n"/>
      <c r="L171" s="30" t="inlineStr">
        <is>
          <t>NO</t>
        </is>
      </c>
      <c r="M171" s="30" t="n">
        <v>-2.093383380706168</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7" t="inlineStr">
        <is>
          <t>SUSPICIOUS n=0 for stocks_short — keep, needs S1 fills (backtest-expert: &lt;30 trades, seek plateaus, punish)</t>
        </is>
      </c>
    </row>
    <row r="172" ht="15.75" customHeight="1" s="67">
      <c r="A172" s="37" t="inlineStr">
        <is>
          <t>HTF_GATE_D_MANDATORY</t>
        </is>
      </c>
      <c r="B172" s="73" t="inlineStr">
        <is>
          <t>0.0</t>
        </is>
      </c>
      <c r="C172" s="38" t="n"/>
      <c r="D172" s="38" t="inlineStr">
        <is>
          <t>ENTRY, GLOBAL_CHECK, STOCKS_EXIT</t>
        </is>
      </c>
      <c r="E172" s="38" t="n"/>
      <c r="F172" s="30" t="n"/>
      <c r="G172" s="38">
        <f>IFERROR(VLOOKUP($A189&amp;"_"&amp;$B189,Results_Deltas!$A$2:$P$15000,5,FALSE),"")</f>
        <v/>
      </c>
      <c r="H172" s="38" t="inlineStr">
        <is>
          <t>Blanket (page end)</t>
        </is>
      </c>
      <c r="I172" s="30" t="n"/>
      <c r="J172" s="30" t="n"/>
      <c r="K172" s="30" t="n"/>
      <c r="L172" s="30" t="inlineStr">
        <is>
          <t>NO</t>
        </is>
      </c>
      <c r="M172" s="30" t="n">
        <v>-2.054059597226343</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7" t="inlineStr">
        <is>
          <t>SUSPICIOUS n=0 for stocks_short — keep, needs S1 fills (backtest-expert: &lt;30 trades, seek plateaus, punish)</t>
        </is>
      </c>
    </row>
    <row r="173" ht="15.75" customHeight="1" s="67">
      <c r="A173" s="37" t="inlineStr">
        <is>
          <t>HTF_GATE_D_MANDATORY</t>
        </is>
      </c>
      <c r="B173" s="73" t="inlineStr">
        <is>
          <t>0.0_ALT</t>
        </is>
      </c>
      <c r="C173" s="38" t="n"/>
      <c r="D173" s="38" t="inlineStr">
        <is>
          <t>ENTRY, GLOBAL_CHECK, STOCKS_EXIT</t>
        </is>
      </c>
      <c r="E173" s="38" t="n"/>
      <c r="F173" s="30" t="n"/>
      <c r="G173" s="38">
        <f>IFERROR(VLOOKUP($A190&amp;"_"&amp;$B190,Results_Deltas!$A$2:$P$15000,5,FALSE),"")</f>
        <v/>
      </c>
      <c r="H173" s="38" t="inlineStr">
        <is>
          <t>Blanket (page end)</t>
        </is>
      </c>
      <c r="I173" s="30" t="n"/>
      <c r="J173" s="30" t="n"/>
      <c r="K173" s="30" t="n"/>
      <c r="L173" s="30" t="inlineStr">
        <is>
          <t>YES</t>
        </is>
      </c>
      <c r="M173" s="30" t="n">
        <v>-2.054059597226343</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7" t="inlineStr">
        <is>
          <t>SUSPICIOUS n=0 for stocks_short — keep, needs S1 fills (backtest-expert: &lt;30 trades, seek plateaus, punish)</t>
        </is>
      </c>
    </row>
    <row r="174" ht="15.75" customHeight="1" s="67">
      <c r="A174" s="37" t="inlineStr">
        <is>
          <t>HLR_SMA_BAND_PCT</t>
        </is>
      </c>
      <c r="B174" s="73" t="inlineStr">
        <is>
          <t>0</t>
        </is>
      </c>
      <c r="C174" s="38" t="n"/>
      <c r="D174" s="38" t="inlineStr">
        <is>
          <t>ENTRY, GLOBAL_CHECK, STOCKS_EXIT</t>
        </is>
      </c>
      <c r="E174" s="38" t="n"/>
      <c r="F174" s="30" t="n"/>
      <c r="G174" s="38">
        <f>IFERROR(VLOOKUP($A191&amp;"_"&amp;$B191,Results_Deltas!$A$2:$P$15000,5,FALSE),"")</f>
        <v/>
      </c>
      <c r="H174" s="38" t="inlineStr">
        <is>
          <t>Blanket (page end)</t>
        </is>
      </c>
      <c r="I174" s="30" t="n"/>
      <c r="J174" s="30" t="n"/>
      <c r="K174" s="30" t="n"/>
      <c r="L174" s="30" t="inlineStr">
        <is>
          <t>NO</t>
        </is>
      </c>
      <c r="M174" s="30" t="n">
        <v>-2.04787504634299</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7" t="inlineStr">
        <is>
          <t>SUSPICIOUS n=0 for stocks_short — keep, needs S1 fills (backtest-expert: &lt;30 trades, seek plateaus, punish)</t>
        </is>
      </c>
    </row>
    <row r="175" ht="15.75" customHeight="1" s="67">
      <c r="A175" s="37" t="inlineStr">
        <is>
          <t>HLR_TOP_MIN_TFS</t>
        </is>
      </c>
      <c r="B175" s="73" t="inlineStr">
        <is>
          <t>0</t>
        </is>
      </c>
      <c r="C175" s="38" t="n"/>
      <c r="D175" s="38" t="inlineStr">
        <is>
          <t>GLOBAL_CHECK, REENTRY, STOCKS_EXIT</t>
        </is>
      </c>
      <c r="E175" s="38" t="n"/>
      <c r="F175" s="30" t="n"/>
      <c r="G175" s="38">
        <f>IFERROR(VLOOKUP($A192&amp;"_"&amp;$B192,Results_Deltas!$A$2:$P$15000,5,FALSE),"")</f>
        <v/>
      </c>
      <c r="H175" s="38" t="inlineStr">
        <is>
          <t>Blanket (page end)</t>
        </is>
      </c>
      <c r="I175" s="30" t="n"/>
      <c r="J175" s="30" t="n"/>
      <c r="K175" s="30" t="n"/>
      <c r="L175" s="30" t="inlineStr">
        <is>
          <t>NO</t>
        </is>
      </c>
      <c r="M175" s="30" t="n">
        <v>-2.04787504634299</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7" t="inlineStr">
        <is>
          <t>SUSPICIOUS n=0 for stocks_short — keep, needs S1 fills (backtest-expert: &lt;30 trades, seek plateaus, punish)</t>
        </is>
      </c>
    </row>
    <row r="176" ht="15.75" customHeight="1" s="67">
      <c r="A176" s="37" t="inlineStr">
        <is>
          <t>LEADERBOARD_FILTER</t>
        </is>
      </c>
      <c r="B176" s="73" t="inlineStr">
        <is>
          <t>False</t>
        </is>
      </c>
      <c r="C176" s="38" t="n"/>
      <c r="D176" s="38" t="inlineStr">
        <is>
          <t>AUGMENT, ENTRY, EXIT, GLOBAL_CHECK, REDUCE, STOCKS_EXIT</t>
        </is>
      </c>
      <c r="E176" s="38" t="n"/>
      <c r="F176" s="30" t="n"/>
      <c r="G176" s="38">
        <f>IFERROR(VLOOKUP($A193&amp;"_"&amp;$B193,Results_Deltas!$A$2:$P$15000,5,FALSE),"")</f>
        <v/>
      </c>
      <c r="H176" s="38" t="inlineStr">
        <is>
          <t>Blanket (page end)</t>
        </is>
      </c>
      <c r="I176" s="30" t="n"/>
      <c r="J176" s="30" t="n"/>
      <c r="K176" s="30" t="n"/>
      <c r="L176" s="30" t="inlineStr">
        <is>
          <t>NO</t>
        </is>
      </c>
      <c r="M176" s="30" t="n">
        <v>-2.046078716730915</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7" t="inlineStr">
        <is>
          <t>SUSPICIOUS n=0 for stocks_short — keep, needs S1 fills (backtest-expert: &lt;30 trades, seek plateaus, punish)</t>
        </is>
      </c>
    </row>
    <row r="177" ht="15.75" customHeight="1" s="67">
      <c r="A177" s="39" t="inlineStr">
        <is>
          <t>LH_HL_FILTER_REQUIRE_BOTH</t>
        </is>
      </c>
      <c r="B177" s="73" t="inlineStr">
        <is>
          <t>False</t>
        </is>
      </c>
      <c r="C177" s="38" t="n"/>
      <c r="D177" s="38" t="inlineStr">
        <is>
          <t>ENTRY, GLOBAL_CHECK, STOCKS_EXIT</t>
        </is>
      </c>
      <c r="E177" s="38" t="n"/>
      <c r="F177" s="30" t="n"/>
      <c r="G177" s="38">
        <f>IFERROR(VLOOKUP($A194&amp;"_"&amp;$B194,Results_Deltas!$A$2:$P$15000,5,FALSE),"")</f>
        <v/>
      </c>
      <c r="H177" s="38" t="inlineStr">
        <is>
          <t>Blanket (page end)</t>
        </is>
      </c>
      <c r="I177" s="30" t="n"/>
      <c r="J177" s="30" t="n"/>
      <c r="K177" s="30" t="n"/>
      <c r="L177" s="30" t="inlineStr">
        <is>
          <t>NO</t>
        </is>
      </c>
      <c r="M177" s="30" t="n">
        <v>-2.046078716730915</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7" t="inlineStr">
        <is>
          <t>SUSPICIOUS n=0 for stocks_short — keep, needs S1 fills (backtest-expert: &lt;30 trades, seek plateaus, punish)</t>
        </is>
      </c>
    </row>
    <row r="178" ht="15.75" customHeight="1" s="67">
      <c r="A178" s="39" t="inlineStr">
        <is>
          <t>MARKET_QUALITY_SCORE_ENABLED</t>
        </is>
      </c>
      <c r="B178" s="73" t="inlineStr">
        <is>
          <t>False</t>
        </is>
      </c>
      <c r="C178" s="38" t="n"/>
      <c r="D178" s="38" t="inlineStr">
        <is>
          <t>ENTRY, GLOBAL_CHECK, STOCKS_EXIT</t>
        </is>
      </c>
      <c r="E178" s="38" t="n"/>
      <c r="F178" s="30" t="n"/>
      <c r="G178" s="38">
        <f>IFERROR(VLOOKUP($A195&amp;"_"&amp;$B195,Results_Deltas!$A$2:$P$15000,5,FALSE),"")</f>
        <v/>
      </c>
      <c r="H178" s="38" t="inlineStr">
        <is>
          <t>Blanket (page end)</t>
        </is>
      </c>
      <c r="I178" s="30" t="n"/>
      <c r="J178" s="30" t="n"/>
      <c r="K178" s="30" t="n"/>
      <c r="L178" s="30" t="inlineStr">
        <is>
          <t>NO</t>
        </is>
      </c>
      <c r="M178" s="30" t="n">
        <v>-2.046078716730915</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7" t="inlineStr">
        <is>
          <t>SUSPICIOUS n=0 for stocks_short — keep, needs S1 fills (backtest-expert: &lt;30 trades, seek plateaus, punish)</t>
        </is>
      </c>
    </row>
    <row r="179" ht="15.75" customHeight="1" s="67">
      <c r="A179" s="37" t="inlineStr">
        <is>
          <t>MTS_GATE_ENABLED</t>
        </is>
      </c>
      <c r="B179" s="73" t="inlineStr">
        <is>
          <t>False</t>
        </is>
      </c>
      <c r="C179" s="38" t="n"/>
      <c r="D179" s="38" t="inlineStr">
        <is>
          <t>ENTRY, GLOBAL_CHECK, STOCKS_EXIT</t>
        </is>
      </c>
      <c r="E179" s="38" t="n"/>
      <c r="F179" s="30" t="n"/>
      <c r="G179" s="38">
        <f>IFERROR(VLOOKUP($A196&amp;"_"&amp;$B196,Results_Deltas!$A$2:$P$15000,5,FALSE),"")</f>
        <v/>
      </c>
      <c r="H179" s="38" t="inlineStr">
        <is>
          <t>Blanket (page end)</t>
        </is>
      </c>
      <c r="I179" s="30" t="n"/>
      <c r="J179" s="30" t="n"/>
      <c r="K179" s="30" t="n"/>
      <c r="L179" s="30" t="inlineStr">
        <is>
          <t>NO</t>
        </is>
      </c>
      <c r="M179" s="30" t="n">
        <v>-2.046078716730915</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7" t="inlineStr">
        <is>
          <t>SUSPICIOUS n=0 for stocks_short — keep, needs S1 fills (backtest-expert: &lt;30 trades, seek plateaus, punish)</t>
        </is>
      </c>
    </row>
    <row r="180" ht="15.75" customHeight="1" s="67">
      <c r="A180" s="39" t="inlineStr">
        <is>
          <t>MANDATORY_REENTRY_WT_FILTER_REQUIRE_FLIP</t>
        </is>
      </c>
      <c r="B180" s="73" t="inlineStr">
        <is>
          <t>False</t>
        </is>
      </c>
      <c r="C180" s="38" t="n"/>
      <c r="D180" s="38" t="inlineStr">
        <is>
          <t>GLOBAL_CHECK, STOCKS_EXIT</t>
        </is>
      </c>
      <c r="E180" s="38" t="n"/>
      <c r="F180" s="30" t="n"/>
      <c r="G180" s="38">
        <f>IFERROR(VLOOKUP($A197&amp;"_"&amp;$B197,Results_Deltas!$A$2:$P$15000,5,FALSE),"")</f>
        <v/>
      </c>
      <c r="H180" s="38" t="inlineStr">
        <is>
          <t>Blanket (page end)</t>
        </is>
      </c>
      <c r="I180" s="30" t="n"/>
      <c r="J180" s="30" t="n"/>
      <c r="K180" s="30" t="n"/>
      <c r="L180" s="30" t="inlineStr">
        <is>
          <t>YES</t>
        </is>
      </c>
      <c r="M180" s="30" t="n">
        <v>-2.004925920065982</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7" t="inlineStr">
        <is>
          <t>SUSPICIOUS n=0 for stocks_short — keep, needs S1 fills (backtest-expert: &lt;30 trades, seek plateaus, punish)</t>
        </is>
      </c>
    </row>
    <row r="181" ht="15.75" customHeight="1" s="67">
      <c r="A181" s="37" t="inlineStr">
        <is>
          <t>EZ_MANAGE_THROTTLER_RATE</t>
        </is>
      </c>
      <c r="B181" s="73" t="inlineStr">
        <is>
          <t>0.0</t>
        </is>
      </c>
      <c r="C181" s="38" t="n"/>
      <c r="D181" s="38" t="inlineStr">
        <is>
          <t>GLOBAL_CHECK, STOCKS_EXIT</t>
        </is>
      </c>
      <c r="E181" s="38" t="n"/>
      <c r="F181" s="30" t="n"/>
      <c r="G181" s="38">
        <f>IFERROR(VLOOKUP($A187&amp;"_"&amp;$B187,Results_Deltas!$A$2:$P$15000,5,FALSE),"")</f>
        <v/>
      </c>
      <c r="H181" s="38" t="inlineStr">
        <is>
          <t>Blanket (page end)</t>
        </is>
      </c>
      <c r="I181" s="30" t="n"/>
      <c r="J181" s="30" t="n"/>
      <c r="K181" s="30" t="n"/>
      <c r="L181" s="30" t="inlineStr">
        <is>
          <t>NO</t>
        </is>
      </c>
      <c r="M181" s="30" t="n">
        <v>-2.004303236846331</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7" t="inlineStr">
        <is>
          <t>SUSPICIOUS n=0 for stocks_short — keep, needs S1 fills (backtest-expert: &lt;30 trades, seek plateaus, punish)</t>
        </is>
      </c>
    </row>
    <row r="182" ht="15.75" customHeight="1" s="67">
      <c r="A182" s="37" t="inlineStr">
        <is>
          <t>EZ_MANAGE_THROTTLER_RATE</t>
        </is>
      </c>
      <c r="B182" s="73" t="inlineStr">
        <is>
          <t>0.0_ALT</t>
        </is>
      </c>
      <c r="C182" s="38" t="n"/>
      <c r="D182" s="38" t="inlineStr">
        <is>
          <t>GLOBAL_CHECK, STOCKS_EXIT</t>
        </is>
      </c>
      <c r="E182" s="38" t="n"/>
      <c r="F182" s="30" t="n"/>
      <c r="G182" s="38">
        <f>IFERROR(VLOOKUP($A188&amp;"_"&amp;$B188,Results_Deltas!$A$2:$P$15000,5,FALSE),"")</f>
        <v/>
      </c>
      <c r="H182" s="38" t="inlineStr">
        <is>
          <t>Blanket (page end)</t>
        </is>
      </c>
      <c r="I182" s="30" t="n"/>
      <c r="J182" s="30" t="n"/>
      <c r="K182" s="30" t="n"/>
      <c r="L182" s="30" t="inlineStr">
        <is>
          <t>NO</t>
        </is>
      </c>
      <c r="M182" s="30" t="n">
        <v>-2.004303236846331</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7" t="inlineStr">
        <is>
          <t>SUSPICIOUS n=0 for stocks_short — keep, needs S1 fills (backtest-expert: &lt;30 trades, seek plateaus, punish)</t>
        </is>
      </c>
    </row>
    <row r="183" ht="15.75" customHeight="1" s="67">
      <c r="A183" s="39" t="inlineStr">
        <is>
          <t>HA_WICK_QUALITY_ENABLED</t>
        </is>
      </c>
      <c r="B183" s="73" t="inlineStr">
        <is>
          <t>False</t>
        </is>
      </c>
      <c r="C183" s="38" t="n"/>
      <c r="D183" s="38" t="inlineStr">
        <is>
          <t>ENTRY, GLOBAL_CHECK, STOCKS_EXIT</t>
        </is>
      </c>
      <c r="E183" s="38" t="n"/>
      <c r="F183" s="30" t="n"/>
      <c r="G183" s="38">
        <f>IFERROR(VLOOKUP($A200&amp;"_"&amp;$B200,Results_Deltas!$A$2:$P$15000,5,FALSE),"")</f>
        <v/>
      </c>
      <c r="H183" s="38" t="inlineStr">
        <is>
          <t>Blanket (page end)</t>
        </is>
      </c>
      <c r="I183" s="30" t="n"/>
      <c r="J183" s="30" t="n"/>
      <c r="K183" s="30" t="n"/>
      <c r="L183" s="30" t="inlineStr">
        <is>
          <t>YES</t>
        </is>
      </c>
      <c r="M183" s="30" t="n">
        <v>-1.955141884876207</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7" t="inlineStr">
        <is>
          <t>SUSPICIOUS n=0 for stocks_short — keep, needs S1 fills (backtest-expert: &lt;30 trades, seek plateaus, punish)</t>
        </is>
      </c>
    </row>
    <row r="184" ht="15.75" customHeight="1" s="67">
      <c r="A184" s="37" t="inlineStr">
        <is>
          <t>HA_WICK_QUALITY_TF</t>
        </is>
      </c>
      <c r="B184" s="73" t="inlineStr">
        <is>
          <t>15m</t>
        </is>
      </c>
      <c r="C184" s="38" t="n"/>
      <c r="D184" s="38" t="inlineStr">
        <is>
          <t>ENTRY, GLOBAL_CHECK, STOCKS_EXIT</t>
        </is>
      </c>
      <c r="E184" s="38" t="n"/>
      <c r="F184" s="30" t="n"/>
      <c r="G184" s="38">
        <f>IFERROR(VLOOKUP($A201&amp;"_"&amp;$B201,Results_Deltas!$A$2:$P$15000,5,FALSE),"")</f>
        <v/>
      </c>
      <c r="H184" s="38" t="inlineStr">
        <is>
          <t>Blanket (page end)</t>
        </is>
      </c>
      <c r="I184" s="30" t="n"/>
      <c r="J184" s="30" t="n"/>
      <c r="K184" s="30" t="n"/>
      <c r="L184" s="30" t="inlineStr">
        <is>
          <t>NO</t>
        </is>
      </c>
      <c r="M184" s="30" t="n">
        <v>-1.955141884876207</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7" t="inlineStr">
        <is>
          <t>SUSPICIOUS n=0 for stocks_short — keep, needs S1 fills (backtest-expert: &lt;30 trades, seek plateaus, punish)</t>
        </is>
      </c>
    </row>
    <row r="185" ht="15.75" customHeight="1" s="67">
      <c r="A185" s="39" t="inlineStr">
        <is>
          <t>HTF_DIRECTION_GATE_ENABLED</t>
        </is>
      </c>
      <c r="B185" s="73" t="inlineStr">
        <is>
          <t>False</t>
        </is>
      </c>
      <c r="C185" s="38" t="n"/>
      <c r="D185" s="38" t="inlineStr">
        <is>
          <t>ENTRY, GLOBAL_CHECK, STOCKS_EXIT</t>
        </is>
      </c>
      <c r="E185" s="38" t="n"/>
      <c r="F185" s="30" t="n"/>
      <c r="G185" s="38">
        <f>IFERROR(VLOOKUP($A202&amp;"_"&amp;$B202,Results_Deltas!$A$2:$P$15000,5,FALSE),"")</f>
        <v/>
      </c>
      <c r="H185" s="38" t="inlineStr">
        <is>
          <t>Blanket (page end)</t>
        </is>
      </c>
      <c r="I185" s="30" t="n"/>
      <c r="J185" s="30" t="n"/>
      <c r="K185" s="30" t="n"/>
      <c r="L185" s="30" t="inlineStr">
        <is>
          <t>NO</t>
        </is>
      </c>
      <c r="M185" s="30" t="n">
        <v>-1.955141884876207</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7" t="inlineStr">
        <is>
          <t>SUSPICIOUS n=0 for stocks_short — keep, needs S1 fills (backtest-expert: &lt;30 trades, seek plateaus, punish)</t>
        </is>
      </c>
    </row>
    <row r="186" ht="15.75" customHeight="1" s="67">
      <c r="A186" s="39" t="inlineStr">
        <is>
          <t>COOLDOWN_LOCKS_FILTER_TF</t>
        </is>
      </c>
      <c r="B186" s="73" t="inlineStr">
        <is>
          <t>15m</t>
        </is>
      </c>
      <c r="C186" s="38" t="n"/>
      <c r="D186" s="38" t="inlineStr">
        <is>
          <t>GLOBAL_CHECK</t>
        </is>
      </c>
      <c r="E186" s="38" t="n"/>
      <c r="F186" s="30" t="n"/>
      <c r="G186" s="38">
        <f>IFERROR(VLOOKUP($A192&amp;"_"&amp;$B192,Results_Deltas!$A$2:$P$15000,5,FALSE),"")</f>
        <v/>
      </c>
      <c r="H186" s="38" t="inlineStr">
        <is>
          <t>Blanket (page end)</t>
        </is>
      </c>
      <c r="I186" s="30" t="n"/>
      <c r="J186" s="30" t="n"/>
      <c r="K186" s="30" t="n"/>
      <c r="L186" s="30" t="inlineStr">
        <is>
          <t>NO</t>
        </is>
      </c>
      <c r="M186" s="30" t="n">
        <v>-1.931501346827558</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7" t="inlineStr">
        <is>
          <t>SUSPICIOUS n=0 for stocks_short — keep, needs S1 fills (backtest-expert: &lt;30 trades, seek plateaus, punish)</t>
        </is>
      </c>
    </row>
    <row r="187" ht="15.75" customHeight="1" s="67">
      <c r="A187" s="37" t="inlineStr">
        <is>
          <t>NEW_POSITION_MAX_LOSS_THRESHOLD</t>
        </is>
      </c>
      <c r="B187" s="73" t="inlineStr">
        <is>
          <t>0</t>
        </is>
      </c>
      <c r="C187" s="38" t="n"/>
      <c r="D187" s="38" t="inlineStr">
        <is>
          <t>AUGMENT, EXIT, GLOBAL_CHECK, REDUCE, STOCKS_EXIT</t>
        </is>
      </c>
      <c r="E187" s="38" t="n"/>
      <c r="F187" s="30" t="n"/>
      <c r="G187" s="38">
        <f>IFERROR(VLOOKUP($A204&amp;"_"&amp;$B204,Results_Deltas!$A$2:$P$15000,5,FALSE),"")</f>
        <v/>
      </c>
      <c r="H187" s="38" t="inlineStr">
        <is>
          <t>Blanket (page end)</t>
        </is>
      </c>
      <c r="I187" s="30" t="n"/>
      <c r="J187" s="30" t="n"/>
      <c r="K187" s="30" t="n"/>
      <c r="L187" s="30" t="inlineStr">
        <is>
          <t>NO</t>
        </is>
      </c>
      <c r="M187" s="30" t="n">
        <v>-1.914657159597575</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7" t="inlineStr">
        <is>
          <t>SUSPICIOUS n=0 for stocks_short — keep, needs S1 fills (backtest-expert: &lt;30 trades, seek plateaus, punish)</t>
        </is>
      </c>
    </row>
    <row r="188" ht="15.75" customHeight="1" s="67">
      <c r="A188" s="37" t="inlineStr">
        <is>
          <t>NEWBORN_LOSS_KILL_REQUIRE_VEL_AGAINST</t>
        </is>
      </c>
      <c r="B188" s="73" t="inlineStr">
        <is>
          <t>0.0</t>
        </is>
      </c>
      <c r="C188" s="38" t="n"/>
      <c r="D188" s="38" t="inlineStr">
        <is>
          <t>AUGMENT, EXIT, GLOBAL_CHECK, REDUCE, STOCKS_EXIT</t>
        </is>
      </c>
      <c r="E188" s="38" t="n"/>
      <c r="F188" s="30" t="n"/>
      <c r="G188" s="38">
        <f>IFERROR(VLOOKUP($A205&amp;"_"&amp;$B205,Results_Deltas!$A$2:$P$15000,5,FALSE),"")</f>
        <v/>
      </c>
      <c r="H188" s="38" t="inlineStr">
        <is>
          <t>Blanket (page end)</t>
        </is>
      </c>
      <c r="I188" s="30" t="n"/>
      <c r="J188" s="30" t="n"/>
      <c r="K188" s="30" t="n"/>
      <c r="L188" s="30" t="inlineStr">
        <is>
          <t>YES</t>
        </is>
      </c>
      <c r="M188" s="30" t="n">
        <v>-1.909729882071604</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7" t="inlineStr">
        <is>
          <t>SUSPICIOUS n=0 for stocks_short — keep, needs S1 fills (backtest-expert: &lt;30 trades, seek plateaus, punish)</t>
        </is>
      </c>
    </row>
    <row r="189" ht="15.75" customHeight="1" s="67">
      <c r="A189" s="37" t="inlineStr">
        <is>
          <t>NEWBORN_LOSS_KILL_REQUIRE_VEL_AGAINST</t>
        </is>
      </c>
      <c r="B189" s="73" t="inlineStr">
        <is>
          <t>0.0_ALT</t>
        </is>
      </c>
      <c r="C189" s="38" t="n"/>
      <c r="D189" s="38" t="inlineStr">
        <is>
          <t>AUGMENT, EXIT, GLOBAL_CHECK, REDUCE, STOCKS_EXIT</t>
        </is>
      </c>
      <c r="E189" s="38" t="n"/>
      <c r="F189" s="30" t="n"/>
      <c r="G189" s="38">
        <f>IFERROR(VLOOKUP($A206&amp;"_"&amp;$B206,Results_Deltas!$A$2:$P$15000,5,FALSE),"")</f>
        <v/>
      </c>
      <c r="H189" s="38" t="inlineStr">
        <is>
          <t>Blanket (page end)</t>
        </is>
      </c>
      <c r="I189" s="30" t="n"/>
      <c r="J189" s="30" t="n"/>
      <c r="K189" s="30" t="n"/>
      <c r="L189" s="30" t="inlineStr">
        <is>
          <t>YES</t>
        </is>
      </c>
      <c r="M189" s="30" t="n">
        <v>-1.909729882071604</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7" t="inlineStr">
        <is>
          <t>SUSPICIOUS n=0 for stocks_short — keep, needs S1 fills (backtest-expert: &lt;30 trades, seek plateaus, punish)</t>
        </is>
      </c>
    </row>
    <row r="190" ht="15.75" customHeight="1" s="67">
      <c r="A190" s="37" t="inlineStr">
        <is>
          <t>GR_FILTER_VEC_MIN_TFS</t>
        </is>
      </c>
      <c r="B190" s="73" t="inlineStr">
        <is>
          <t>0</t>
        </is>
      </c>
      <c r="C190" s="38" t="n"/>
      <c r="D190" s="38" t="inlineStr">
        <is>
          <t>GLOBAL_CHECK</t>
        </is>
      </c>
      <c r="E190" s="38" t="n"/>
      <c r="F190" s="30" t="n"/>
      <c r="G190" s="38">
        <f>IFERROR(VLOOKUP($A207&amp;"_"&amp;$B207,Results_Deltas!$A$2:$P$15000,5,FALSE),"")</f>
        <v/>
      </c>
      <c r="H190" s="38" t="inlineStr">
        <is>
          <t>Blanket (page end)</t>
        </is>
      </c>
      <c r="I190" s="30" t="n"/>
      <c r="J190" s="30" t="n"/>
      <c r="K190" s="30" t="n"/>
      <c r="L190" s="30" t="inlineStr">
        <is>
          <t>NO</t>
        </is>
      </c>
      <c r="M190" s="30" t="n">
        <v>-1.866936408064283</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7" t="inlineStr">
        <is>
          <t>SUSPICIOUS n=0 for stocks_short — keep, needs S1 fills (backtest-expert: &lt;30 trades, seek plateaus, punish)</t>
        </is>
      </c>
    </row>
    <row r="191" ht="15.75" customHeight="1" s="67">
      <c r="A191" s="37" t="inlineStr">
        <is>
          <t>NEWBORN_LOSS_KILL_GAIN_THRESHOLD_PCT</t>
        </is>
      </c>
      <c r="B191" s="73" t="inlineStr">
        <is>
          <t>2.0</t>
        </is>
      </c>
      <c r="C191" s="38" t="n"/>
      <c r="D191" s="38" t="inlineStr">
        <is>
          <t>AUGMENT, EXIT, GLOBAL_CHECK, REDUCE, STOCKS_EXIT</t>
        </is>
      </c>
      <c r="E191" s="38" t="n"/>
      <c r="F191" s="30" t="n"/>
      <c r="G191" s="38">
        <f>IFERROR(VLOOKUP($A208&amp;"_"&amp;$B208,Results_Deltas!$A$2:$P$15000,5,FALSE),"")</f>
        <v/>
      </c>
      <c r="H191" s="38" t="inlineStr">
        <is>
          <t>Blanket (page end)</t>
        </is>
      </c>
      <c r="I191" s="30" t="n"/>
      <c r="J191" s="30" t="n"/>
      <c r="K191" s="30" t="n"/>
      <c r="L191" s="30" t="inlineStr">
        <is>
          <t>NO</t>
        </is>
      </c>
      <c r="M191" s="30" t="n">
        <v>-1.852018872185958</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7" t="inlineStr">
        <is>
          <t>SUSPICIOUS n=0 for stocks_short — keep, needs S1 fills (backtest-expert: &lt;30 trades, seek plateaus, punish)</t>
        </is>
      </c>
    </row>
    <row r="192" ht="15.75" customHeight="1" s="67">
      <c r="A192" s="39" t="inlineStr">
        <is>
          <t>DELTA_REENTRY_FILTER_ENABLED</t>
        </is>
      </c>
      <c r="B192" s="73" t="inlineStr">
        <is>
          <t>False</t>
        </is>
      </c>
      <c r="C192" s="38" t="n"/>
      <c r="D192" s="38" t="inlineStr">
        <is>
          <t>ENTRY, GLOBAL_CHECK, STOCKS_EXIT</t>
        </is>
      </c>
      <c r="E192" s="38" t="n"/>
      <c r="F192" s="30" t="n"/>
      <c r="G192" s="38">
        <f>IFERROR(VLOOKUP($A198&amp;"_"&amp;$B198,Results_Deltas!$A$2:$P$15000,5,FALSE),"")</f>
        <v/>
      </c>
      <c r="H192" s="38" t="inlineStr">
        <is>
          <t>Blanket (page end)</t>
        </is>
      </c>
      <c r="I192" s="30" t="n"/>
      <c r="J192" s="30" t="n"/>
      <c r="K192" s="30" t="n"/>
      <c r="L192" s="30" t="inlineStr">
        <is>
          <t>NO</t>
        </is>
      </c>
      <c r="M192" s="30" t="n">
        <v>-1.758582498775218</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7" t="inlineStr">
        <is>
          <t>EXECUTE_NOW_SINGLE_GATE_ENFORCE</t>
        </is>
      </c>
      <c r="B193" s="73" t="inlineStr">
        <is>
          <t>0.0</t>
        </is>
      </c>
      <c r="C193" s="38" t="n"/>
      <c r="D193" s="38" t="inlineStr">
        <is>
          <t>ENTRY, GLOBAL_CHECK, STOCKS_EXIT</t>
        </is>
      </c>
      <c r="E193" s="38" t="n"/>
      <c r="F193" s="30" t="n"/>
      <c r="G193" s="38">
        <f>IFERROR(VLOOKUP($A199&amp;"_"&amp;$B199,Results_Deltas!$A$2:$P$15000,5,FALSE),"")</f>
        <v/>
      </c>
      <c r="H193" s="38" t="inlineStr">
        <is>
          <t>Blanket (page end)</t>
        </is>
      </c>
      <c r="I193" s="30" t="n"/>
      <c r="J193" s="30" t="n"/>
      <c r="K193" s="30" t="n"/>
      <c r="L193" s="30" t="inlineStr">
        <is>
          <t>NO</t>
        </is>
      </c>
      <c r="M193" s="30" t="n">
        <v>-1.745274534004776</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7" t="inlineStr">
        <is>
          <t>SUSPICIOUS n=0 for stocks_short — keep, needs S1 fills (backtest-expert: &lt;30 trades, seek plateaus, punish)</t>
        </is>
      </c>
    </row>
    <row r="194" ht="15.75" customHeight="1" s="67">
      <c r="A194" s="37" t="inlineStr">
        <is>
          <t>EXECUTE_NOW_SINGLE_GATE_ENFORCE</t>
        </is>
      </c>
      <c r="B194" s="73" t="inlineStr">
        <is>
          <t>0.0_ALT</t>
        </is>
      </c>
      <c r="C194" s="38" t="n"/>
      <c r="D194" s="38" t="inlineStr">
        <is>
          <t>ENTRY, GLOBAL_CHECK, STOCKS_EXIT</t>
        </is>
      </c>
      <c r="E194" s="38" t="n"/>
      <c r="F194" s="30" t="n"/>
      <c r="G194" s="38">
        <f>IFERROR(VLOOKUP($A200&amp;"_"&amp;$B200,Results_Deltas!$A$2:$P$15000,5,FALSE),"")</f>
        <v/>
      </c>
      <c r="H194" s="38" t="inlineStr">
        <is>
          <t>Blanket (page end)</t>
        </is>
      </c>
      <c r="I194" s="30" t="n"/>
      <c r="J194" s="30" t="n"/>
      <c r="K194" s="30" t="n"/>
      <c r="L194" s="30" t="inlineStr">
        <is>
          <t>YES</t>
        </is>
      </c>
      <c r="M194" s="30" t="n">
        <v>-1.745274534004776</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7" t="inlineStr">
        <is>
          <t>SUSPICIOUS n=0 for stocks_short — keep, needs S1 fills (backtest-expert: &lt;30 trades, seek plateaus, punish)</t>
        </is>
      </c>
    </row>
    <row r="195" ht="15.75" customHeight="1" s="67">
      <c r="A195" s="37" t="inlineStr">
        <is>
          <t>GOLDEN_RULE_BASE_USD</t>
        </is>
      </c>
      <c r="B195" s="73" t="inlineStr">
        <is>
          <t>0.0</t>
        </is>
      </c>
      <c r="C195" s="38" t="n"/>
      <c r="D195" s="38" t="inlineStr">
        <is>
          <t>GLOBAL_CHECK, STOCKS_EXIT</t>
        </is>
      </c>
      <c r="E195" s="38" t="n"/>
      <c r="F195" s="30" t="n"/>
      <c r="G195" s="38">
        <f>IFERROR(VLOOKUP($A212&amp;"_"&amp;$B212,Results_Deltas!$A$2:$P$15000,5,FALSE),"")</f>
        <v/>
      </c>
      <c r="H195" s="38" t="inlineStr">
        <is>
          <t>Blanket (page end)</t>
        </is>
      </c>
      <c r="I195" s="30" t="n"/>
      <c r="J195" s="30" t="n"/>
      <c r="K195" s="30" t="n"/>
      <c r="L195" s="30" t="inlineStr">
        <is>
          <t>NO</t>
        </is>
      </c>
      <c r="M195" s="30" t="n">
        <v>-1.744754035682467</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7" t="inlineStr">
        <is>
          <t>SUSPICIOUS n=0 for stocks_short — keep, needs S1 fills (backtest-expert: &lt;30 trades, seek plateaus, punish)</t>
        </is>
      </c>
    </row>
    <row r="196" ht="15.75" customHeight="1" s="67">
      <c r="A196" s="37" t="inlineStr">
        <is>
          <t>GOLDEN_RULE_BASE_USD</t>
        </is>
      </c>
      <c r="B196" s="73" t="inlineStr">
        <is>
          <t>0.0_ALT</t>
        </is>
      </c>
      <c r="C196" s="38" t="n"/>
      <c r="D196" s="38" t="inlineStr">
        <is>
          <t>GLOBAL_CHECK, STOCKS_EXIT</t>
        </is>
      </c>
      <c r="E196" s="38" t="n"/>
      <c r="F196" s="30" t="n"/>
      <c r="G196" s="38">
        <f>IFERROR(VLOOKUP($A213&amp;"_"&amp;$B213,Results_Deltas!$A$2:$P$15000,5,FALSE),"")</f>
        <v/>
      </c>
      <c r="H196" s="38" t="inlineStr">
        <is>
          <t>Blanket (page end)</t>
        </is>
      </c>
      <c r="I196" s="30" t="n"/>
      <c r="J196" s="30" t="n"/>
      <c r="K196" s="30" t="n"/>
      <c r="L196" s="30" t="inlineStr">
        <is>
          <t>NO</t>
        </is>
      </c>
      <c r="M196" s="30" t="n">
        <v>-1.744754035682467</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7" t="inlineStr">
        <is>
          <t>SUSPICIOUS n=0 for stocks_short — keep, needs S1 fills (backtest-expert: &lt;30 trades, seek plateaus, punish)</t>
        </is>
      </c>
    </row>
    <row r="197" ht="15.75" customHeight="1" s="67">
      <c r="A197" s="37" t="inlineStr">
        <is>
          <t>GR_FILTER_ALL_ENTRIES</t>
        </is>
      </c>
      <c r="B197" s="73" t="inlineStr">
        <is>
          <t>0.0</t>
        </is>
      </c>
      <c r="C197" s="38" t="n"/>
      <c r="D197" s="38" t="inlineStr">
        <is>
          <t>GLOBAL_CHECK, STOCKS_EXIT</t>
        </is>
      </c>
      <c r="E197" s="38" t="n"/>
      <c r="F197" s="30" t="n"/>
      <c r="G197" s="38">
        <f>IFERROR(VLOOKUP($A214&amp;"_"&amp;$B214,Results_Deltas!$A$2:$P$15000,5,FALSE),"")</f>
        <v/>
      </c>
      <c r="H197" s="38" t="inlineStr">
        <is>
          <t>Blanket (page end)</t>
        </is>
      </c>
      <c r="I197" s="30" t="n"/>
      <c r="J197" s="30" t="n"/>
      <c r="K197" s="30" t="n"/>
      <c r="L197" s="30" t="inlineStr">
        <is>
          <t>NO</t>
        </is>
      </c>
      <c r="M197" s="30" t="n">
        <v>-1.744704351642975</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7" t="inlineStr">
        <is>
          <t>SUSPICIOUS n=0 for stocks_short — keep, needs S1 fills (backtest-expert: &lt;30 trades, seek plateaus, punish)</t>
        </is>
      </c>
    </row>
    <row r="198" ht="15.75" customHeight="1" s="67">
      <c r="A198" s="37" t="inlineStr">
        <is>
          <t>GR_FILTER_ALL_ENTRIES</t>
        </is>
      </c>
      <c r="B198" s="73" t="inlineStr">
        <is>
          <t>0.0_ALT</t>
        </is>
      </c>
      <c r="C198" s="38" t="n"/>
      <c r="D198" s="38" t="inlineStr">
        <is>
          <t>GLOBAL_CHECK, STOCKS_EXIT</t>
        </is>
      </c>
      <c r="E198" s="38" t="n"/>
      <c r="F198" s="30" t="n"/>
      <c r="G198" s="38">
        <f>IFERROR(VLOOKUP($A215&amp;"_"&amp;$B215,Results_Deltas!$A$2:$P$15000,5,FALSE),"")</f>
        <v/>
      </c>
      <c r="H198" s="38" t="inlineStr">
        <is>
          <t>Blanket (page end)</t>
        </is>
      </c>
      <c r="I198" s="30" t="n"/>
      <c r="J198" s="30" t="n"/>
      <c r="K198" s="30" t="n"/>
      <c r="L198" s="30" t="inlineStr">
        <is>
          <t>NO</t>
        </is>
      </c>
      <c r="M198" s="30" t="n">
        <v>-1.744704351642975</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7" t="inlineStr">
        <is>
          <t>SUSPICIOUS n=0 for stocks_short — keep, needs S1 fills (backtest-expert: &lt;30 trades, seek plateaus, punish)</t>
        </is>
      </c>
    </row>
    <row r="199" ht="15.75" customHeight="1" s="67">
      <c r="A199" s="39" t="inlineStr">
        <is>
          <t>EMA_BLANKET_FILTER_ENABLED</t>
        </is>
      </c>
      <c r="B199" s="73" t="inlineStr">
        <is>
          <t>True</t>
        </is>
      </c>
      <c r="C199" s="38" t="n"/>
      <c r="D199" s="38" t="inlineStr">
        <is>
          <t>GLOBAL_CHECK</t>
        </is>
      </c>
      <c r="E199" s="38" t="n"/>
      <c r="F199" s="30" t="n"/>
      <c r="G199" s="38">
        <f>IFERROR(VLOOKUP($A205&amp;"_"&amp;$B205,Results_Deltas!$A$2:$P$15000,5,FALSE),"")</f>
        <v/>
      </c>
      <c r="H199" s="38" t="inlineStr">
        <is>
          <t>Blanket (page end)</t>
        </is>
      </c>
      <c r="I199" s="30" t="n"/>
      <c r="J199" s="30" t="n"/>
      <c r="K199" s="30" t="n"/>
      <c r="L199" s="30" t="inlineStr">
        <is>
          <t>YES</t>
        </is>
      </c>
      <c r="M199" s="30" t="n">
        <v>-1.707847451017277</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7" t="inlineStr">
        <is>
          <t>SUSPICIOUS n=0 for stocks_short — keep, needs S1 fills (backtest-expert: &lt;30 trades, seek plateaus, punish)</t>
        </is>
      </c>
    </row>
    <row r="200" ht="15.75" customHeight="1" s="67">
      <c r="A200" s="39" t="inlineStr">
        <is>
          <t>HTF_TREND_VETO_BYPASS_ENABLED</t>
        </is>
      </c>
      <c r="B200" s="73" t="inlineStr">
        <is>
          <t>True</t>
        </is>
      </c>
      <c r="C200" s="38" t="n"/>
      <c r="D200" s="38" t="inlineStr">
        <is>
          <t>GLOBAL_CHECK, STOCKS_EXIT</t>
        </is>
      </c>
      <c r="E200" s="38" t="n"/>
      <c r="F200" s="30" t="n"/>
      <c r="G200" s="38">
        <f>IFERROR(VLOOKUP($A217&amp;"_"&amp;$B217,Results_Deltas!$A$2:$P$15000,5,FALSE),"")</f>
        <v/>
      </c>
      <c r="H200" s="38" t="inlineStr">
        <is>
          <t>Blanket (page end)</t>
        </is>
      </c>
      <c r="I200" s="30" t="n"/>
      <c r="J200" s="30" t="n"/>
      <c r="K200" s="30" t="n"/>
      <c r="L200" s="30" t="inlineStr">
        <is>
          <t>NO</t>
        </is>
      </c>
      <c r="M200" s="30" t="n">
        <v>-1.703970362203895</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7" t="inlineStr">
        <is>
          <t>SUSPICIOUS n=0 for stocks_short — keep, needs S1 fills (backtest-expert: &lt;30 trades, seek plateaus, punish)</t>
        </is>
      </c>
    </row>
    <row r="201" ht="15.75" customHeight="1" s="67">
      <c r="A201" s="39" t="inlineStr">
        <is>
          <t>LIVE_VEC_EMERGENCY_BRAKE_ENABLED</t>
        </is>
      </c>
      <c r="B201" s="73" t="inlineStr">
        <is>
          <t>False</t>
        </is>
      </c>
      <c r="C201" s="38" t="n"/>
      <c r="D201" s="38" t="inlineStr">
        <is>
          <t>GLOBAL_CHECK, STOCKS_EXIT</t>
        </is>
      </c>
      <c r="E201" s="38" t="n"/>
      <c r="F201" s="30" t="n"/>
      <c r="G201" s="38">
        <f>IFERROR(VLOOKUP($A218&amp;"_"&amp;$B218,Results_Deltas!$A$2:$P$15000,5,FALSE),"")</f>
        <v/>
      </c>
      <c r="H201" s="38" t="inlineStr">
        <is>
          <t>Blanket (page end)</t>
        </is>
      </c>
      <c r="I201" s="30" t="n"/>
      <c r="J201" s="30" t="n"/>
      <c r="K201" s="30" t="n"/>
      <c r="L201" s="30" t="inlineStr">
        <is>
          <t>NO</t>
        </is>
      </c>
      <c r="M201" s="30" t="n">
        <v>-1.702508404628726</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7" t="inlineStr">
        <is>
          <t>SUSPICIOUS n=0 for stocks_short — keep, needs S1 fills (backtest-expert: &lt;30 trades, seek plateaus, punish)</t>
        </is>
      </c>
    </row>
    <row r="202" ht="15.75" customHeight="1" s="67">
      <c r="A202" s="39" t="inlineStr">
        <is>
          <t>NEWBORN_LOSS_KILL_GAIN_THRESHOLD_PCT</t>
        </is>
      </c>
      <c r="B202" s="73" t="inlineStr">
        <is>
          <t>0</t>
        </is>
      </c>
      <c r="C202" s="38" t="n"/>
      <c r="D202" s="38" t="inlineStr">
        <is>
          <t>AUGMENT, EXIT, GLOBAL_CHECK, REDUCE, STOCKS_EXIT</t>
        </is>
      </c>
      <c r="E202" s="38" t="n"/>
      <c r="F202" s="30" t="n"/>
      <c r="G202" s="38">
        <f>IFERROR(VLOOKUP($A219&amp;"_"&amp;$B219,Results_Deltas!$A$2:$P$15000,5,FALSE),"")</f>
        <v/>
      </c>
      <c r="H202" s="38" t="inlineStr">
        <is>
          <t>Blanket (page end)</t>
        </is>
      </c>
      <c r="I202" s="30" t="n"/>
      <c r="J202" s="30" t="n"/>
      <c r="K202" s="30" t="n"/>
      <c r="L202" s="30" t="inlineStr">
        <is>
          <t>NO</t>
        </is>
      </c>
      <c r="M202" s="30" t="n">
        <v>-1.655275513510475</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7" t="inlineStr">
        <is>
          <t>SUSPICIOUS n=0 for stocks_short — keep, needs S1 fills (backtest-expert: &lt;30 trades, seek plateaus, punish)</t>
        </is>
      </c>
    </row>
    <row r="203" ht="15.75" customHeight="1" s="67">
      <c r="A203" s="39" t="inlineStr">
        <is>
          <t>GR_FILTER_VEC_ENABLED</t>
        </is>
      </c>
      <c r="B203" s="73" t="inlineStr">
        <is>
          <t>False</t>
        </is>
      </c>
      <c r="C203" s="38" t="n"/>
      <c r="D203" s="38" t="inlineStr">
        <is>
          <t>GLOBAL_CHECK</t>
        </is>
      </c>
      <c r="E203" s="38" t="n"/>
      <c r="F203" s="30" t="n"/>
      <c r="G203" s="38">
        <f>IFERROR(VLOOKUP($A220&amp;"_"&amp;$B220,Results_Deltas!$A$2:$P$15000,5,FALSE),"")</f>
        <v/>
      </c>
      <c r="H203" s="38" t="inlineStr">
        <is>
          <t>Blanket (page end)</t>
        </is>
      </c>
      <c r="I203" s="30" t="n"/>
      <c r="J203" s="30" t="n"/>
      <c r="K203" s="30" t="n"/>
      <c r="L203" s="30" t="inlineStr">
        <is>
          <t>NO</t>
        </is>
      </c>
      <c r="M203" s="30" t="n">
        <v>-1.527474844652134</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7" t="inlineStr">
        <is>
          <t>SUSPICIOUS n=0 for stocks_short — keep, needs S1 fills (backtest-expert: &lt;30 trades, seek plateaus, punish)</t>
        </is>
      </c>
    </row>
    <row r="204" ht="15.75" customHeight="1" s="67">
      <c r="A204" s="37" t="inlineStr">
        <is>
          <t>HTF_TREND_VETO_BYPASS_ENABLED</t>
        </is>
      </c>
      <c r="B204" s="73" t="inlineStr">
        <is>
          <t>False</t>
        </is>
      </c>
      <c r="C204" s="38" t="n"/>
      <c r="D204" s="38" t="inlineStr">
        <is>
          <t>GLOBAL_CHECK, STOCKS_EXIT</t>
        </is>
      </c>
      <c r="E204" s="38" t="n"/>
      <c r="F204" s="30" t="n"/>
      <c r="G204" s="38">
        <f>IFERROR(VLOOKUP($A221&amp;"_"&amp;$B221,Results_Deltas!$A$2:$P$15000,5,FALSE),"")</f>
        <v/>
      </c>
      <c r="H204" s="38" t="inlineStr">
        <is>
          <t>Blanket (page end)</t>
        </is>
      </c>
      <c r="I204" s="30" t="n"/>
      <c r="J204" s="30" t="n"/>
      <c r="K204" s="30" t="n"/>
      <c r="L204" s="30" t="inlineStr">
        <is>
          <t>NO</t>
        </is>
      </c>
      <c r="M204" s="30" t="n">
        <v>-1.511252763013907</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7" t="inlineStr">
        <is>
          <t>SUSPICIOUS n=0 for stocks_short — keep, needs S1 fills (backtest-expert: &lt;30 trades, seek plateaus, punish)</t>
        </is>
      </c>
    </row>
    <row r="205" ht="15.75" customHeight="1" s="67">
      <c r="A205" s="37" t="inlineStr">
        <is>
          <t>HTF_TREND_VETO_BYPASS_REASONS</t>
        </is>
      </c>
      <c r="B205" s="73" t="inlineStr">
        <is>
          <t>0.0</t>
        </is>
      </c>
      <c r="C205" s="38" t="n"/>
      <c r="D205" s="38" t="inlineStr">
        <is>
          <t>GLOBAL_CHECK, STOCKS_EXIT</t>
        </is>
      </c>
      <c r="E205" s="38" t="n"/>
      <c r="F205" s="30" t="n"/>
      <c r="G205" s="38">
        <f>IFERROR(VLOOKUP($A222&amp;"_"&amp;$B222,Results_Deltas!$A$2:$P$15000,5,FALSE),"")</f>
        <v/>
      </c>
      <c r="H205" s="38" t="inlineStr">
        <is>
          <t>Blanket (page end)</t>
        </is>
      </c>
      <c r="I205" s="30" t="n"/>
      <c r="J205" s="30" t="n"/>
      <c r="K205" s="30" t="n"/>
      <c r="L205" s="30" t="inlineStr">
        <is>
          <t>NO</t>
        </is>
      </c>
      <c r="M205" s="30" t="n">
        <v>-1.507567075424802</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7" t="inlineStr">
        <is>
          <t>SUSPICIOUS n=0 for stocks_short — keep, needs S1 fills (backtest-expert: &lt;30 trades, seek plateaus, punish)</t>
        </is>
      </c>
    </row>
    <row r="206" ht="15.75" customHeight="1" s="67">
      <c r="A206" s="37" t="inlineStr">
        <is>
          <t>HTF_TREND_VETO_BYPASS_REASONS</t>
        </is>
      </c>
      <c r="B206" s="73" t="inlineStr">
        <is>
          <t>0.0_ALT</t>
        </is>
      </c>
      <c r="C206" s="38" t="n"/>
      <c r="D206" s="38" t="inlineStr">
        <is>
          <t>GLOBAL_CHECK, STOCKS_EXIT</t>
        </is>
      </c>
      <c r="E206" s="38" t="n"/>
      <c r="F206" s="30" t="n"/>
      <c r="G206" s="38">
        <f>IFERROR(VLOOKUP($A223&amp;"_"&amp;$B223,Results_Deltas!$A$2:$P$15000,5,FALSE),"")</f>
        <v/>
      </c>
      <c r="H206" s="38" t="inlineStr">
        <is>
          <t>Blanket (page end)</t>
        </is>
      </c>
      <c r="I206" s="30" t="n"/>
      <c r="J206" s="30" t="n"/>
      <c r="K206" s="30" t="n"/>
      <c r="L206" s="30" t="inlineStr">
        <is>
          <t>NO</t>
        </is>
      </c>
      <c r="M206" s="30" t="n">
        <v>-1.507567075424802</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7" t="inlineStr">
        <is>
          <t>SUSPICIOUS n=0 for stocks_short — keep, needs S1 fills (backtest-expert: &lt;30 trades, seek plateaus, punish)</t>
        </is>
      </c>
    </row>
    <row r="207" ht="15.75" customHeight="1" s="67">
      <c r="A207" s="37" t="inlineStr">
        <is>
          <t>MTF_FILTER_STRONG_BUY_QUICK_BYPASS</t>
        </is>
      </c>
      <c r="B207" s="73" t="inlineStr">
        <is>
          <t>0.0</t>
        </is>
      </c>
      <c r="C207" s="38" t="n"/>
      <c r="D207" s="38" t="inlineStr">
        <is>
          <t>GLOBAL_CHECK, STOCKS_EXIT</t>
        </is>
      </c>
      <c r="E207" s="38" t="n"/>
      <c r="F207" s="30" t="n"/>
      <c r="G207" s="38">
        <f>IFERROR(VLOOKUP($A224&amp;"_"&amp;$B224,Results_Deltas!$A$2:$P$15000,5,FALSE),"")</f>
        <v/>
      </c>
      <c r="H207" s="38" t="inlineStr">
        <is>
          <t>Blanket (page end)</t>
        </is>
      </c>
      <c r="I207" s="30" t="n"/>
      <c r="J207" s="30" t="n"/>
      <c r="K207" s="30" t="n"/>
      <c r="L207" s="30" t="inlineStr">
        <is>
          <t>NO</t>
        </is>
      </c>
      <c r="M207" s="30" t="n">
        <v>-1.507567075424802</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7" t="inlineStr">
        <is>
          <t>SUSPICIOUS n=0 for stocks_short — keep, needs S1 fills (backtest-expert: &lt;30 trades, seek plateaus, punish)</t>
        </is>
      </c>
    </row>
    <row r="208" ht="15.75" customHeight="1" s="67">
      <c r="A208" s="37" t="inlineStr">
        <is>
          <t>MTF_FILTER_STRONG_BUY_QUICK_BYPASS</t>
        </is>
      </c>
      <c r="B208" s="73" t="inlineStr">
        <is>
          <t>0.0_ALT</t>
        </is>
      </c>
      <c r="C208" s="38" t="n"/>
      <c r="D208" s="38" t="inlineStr">
        <is>
          <t>GLOBAL_CHECK, STOCKS_EXIT</t>
        </is>
      </c>
      <c r="E208" s="38" t="n"/>
      <c r="F208" s="30" t="n"/>
      <c r="G208" s="38">
        <f>IFERROR(VLOOKUP($A225&amp;"_"&amp;$B225,Results_Deltas!$A$2:$P$15000,5,FALSE),"")</f>
        <v/>
      </c>
      <c r="H208" s="38" t="inlineStr">
        <is>
          <t>Blanket (page end)</t>
        </is>
      </c>
      <c r="I208" s="30" t="n"/>
      <c r="J208" s="30" t="n"/>
      <c r="K208" s="30" t="n"/>
      <c r="L208" s="30" t="inlineStr">
        <is>
          <t>YES</t>
        </is>
      </c>
      <c r="M208" s="30" t="n">
        <v>-1.507567075424802</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7" t="inlineStr">
        <is>
          <t>SUSPICIOUS n=0 for stocks_short — keep, needs S1 fills (backtest-expert: &lt;30 trades, seek plateaus, punish)</t>
        </is>
      </c>
    </row>
    <row r="209" ht="15.75" customHeight="1" s="67">
      <c r="A209" s="37" t="inlineStr">
        <is>
          <t>HTF_GATE_BYPASS_RZ</t>
        </is>
      </c>
      <c r="B209" s="73" t="inlineStr">
        <is>
          <t>0.0_ALT</t>
        </is>
      </c>
      <c r="C209" s="38" t="n"/>
      <c r="D209" s="38" t="inlineStr">
        <is>
          <t>ENTRY, GLOBAL_CHECK, STOCKS_EXIT</t>
        </is>
      </c>
      <c r="E209" s="38" t="n"/>
      <c r="F209" s="30" t="n"/>
      <c r="G209" s="38">
        <f>IFERROR(VLOOKUP($A226&amp;"_"&amp;$B226,Results_Deltas!$A$2:$P$15000,5,FALSE),"")</f>
        <v/>
      </c>
      <c r="H209" s="38" t="inlineStr">
        <is>
          <t>Blanket (page end)</t>
        </is>
      </c>
      <c r="I209" s="30" t="n"/>
      <c r="J209" s="30" t="n"/>
      <c r="K209" s="30" t="n"/>
      <c r="L209" s="30" t="inlineStr">
        <is>
          <t>NO</t>
        </is>
      </c>
      <c r="M209" s="30" t="n">
        <v>-1.474065584859806</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7" t="inlineStr">
        <is>
          <t>SUSPICIOUS n=0 for stocks_short — keep, needs S1 fills (backtest-expert: &lt;30 trades, seek plateaus, punish)</t>
        </is>
      </c>
    </row>
    <row r="210" ht="15.75" customHeight="1" s="67">
      <c r="A210" s="37" t="inlineStr">
        <is>
          <t>HTF_GATE_BYPASS_RZ</t>
        </is>
      </c>
      <c r="B210" s="73" t="inlineStr">
        <is>
          <t>0.0</t>
        </is>
      </c>
      <c r="C210" s="38" t="n"/>
      <c r="D210" s="38" t="inlineStr">
        <is>
          <t>ENTRY, GLOBAL_CHECK, STOCKS_EXIT</t>
        </is>
      </c>
      <c r="E210" s="38" t="n"/>
      <c r="F210" s="30" t="n"/>
      <c r="G210" s="38">
        <f>IFERROR(VLOOKUP($A227&amp;"_"&amp;$B227,Results_Deltas!$A$2:$P$15000,5,FALSE),"")</f>
        <v/>
      </c>
      <c r="H210" s="38" t="inlineStr">
        <is>
          <t>Blanket (page end)</t>
        </is>
      </c>
      <c r="I210" s="30" t="n"/>
      <c r="J210" s="30" t="n"/>
      <c r="K210" s="30" t="n"/>
      <c r="L210" s="30" t="inlineStr">
        <is>
          <t>NO</t>
        </is>
      </c>
      <c r="M210" s="30" t="n">
        <v>-1.442020680841115</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7" t="inlineStr">
        <is>
          <t>SUSPICIOUS n=0 for stocks_short — keep, needs S1 fills (backtest-expert: &lt;30 trades, seek plateaus, punish)</t>
        </is>
      </c>
    </row>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0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10 REDUCE_PROFIT_LOCK - 19 bases -&gt; 53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SIMPLE_TP_PCT</t>
        </is>
      </c>
      <c r="B3" s="72" t="inlineStr">
        <is>
          <t>2.0</t>
        </is>
      </c>
      <c r="C3" s="30" t="n"/>
      <c r="D3" s="30" t="n"/>
      <c r="E3" s="30" t="n"/>
      <c r="F3" s="30" t="n"/>
      <c r="G3" s="30">
        <f>IFERROR(VLOOKUP($A10&amp;"_"&amp;$B10,Results_Deltas!$A$2:$P$15000,5,FALSE),"")</f>
        <v/>
      </c>
      <c r="H3" s="30">
        <f>IFERROR(VLOOKUP($A10,Results_30d_Deltas!$A$2:$H$5000,7,FALSE)-E9,"")</f>
        <v/>
      </c>
      <c r="I3" s="30">
        <f>IFERROR(VLOOKUP($A10,Results_30d_Deltas!$A$2:$H$5000,6,FALSE),"")</f>
        <v/>
      </c>
      <c r="J3" s="30" t="n"/>
      <c r="K3" s="30" t="n"/>
      <c r="L3" s="30" t="inlineStr">
        <is>
          <t>YES</t>
        </is>
      </c>
      <c r="M3" s="33" t="n">
        <v>-2.660707433044271</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ez_manage.py:4002 top()</t>
        </is>
      </c>
      <c r="IL3" s="30" t="inlineStr">
        <is>
          <t>v12_quick_engine.py:3228 x2</t>
        </is>
      </c>
      <c r="IM3" s="30" t="n"/>
      <c r="IN3" s="77" t="inlineStr">
        <is>
          <t>SUSPICIOUS n=0 for stocks_short — keep, needs S1 fills (backtest-expert: &lt;30 trades, seek plateaus, punish)</t>
        </is>
      </c>
    </row>
    <row r="4" ht="10.5" customHeight="1" s="67">
      <c r="A4" s="31" t="inlineStr">
        <is>
          <t>SIMPLE_TP_PCT</t>
        </is>
      </c>
      <c r="B4" s="72" t="inlineStr">
        <is>
          <t>0.5</t>
        </is>
      </c>
      <c r="C4" s="30" t="n"/>
      <c r="D4" s="30" t="n"/>
      <c r="E4" s="30" t="n"/>
      <c r="F4" s="30" t="n"/>
      <c r="G4" s="30">
        <f>IFERROR(VLOOKUP($A11&amp;"_"&amp;$B11,Results_Deltas!$A$2:$P$15000,5,FALSE),"")</f>
        <v/>
      </c>
      <c r="H4" s="30">
        <f>IFERROR(VLOOKUP($A11,Results_30d_Deltas!$A$2:$H$5000,7,FALSE)-E10,"")</f>
        <v/>
      </c>
      <c r="I4" s="30">
        <f>IFERROR(VLOOKUP($A11,Results_30d_Deltas!$A$2:$H$5000,6,FALSE),"")</f>
        <v/>
      </c>
      <c r="J4" s="30" t="n"/>
      <c r="K4" s="30" t="n"/>
      <c r="L4" s="30" t="inlineStr">
        <is>
          <t>NO</t>
        </is>
      </c>
      <c r="M4" s="33" t="n">
        <v>-2.590960936195252</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ez_manage.py:4002 top()</t>
        </is>
      </c>
      <c r="IL4" s="30" t="inlineStr">
        <is>
          <t>v12_quick_engine.py:3228 x2</t>
        </is>
      </c>
      <c r="IM4" s="30" t="n"/>
      <c r="IN4" s="77" t="inlineStr">
        <is>
          <t>SUSPICIOUS n=0 for stocks_short — keep, needs S1 fills (backtest-expert: &lt;30 trades, seek plateaus, punish)</t>
        </is>
      </c>
    </row>
    <row r="5" ht="10.5" customHeight="1" s="67">
      <c r="A5" s="30" t="inlineStr">
        <is>
          <t>MARKET_QUALITY_SCORE_ENABLED</t>
        </is>
      </c>
      <c r="B5" s="72" t="inlineStr">
        <is>
          <t>True</t>
        </is>
      </c>
      <c r="C5" s="30" t="n"/>
      <c r="D5" s="30" t="n"/>
      <c r="E5" s="30" t="n"/>
      <c r="F5" s="30" t="n"/>
      <c r="G5" s="30">
        <f>IFERROR(VLOOKUP($A11&amp;"_"&amp;$B11,Results_Deltas!$A$2:$P$15000,5,FALSE),"")</f>
        <v/>
      </c>
      <c r="H5" s="30">
        <f>IFERROR(VLOOKUP($A11,Results_30d_Deltas!$A$2:$H$5000,7,FALSE)-E10,"")</f>
        <v/>
      </c>
      <c r="I5" s="30">
        <f>IFERROR(VLOOKUP($A11,Results_30d_Deltas!$A$2:$H$5000,6,FALSE),"")</f>
        <v/>
      </c>
      <c r="J5" s="30" t="n"/>
      <c r="K5" s="30" t="n"/>
      <c r="L5" s="30" t="inlineStr">
        <is>
          <t>NO</t>
        </is>
      </c>
      <c r="M5" s="33" t="n">
        <v>-2.535247513230484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ez_manage.py:3518 top()</t>
        </is>
      </c>
      <c r="IL5" s="30" t="inlineStr">
        <is>
          <t>v12_quick_engine.py:2263 x8</t>
        </is>
      </c>
      <c r="IM5" s="30" t="n"/>
      <c r="IN5" s="77" t="inlineStr">
        <is>
          <t>SUSPICIOUS n=0 for stocks_short — keep, needs S1 fills (backtest-expert: &lt;30 trades, seek plateaus, punish)</t>
        </is>
      </c>
    </row>
    <row r="6" ht="10.5" customHeight="1" s="67">
      <c r="A6" s="30" t="inlineStr">
        <is>
          <t>SIMPLE_TP_PCT</t>
        </is>
      </c>
      <c r="B6" s="72" t="inlineStr">
        <is>
          <t>1.0</t>
        </is>
      </c>
      <c r="C6" s="30" t="n"/>
      <c r="D6" s="30" t="n"/>
      <c r="E6" s="30" t="n"/>
      <c r="F6" s="30" t="n"/>
      <c r="G6" s="30">
        <f>IFERROR(VLOOKUP($A13&amp;"_"&amp;$B13,Results_Deltas!$A$2:$P$15000,5,FALSE),"")</f>
        <v/>
      </c>
      <c r="H6" s="30">
        <f>IFERROR(VLOOKUP($A13,Results_30d_Deltas!$A$2:$H$5000,7,FALSE)-E12,"")</f>
        <v/>
      </c>
      <c r="I6" s="30">
        <f>IFERROR(VLOOKUP($A13,Results_30d_Deltas!$A$2:$H$5000,6,FALSE),"")</f>
        <v/>
      </c>
      <c r="J6" s="30" t="n"/>
      <c r="K6" s="30" t="n"/>
      <c r="L6" s="30" t="inlineStr">
        <is>
          <t>NO</t>
        </is>
      </c>
      <c r="M6" s="33" t="n">
        <v>-2.376922446767553</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ez_manage.py:4002 top()</t>
        </is>
      </c>
      <c r="IL6" s="30" t="inlineStr">
        <is>
          <t>v12_quick_engine.py:3228 x2</t>
        </is>
      </c>
      <c r="IM6" s="30" t="n"/>
      <c r="IN6" s="77" t="inlineStr">
        <is>
          <t>SUSPICIOUS n=0 for stocks_short — keep, needs S1 fills (backtest-expert: &lt;30 trades, seek plateaus, punish)</t>
        </is>
      </c>
    </row>
    <row r="7" ht="10.5" customHeight="1" s="67">
      <c r="A7" s="30" t="inlineStr">
        <is>
          <t>HTF_DIRECTION_GATE_ENABLED</t>
        </is>
      </c>
      <c r="B7" s="72" t="inlineStr">
        <is>
          <t>True</t>
        </is>
      </c>
      <c r="C7" s="30" t="n"/>
      <c r="D7" s="30" t="n"/>
      <c r="E7" s="30" t="n"/>
      <c r="F7" s="30" t="n"/>
      <c r="G7" s="30">
        <f>IFERROR(VLOOKUP($A13&amp;"_"&amp;$B13,Results_Deltas!$A$2:$P$15000,5,FALSE),"")</f>
        <v/>
      </c>
      <c r="H7" s="30">
        <f>IFERROR(VLOOKUP($A13,Results_30d_Deltas!$A$2:$H$5000,7,FALSE)-E12,"")</f>
        <v/>
      </c>
      <c r="I7" s="30">
        <f>IFERROR(VLOOKUP($A13,Results_30d_Deltas!$A$2:$H$5000,6,FALSE),"")</f>
        <v/>
      </c>
      <c r="J7" s="30" t="n"/>
      <c r="K7" s="30" t="n"/>
      <c r="L7" s="30" t="inlineStr">
        <is>
          <t>NO</t>
        </is>
      </c>
      <c r="M7" s="33" t="n">
        <v>-2.187566606908379</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4" t="n"/>
      <c r="EN7" s="34" t="n"/>
      <c r="EO7" s="34" t="n"/>
      <c r="EP7" s="34" t="n"/>
      <c r="EQ7" s="34"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ez_manage.py:4872 top()</t>
        </is>
      </c>
      <c r="IL7" s="30" t="inlineStr">
        <is>
          <t>v12_quick_engine.py:2048 x2</t>
        </is>
      </c>
      <c r="IM7" s="30" t="n"/>
      <c r="IN7" s="77" t="inlineStr">
        <is>
          <t>SUSPICIOUS n=0 for stocks_short — keep, needs S1 fills (backtest-expert: &lt;30 trades, seek plateaus, punish)</t>
        </is>
      </c>
    </row>
    <row r="8" ht="10.5" customHeight="1" s="67">
      <c r="A8" s="30" t="inlineStr">
        <is>
          <t>BREAKEVEN_GAIN_EROSION_MIN_GAIN</t>
        </is>
      </c>
      <c r="B8" s="72" t="inlineStr">
        <is>
          <t>37.5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v>-2.112643069471375</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4" t="n"/>
      <c r="AM8" s="34" t="n"/>
      <c r="AN8" s="34" t="n"/>
      <c r="AO8" s="34" t="n"/>
      <c r="AP8" s="34"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4" t="n"/>
      <c r="HT8" s="34" t="n"/>
      <c r="HU8" s="34" t="n"/>
      <c r="HV8" s="34" t="n"/>
      <c r="HW8" s="34" t="n"/>
      <c r="HX8" s="33" t="n"/>
      <c r="HY8" s="33" t="n"/>
      <c r="HZ8" s="33" t="n"/>
      <c r="IA8" s="33" t="n"/>
      <c r="IB8" s="33" t="n"/>
      <c r="IC8" s="33" t="n"/>
      <c r="ID8" s="33" t="n"/>
      <c r="IE8" s="33" t="n"/>
      <c r="IF8" s="33" t="n"/>
      <c r="IG8" s="33" t="n"/>
      <c r="IH8" s="33" t="n"/>
      <c r="II8" s="33" t="n"/>
      <c r="IJ8" s="30" t="n"/>
      <c r="IK8" s="30" t="inlineStr">
        <is>
          <t>ez_manage.py:4401 top()</t>
        </is>
      </c>
      <c r="IL8" s="30" t="inlineStr">
        <is>
          <t>v12_quick_engine.py:357 x14</t>
        </is>
      </c>
      <c r="IM8" s="30" t="n"/>
      <c r="IN8" s="77" t="inlineStr">
        <is>
          <t>SUSPICIOUS n=0 for stocks_short — keep, needs S1 fills (backtest-expert: &lt;30 trades, seek plateaus, punish)</t>
        </is>
      </c>
    </row>
    <row r="9" ht="10.5" customHeight="1" s="67">
      <c r="A9" s="30" t="inlineStr">
        <is>
          <t>PARTIAL_PROFIT_LOCK_FRAC</t>
        </is>
      </c>
      <c r="B9" s="72" t="inlineStr">
        <is>
          <t>2.0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-2.072013544970099</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4" t="n"/>
      <c r="HO9" s="34" t="n"/>
      <c r="HP9" s="34" t="n"/>
      <c r="HQ9" s="34" t="n"/>
      <c r="HR9" s="34"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ez_manage.py:5158 top()</t>
        </is>
      </c>
      <c r="IL9" s="30" t="inlineStr">
        <is>
          <t>v12_quick_engine.py:2674 x7</t>
        </is>
      </c>
      <c r="IM9" s="30" t="n"/>
      <c r="IN9" s="77" t="inlineStr">
        <is>
          <t>SUSPICIOUS n=0 for stocks_short — keep, needs S1 fills (backtest-expert: &lt;30 trades, seek plateaus, punish)</t>
        </is>
      </c>
    </row>
    <row r="10" ht="10.5" customHeight="1" s="67">
      <c r="A10" s="30" t="inlineStr">
        <is>
          <t>PARTIAL_PROFIT_LOCK_FRAC</t>
        </is>
      </c>
      <c r="B10" s="72" t="inlineStr">
        <is>
          <t>1.0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-2.016306572542908</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4" t="n"/>
      <c r="HO10" s="34" t="n"/>
      <c r="HP10" s="34" t="n"/>
      <c r="HQ10" s="34" t="n"/>
      <c r="HR10" s="34"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ez_manage.py:5158 top()</t>
        </is>
      </c>
      <c r="IL10" s="30" t="inlineStr">
        <is>
          <t>v12_quick_engine.py:2674 x7</t>
        </is>
      </c>
      <c r="IM10" s="30" t="n"/>
      <c r="IN10" s="77" t="inlineStr">
        <is>
          <t>SUSPICIOUS n=0 for stocks_short — keep, needs S1 fills (backtest-expert: &lt;30 trades, seek plateaus, punish)</t>
        </is>
      </c>
    </row>
    <row r="11" ht="10.5" customHeight="1" s="67">
      <c r="A11" s="30" t="inlineStr">
        <is>
          <t>PEAK_GIVEBACK_DROP_TRIGGER_ENABLED</t>
        </is>
      </c>
      <c r="B11" s="72" t="inlineStr">
        <is>
          <t>True</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-1.903408622428311</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4" t="n"/>
      <c r="HT11" s="34" t="n"/>
      <c r="HU11" s="34" t="n"/>
      <c r="HV11" s="34" t="n"/>
      <c r="HW11" s="34" t="n"/>
      <c r="HX11" s="33" t="n"/>
      <c r="HY11" s="33" t="n"/>
      <c r="HZ11" s="33" t="n"/>
      <c r="IA11" s="33" t="n"/>
      <c r="IB11" s="33" t="n"/>
      <c r="IC11" s="33" t="n"/>
      <c r="ID11" s="33" t="n"/>
      <c r="IE11" s="33" t="n"/>
      <c r="IF11" s="33" t="n"/>
      <c r="IG11" s="33" t="n"/>
      <c r="IH11" s="33" t="n"/>
      <c r="II11" s="33" t="n"/>
      <c r="IJ11" s="30" t="n"/>
      <c r="IK11" s="30" t="inlineStr">
        <is>
          <t>ez_manage.py:5168 top()</t>
        </is>
      </c>
      <c r="IL11" s="30" t="inlineStr">
        <is>
          <t>v12_quick_engine.py:2682 x3</t>
        </is>
      </c>
      <c r="IM11" s="30" t="n"/>
    </row>
    <row r="12" ht="10.5" customHeight="1" s="67">
      <c r="A12" s="30" t="inlineStr">
        <is>
          <t>BREAKEVEN_GAIN_EROSION_REQUIRE_PROFIT</t>
        </is>
      </c>
      <c r="B12" s="72" t="inlineStr">
        <is>
          <t>False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v>-1.836637118008093</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4" t="n"/>
      <c r="AM12" s="34" t="n"/>
      <c r="AN12" s="34" t="n"/>
      <c r="AO12" s="34" t="n"/>
      <c r="AP12" s="34"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4" t="n"/>
      <c r="HO12" s="34" t="n"/>
      <c r="HP12" s="34" t="n"/>
      <c r="HQ12" s="34" t="n"/>
      <c r="HR12" s="34" t="n"/>
      <c r="HS12" s="34" t="n"/>
      <c r="HT12" s="34" t="n"/>
      <c r="HU12" s="34" t="n"/>
      <c r="HV12" s="34" t="n"/>
      <c r="HW12" s="34" t="n"/>
      <c r="HX12" s="33" t="n"/>
      <c r="HY12" s="33" t="n"/>
      <c r="HZ12" s="33" t="n"/>
      <c r="IA12" s="33" t="n"/>
      <c r="IB12" s="33" t="n"/>
      <c r="IC12" s="33" t="n"/>
      <c r="ID12" s="33" t="n"/>
      <c r="IE12" s="33" t="n"/>
      <c r="IF12" s="33" t="n"/>
      <c r="IG12" s="33" t="n"/>
      <c r="IH12" s="33" t="n"/>
      <c r="II12" s="33" t="n"/>
      <c r="IJ12" s="30" t="n"/>
      <c r="IK12" s="30" t="inlineStr">
        <is>
          <t>ez_manage.py:4402 top()</t>
        </is>
      </c>
      <c r="IL12" s="30" t="inlineStr">
        <is>
          <t>v12_quick_engine.py:364 x13</t>
        </is>
      </c>
      <c r="IM12" s="30" t="n"/>
    </row>
    <row r="13" ht="10.5" customHeight="1" s="67">
      <c r="A13" s="30" t="inlineStr">
        <is>
          <t>BREAKEVEN_GAIN_EROSION_MIN_GAIN</t>
        </is>
      </c>
      <c r="B13" s="72" t="inlineStr">
        <is>
          <t>62.5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-1.828656754125168</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4" t="n"/>
      <c r="HT13" s="34" t="n"/>
      <c r="HU13" s="34" t="n"/>
      <c r="HV13" s="34" t="n"/>
      <c r="HW13" s="34" t="n"/>
      <c r="HX13" s="33" t="n"/>
      <c r="HY13" s="33" t="n"/>
      <c r="HZ13" s="33" t="n"/>
      <c r="IA13" s="33" t="n"/>
      <c r="IB13" s="33" t="n"/>
      <c r="IC13" s="33" t="n"/>
      <c r="ID13" s="33" t="n"/>
      <c r="IE13" s="33" t="n"/>
      <c r="IF13" s="33" t="n"/>
      <c r="IG13" s="33" t="n"/>
      <c r="IH13" s="33" t="n"/>
      <c r="II13" s="33" t="n"/>
      <c r="IJ13" s="30" t="n"/>
      <c r="IK13" s="30" t="inlineStr">
        <is>
          <t>ez_manage.py:4401 top()</t>
        </is>
      </c>
      <c r="IL13" s="30" t="inlineStr">
        <is>
          <t>v12_quick_engine.py:357 x14</t>
        </is>
      </c>
      <c r="IM13" s="30" t="n"/>
      <c r="IN13" s="77" t="inlineStr">
        <is>
          <t>SUSPICIOUS n=0 for stocks_short — keep, needs S1 fills (backtest-expert: &lt;30 trades, seek plateaus, punish)</t>
        </is>
      </c>
    </row>
    <row r="14" ht="10.5" customHeight="1" s="67">
      <c r="A14" s="30" t="inlineStr">
        <is>
          <t>HTF_GATE_APPLY_TO_OPEN</t>
        </is>
      </c>
      <c r="B14" s="72" t="inlineStr">
        <is>
          <t>0.5</t>
        </is>
      </c>
      <c r="C14" s="30" t="n"/>
      <c r="D14" s="30" t="n"/>
      <c r="E14" s="30" t="n"/>
      <c r="F14" s="30" t="n"/>
      <c r="G14" s="30">
        <f>IFERROR(VLOOKUP($A20&amp;"_"&amp;$B20,Results_Deltas!$A$2:$P$15000,5,FALSE),"")</f>
        <v/>
      </c>
      <c r="H14" s="30">
        <f>IFERROR(VLOOKUP($A20,Results_30d_Deltas!$A$2:$H$5000,7,FALSE)-E19,"")</f>
        <v/>
      </c>
      <c r="I14" s="30">
        <f>IFERROR(VLOOKUP($A20,Results_30d_Deltas!$A$2:$H$5000,6,FALSE),"")</f>
        <v/>
      </c>
      <c r="J14" s="30" t="n"/>
      <c r="K14" s="30" t="n"/>
      <c r="L14" s="30" t="inlineStr">
        <is>
          <t>NO</t>
        </is>
      </c>
      <c r="M14" s="33" t="n">
        <v>-1.8014195337683</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4" t="n"/>
      <c r="DY14" s="34" t="n"/>
      <c r="DZ14" s="34" t="n"/>
      <c r="EA14" s="34" t="n"/>
      <c r="EB14" s="34" t="n"/>
      <c r="EC14" s="33" t="n"/>
      <c r="ED14" s="33" t="n"/>
      <c r="EE14" s="33" t="n"/>
      <c r="EF14" s="33" t="n"/>
      <c r="EG14" s="33" t="n"/>
      <c r="EH14" s="33" t="n"/>
      <c r="EI14" s="33" t="n"/>
      <c r="EJ14" s="33" t="n"/>
      <c r="EK14" s="33" t="n"/>
      <c r="EL14" s="33" t="n"/>
      <c r="EM14" s="34" t="n"/>
      <c r="EN14" s="34" t="n"/>
      <c r="EO14" s="34" t="n"/>
      <c r="EP14" s="34" t="n"/>
      <c r="EQ14" s="34"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4" t="n"/>
      <c r="HJ14" s="34" t="n"/>
      <c r="HK14" s="34" t="n"/>
      <c r="HL14" s="34" t="n"/>
      <c r="HM14" s="34"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ez_manage.py:4877 top()</t>
        </is>
      </c>
      <c r="IL14" s="30" t="inlineStr">
        <is>
          <t>v12_quick_engine.py:2053 x4</t>
        </is>
      </c>
      <c r="IM14" s="30" t="n"/>
    </row>
    <row r="15" ht="10.5" customHeight="1" s="67">
      <c r="A15" s="30" t="inlineStr">
        <is>
          <t>BREAKEVEN_GAIN_EROSION_MIN_GAIN</t>
        </is>
      </c>
      <c r="B15" s="72" t="inlineStr">
        <is>
          <t>25.0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-1.776962193312259</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4" t="n"/>
      <c r="HT15" s="34" t="n"/>
      <c r="HU15" s="34" t="n"/>
      <c r="HV15" s="34" t="n"/>
      <c r="HW15" s="34" t="n"/>
      <c r="HX15" s="33" t="n"/>
      <c r="HY15" s="33" t="n"/>
      <c r="HZ15" s="33" t="n"/>
      <c r="IA15" s="33" t="n"/>
      <c r="IB15" s="33" t="n"/>
      <c r="IC15" s="33" t="n"/>
      <c r="ID15" s="33" t="n"/>
      <c r="IE15" s="33" t="n"/>
      <c r="IF15" s="33" t="n"/>
      <c r="IG15" s="33" t="n"/>
      <c r="IH15" s="33" t="n"/>
      <c r="II15" s="33" t="n"/>
      <c r="IJ15" s="30" t="n"/>
      <c r="IK15" s="30" t="inlineStr">
        <is>
          <t>ez_manage.py:4401 top()</t>
        </is>
      </c>
      <c r="IL15" s="30" t="inlineStr">
        <is>
          <t>v12_quick_engine.py:357 x14</t>
        </is>
      </c>
      <c r="IM15" s="30" t="n"/>
      <c r="IN15" s="77" t="inlineStr">
        <is>
          <t>SUSPICIOUS n=0 for stocks_short — keep, needs S1 fills (backtest-expert: &lt;30 trades, seek plateaus, punish)</t>
        </is>
      </c>
    </row>
    <row r="16" ht="10.5" customHeight="1" s="67">
      <c r="A16" s="30" t="inlineStr">
        <is>
          <t>HTF_GATE_APPLY_TO_OPEN</t>
        </is>
      </c>
      <c r="B16" s="72" t="inlineStr">
        <is>
          <t>1.0</t>
        </is>
      </c>
      <c r="C16" s="30" t="n"/>
      <c r="D16" s="30" t="n"/>
      <c r="E16" s="30" t="n"/>
      <c r="F16" s="30" t="n"/>
      <c r="G16" s="30">
        <f>IFERROR(VLOOKUP($A22&amp;"_"&amp;$B22,Results_Deltas!$A$2:$P$15000,5,FALSE),"")</f>
        <v/>
      </c>
      <c r="H16" s="30">
        <f>IFERROR(VLOOKUP($A22,Results_30d_Deltas!$A$2:$H$5000,7,FALSE)-E21,"")</f>
        <v/>
      </c>
      <c r="I16" s="30">
        <f>IFERROR(VLOOKUP($A22,Results_30d_Deltas!$A$2:$H$5000,6,FALSE),"")</f>
        <v/>
      </c>
      <c r="J16" s="30" t="n"/>
      <c r="K16" s="30" t="n"/>
      <c r="L16" s="30" t="inlineStr">
        <is>
          <t>NO</t>
        </is>
      </c>
      <c r="M16" s="33" t="n">
        <v>-1.764759070769188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4" t="n"/>
      <c r="DY16" s="34" t="n"/>
      <c r="DZ16" s="34" t="n"/>
      <c r="EA16" s="34" t="n"/>
      <c r="EB16" s="34" t="n"/>
      <c r="EC16" s="33" t="n"/>
      <c r="ED16" s="33" t="n"/>
      <c r="EE16" s="33" t="n"/>
      <c r="EF16" s="33" t="n"/>
      <c r="EG16" s="33" t="n"/>
      <c r="EH16" s="33" t="n"/>
      <c r="EI16" s="33" t="n"/>
      <c r="EJ16" s="33" t="n"/>
      <c r="EK16" s="33" t="n"/>
      <c r="EL16" s="33" t="n"/>
      <c r="EM16" s="34" t="n"/>
      <c r="EN16" s="34" t="n"/>
      <c r="EO16" s="34" t="n"/>
      <c r="EP16" s="34" t="n"/>
      <c r="EQ16" s="34"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4" t="n"/>
      <c r="HJ16" s="34" t="n"/>
      <c r="HK16" s="34" t="n"/>
      <c r="HL16" s="34" t="n"/>
      <c r="HM16" s="34"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ez_manage.py:4877 top()</t>
        </is>
      </c>
      <c r="IL16" s="30" t="inlineStr">
        <is>
          <t>v12_quick_engine.py:2053 x4</t>
        </is>
      </c>
      <c r="IM16" s="30" t="n"/>
    </row>
    <row r="17" ht="10.5" customHeight="1" s="67">
      <c r="A17" s="30" t="inlineStr">
        <is>
          <t>BREAKEVEN_GAIN_EROSION_ENABLED</t>
        </is>
      </c>
      <c r="B17" s="72" t="inlineStr">
        <is>
          <t>True</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-1.709785731566812</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4" t="n"/>
      <c r="HT17" s="34" t="n"/>
      <c r="HU17" s="34" t="n"/>
      <c r="HV17" s="34" t="n"/>
      <c r="HW17" s="34" t="n"/>
      <c r="HX17" s="33" t="n"/>
      <c r="HY17" s="33" t="n"/>
      <c r="HZ17" s="33" t="n"/>
      <c r="IA17" s="33" t="n"/>
      <c r="IB17" s="33" t="n"/>
      <c r="IC17" s="33" t="n"/>
      <c r="ID17" s="33" t="n"/>
      <c r="IE17" s="33" t="n"/>
      <c r="IF17" s="33" t="n"/>
      <c r="IG17" s="33" t="n"/>
      <c r="IH17" s="33" t="n"/>
      <c r="II17" s="33" t="n"/>
      <c r="IJ17" s="30" t="n"/>
      <c r="IK17" s="30" t="inlineStr">
        <is>
          <t>ez_manage.py:4400 top()</t>
        </is>
      </c>
      <c r="IL17" s="30" t="inlineStr">
        <is>
          <t>v12_quick_engine.py:341 x8</t>
        </is>
      </c>
      <c r="IM17" s="30" t="n"/>
      <c r="IN17" s="77" t="inlineStr">
        <is>
          <t>SUSPICIOUS n=0 for stocks_short — keep, needs S1 fills (backtest-expert: &lt;30 trades, seek plateaus, punish)</t>
        </is>
      </c>
    </row>
    <row r="18" ht="10.5" customHeight="1" s="67">
      <c r="A18" s="31" t="inlineStr">
        <is>
          <t>PARTIAL_PROFIT_LOCK_FRAC</t>
        </is>
      </c>
      <c r="B18" s="72" t="inlineStr">
        <is>
          <t>0.5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YES</t>
        </is>
      </c>
      <c r="M18" s="33" t="n">
        <v>-1.65315907067469</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4" t="n"/>
      <c r="HO18" s="34" t="n"/>
      <c r="HP18" s="34" t="n"/>
      <c r="HQ18" s="34" t="n"/>
      <c r="HR18" s="34"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ez_manage.py:5158 top()</t>
        </is>
      </c>
      <c r="IL18" s="30" t="inlineStr">
        <is>
          <t>v12_quick_engine.py:2674 x7</t>
        </is>
      </c>
      <c r="IM18" s="30" t="n"/>
      <c r="IN18" s="77" t="inlineStr">
        <is>
          <t>SUSPICIOUS n=0 for stocks_short — keep, needs S1 fills (backtest-expert: &lt;30 trades, seek plateaus, punish)</t>
        </is>
      </c>
    </row>
    <row r="19" ht="10.5" customHeight="1" s="67">
      <c r="A19" s="30" t="inlineStr">
        <is>
          <t>MIN_HOLD_BARS_BEFORE_EXIT</t>
        </is>
      </c>
      <c r="B19" s="72" t="inlineStr">
        <is>
          <t>16</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-1.63588158376694</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ez_manage.py:4990 top()</t>
        </is>
      </c>
      <c r="IL19" s="30" t="inlineStr">
        <is>
          <t>v12_quick_engine.py:2309 x7</t>
        </is>
      </c>
      <c r="IM19" s="30" t="n"/>
      <c r="IN19" s="77" t="inlineStr">
        <is>
          <t>SUSPICIOUS n=0 for stocks_short — keep, needs S1 fills (backtest-expert: &lt;30 trades, seek plateaus, punish)</t>
        </is>
      </c>
    </row>
    <row r="20" ht="10.5" customHeight="1" s="67">
      <c r="A20" s="30" t="inlineStr">
        <is>
          <t>HTF_GATE_APPLY_TO_OPEN</t>
        </is>
      </c>
      <c r="B20" s="72" t="inlineStr">
        <is>
          <t>2.0</t>
        </is>
      </c>
      <c r="C20" s="30" t="n"/>
      <c r="D20" s="30" t="n"/>
      <c r="E20" s="30" t="n"/>
      <c r="F20" s="30" t="n"/>
      <c r="G20" s="30">
        <f>IFERROR(VLOOKUP($A26&amp;"_"&amp;$B26,Results_Deltas!$A$2:$P$15000,5,FALSE),"")</f>
        <v/>
      </c>
      <c r="H20" s="30">
        <f>IFERROR(VLOOKUP($A26,Results_30d_Deltas!$A$2:$H$5000,7,FALSE)-E25,"")</f>
        <v/>
      </c>
      <c r="I20" s="30">
        <f>IFERROR(VLOOKUP($A26,Results_30d_Deltas!$A$2:$H$5000,6,FALSE),"")</f>
        <v/>
      </c>
      <c r="J20" s="30" t="n"/>
      <c r="K20" s="30" t="n"/>
      <c r="L20" s="30" t="inlineStr">
        <is>
          <t>NO</t>
        </is>
      </c>
      <c r="M20" s="33" t="n">
        <v>-1.466042997292402</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4" t="n"/>
      <c r="DY20" s="34" t="n"/>
      <c r="DZ20" s="34" t="n"/>
      <c r="EA20" s="34" t="n"/>
      <c r="EB20" s="34" t="n"/>
      <c r="EC20" s="33" t="n"/>
      <c r="ED20" s="33" t="n"/>
      <c r="EE20" s="33" t="n"/>
      <c r="EF20" s="33" t="n"/>
      <c r="EG20" s="33" t="n"/>
      <c r="EH20" s="33" t="n"/>
      <c r="EI20" s="33" t="n"/>
      <c r="EJ20" s="33" t="n"/>
      <c r="EK20" s="33" t="n"/>
      <c r="EL20" s="33" t="n"/>
      <c r="EM20" s="34" t="n"/>
      <c r="EN20" s="34" t="n"/>
      <c r="EO20" s="34" t="n"/>
      <c r="EP20" s="34" t="n"/>
      <c r="EQ20" s="34"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4" t="n"/>
      <c r="HJ20" s="34" t="n"/>
      <c r="HK20" s="34" t="n"/>
      <c r="HL20" s="34" t="n"/>
      <c r="HM20" s="34"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ez_manage.py:4877 top()</t>
        </is>
      </c>
      <c r="IL20" s="30" t="inlineStr">
        <is>
          <t>v12_quick_engine.py:2053 x4</t>
        </is>
      </c>
      <c r="IM20" s="30" t="n"/>
    </row>
    <row r="21" ht="10.5" customHeight="1" s="67">
      <c r="A21" s="30" t="inlineStr">
        <is>
          <t>NOLOSS_BYPASS_WT_5OF5_MIN_TFS</t>
        </is>
      </c>
      <c r="B21" s="72" t="inlineStr">
        <is>
          <t>6</t>
        </is>
      </c>
      <c r="C21" s="30" t="n"/>
      <c r="D21" s="30" t="n"/>
      <c r="E21" s="30" t="n"/>
      <c r="F21" s="30" t="n"/>
      <c r="G21" s="30">
        <f>IFERROR(VLOOKUP($A28&amp;"_"&amp;$B28,Results_Deltas!$A$2:$P$15000,5,FALSE),"")</f>
        <v/>
      </c>
      <c r="H21" s="30">
        <f>IFERROR(VLOOKUP($A28,Results_30d_Deltas!$A$2:$H$5000,7,FALSE)-E27,"")</f>
        <v/>
      </c>
      <c r="I21" s="30">
        <f>IFERROR(VLOOKUP($A28,Results_30d_Deltas!$A$2:$H$5000,6,FALSE),"")</f>
        <v/>
      </c>
      <c r="J21" s="30" t="n"/>
      <c r="K21" s="30" t="n"/>
      <c r="L21" s="30" t="inlineStr">
        <is>
          <t>NO</t>
        </is>
      </c>
      <c r="M21" s="33" t="n">
        <v>-1.408007143472556</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4" t="n"/>
      <c r="HE21" s="34" t="n"/>
      <c r="HF21" s="34" t="n"/>
      <c r="HG21" s="34" t="n"/>
      <c r="HH21" s="34"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ez_manage.py:5095 top()</t>
        </is>
      </c>
      <c r="IL21" s="30" t="inlineStr">
        <is>
          <t>v12_quick_engine.py:860 x7</t>
        </is>
      </c>
      <c r="IM21" s="30" t="n"/>
      <c r="IN21" s="77" t="inlineStr">
        <is>
          <t>SUSPICIOUS n=0 for stocks_short — keep, needs S1 fills (backtest-expert: &lt;30 trades, seek plateaus, punish)</t>
        </is>
      </c>
    </row>
    <row r="22" ht="10.5" customHeight="1" s="67">
      <c r="A22" s="30" t="inlineStr">
        <is>
          <t>NOLOSS_BYPASS_WT_5OF5_MIN_TFS</t>
        </is>
      </c>
      <c r="B22" s="72" t="inlineStr">
        <is>
          <t>4</t>
        </is>
      </c>
      <c r="C22" s="30" t="n"/>
      <c r="D22" s="30" t="n"/>
      <c r="E22" s="30" t="n"/>
      <c r="F22" s="30" t="n"/>
      <c r="G22" s="30">
        <f>IFERROR(VLOOKUP($A28&amp;"_"&amp;$B28,Results_Deltas!$A$2:$P$15000,5,FALSE),"")</f>
        <v/>
      </c>
      <c r="H22" s="30">
        <f>IFERROR(VLOOKUP($A28,Results_30d_Deltas!$A$2:$H$5000,7,FALSE)-E27,"")</f>
        <v/>
      </c>
      <c r="I22" s="30">
        <f>IFERROR(VLOOKUP($A28,Results_30d_Deltas!$A$2:$H$5000,6,FALSE),"")</f>
        <v/>
      </c>
      <c r="J22" s="30" t="n"/>
      <c r="K22" s="30" t="n"/>
      <c r="L22" s="30" t="inlineStr">
        <is>
          <t>NO</t>
        </is>
      </c>
      <c r="M22" s="33" t="n">
        <v>-1.402100239078366</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4" t="n"/>
      <c r="HE22" s="34" t="n"/>
      <c r="HF22" s="34" t="n"/>
      <c r="HG22" s="34" t="n"/>
      <c r="HH22" s="34"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ez_manage.py:5095 top()</t>
        </is>
      </c>
      <c r="IL22" s="30" t="inlineStr">
        <is>
          <t>v12_quick_engine.py:860 x7</t>
        </is>
      </c>
      <c r="IM22" s="30" t="n"/>
      <c r="IN22" s="77" t="inlineStr">
        <is>
          <t>SUSPICIOUS n=0 for stocks_short — keep, needs S1 fills (backtest-expert: &lt;30 trades, seek plateaus, punish)</t>
        </is>
      </c>
    </row>
    <row r="23" ht="10.5" customHeight="1" s="67">
      <c r="A23" s="30" t="inlineStr">
        <is>
          <t>NOLOSS_BYPASS_WT_5OF5_MIN_TFS</t>
        </is>
      </c>
      <c r="B23" s="72" t="inlineStr">
        <is>
          <t>2</t>
        </is>
      </c>
      <c r="C23" s="30" t="n"/>
      <c r="D23" s="30" t="n"/>
      <c r="E23" s="30" t="n"/>
      <c r="F23" s="30" t="n"/>
      <c r="G23" s="30">
        <f>IFERROR(VLOOKUP($A29&amp;"_"&amp;$B29,Results_Deltas!$A$2:$P$15000,5,FALSE),"")</f>
        <v/>
      </c>
      <c r="H23" s="30">
        <f>IFERROR(VLOOKUP($A29,Results_30d_Deltas!$A$2:$H$5000,7,FALSE)-E28,"")</f>
        <v/>
      </c>
      <c r="I23" s="30">
        <f>IFERROR(VLOOKUP($A29,Results_30d_Deltas!$A$2:$H$5000,6,FALSE),"")</f>
        <v/>
      </c>
      <c r="J23" s="30" t="n"/>
      <c r="K23" s="30" t="n"/>
      <c r="L23" s="30" t="inlineStr">
        <is>
          <t>NO</t>
        </is>
      </c>
      <c r="M23" s="33" t="n">
        <v>-1.389066353304631</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4" t="n"/>
      <c r="HE23" s="34" t="n"/>
      <c r="HF23" s="34" t="n"/>
      <c r="HG23" s="34" t="n"/>
      <c r="HH23" s="34"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ez_manage.py:5095 top()</t>
        </is>
      </c>
      <c r="IL23" s="30" t="inlineStr">
        <is>
          <t>v12_quick_engine.py:860 x7</t>
        </is>
      </c>
      <c r="IM23" s="30" t="n"/>
      <c r="IN23" s="77" t="inlineStr">
        <is>
          <t>SUSPICIOUS n=0 for stocks_short — keep, needs S1 fills (backtest-expert: &lt;30 trades, seek plateaus, punish)</t>
        </is>
      </c>
    </row>
    <row r="24" ht="10.5" customHeight="1" s="67">
      <c r="A24" s="30" t="inlineStr">
        <is>
          <t>MIN_HOLD_BARS_BEFORE_EXIT</t>
        </is>
      </c>
      <c r="B24" s="72" t="inlineStr">
        <is>
          <t>40</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-1.247472417765483</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ez_manage.py:4990 top()</t>
        </is>
      </c>
      <c r="IL24" s="30" t="inlineStr">
        <is>
          <t>v12_quick_engine.py:2309 x7</t>
        </is>
      </c>
      <c r="IM24" s="30" t="n"/>
      <c r="IN24" s="77" t="inlineStr">
        <is>
          <t>SUSPICIOUS n=0 for stocks_short — keep, needs S1 fills (backtest-expert: &lt;30 trades, seek plateaus, punish)</t>
        </is>
      </c>
    </row>
    <row r="25" ht="10.5" customHeight="1" s="67">
      <c r="A25" s="30" t="inlineStr">
        <is>
          <t>NOLOSS_BYPASS_WT_5OF5_MIN_TFS</t>
        </is>
      </c>
      <c r="B25" s="72" t="inlineStr">
        <is>
          <t>8</t>
        </is>
      </c>
      <c r="C25" s="30" t="n"/>
      <c r="D25" s="30" t="n"/>
      <c r="E25" s="30" t="n"/>
      <c r="F25" s="30" t="n"/>
      <c r="G25" s="30">
        <f>IFERROR(VLOOKUP($A32&amp;"_"&amp;$B32,Results_Deltas!$A$2:$P$15000,5,FALSE),"")</f>
        <v/>
      </c>
      <c r="H25" s="30">
        <f>IFERROR(VLOOKUP($A32,Results_30d_Deltas!$A$2:$H$5000,7,FALSE)-E31,"")</f>
        <v/>
      </c>
      <c r="I25" s="30">
        <f>IFERROR(VLOOKUP($A32,Results_30d_Deltas!$A$2:$H$5000,6,FALSE),"")</f>
        <v/>
      </c>
      <c r="J25" s="30" t="n"/>
      <c r="K25" s="30" t="n"/>
      <c r="L25" s="30" t="inlineStr">
        <is>
          <t>NO</t>
        </is>
      </c>
      <c r="M25" s="33" t="n">
        <v>-1.229188137494245</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4" t="n"/>
      <c r="HE25" s="34" t="n"/>
      <c r="HF25" s="34" t="n"/>
      <c r="HG25" s="34" t="n"/>
      <c r="HH25" s="34"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ez_manage.py:5095 top()</t>
        </is>
      </c>
      <c r="IL25" s="30" t="inlineStr">
        <is>
          <t>v12_quick_engine.py:860 x7</t>
        </is>
      </c>
      <c r="IM25" s="30" t="n"/>
      <c r="IN25" s="77" t="inlineStr">
        <is>
          <t>SUSPICIOUS n=0 for stocks_short — keep, needs S1 fills (backtest-expert: &lt;30 trades, seek plateaus, punish)</t>
        </is>
      </c>
    </row>
    <row r="26" ht="10.5" customHeight="1" s="67">
      <c r="A26" s="30" t="inlineStr">
        <is>
          <t>BREAKEVEN_GAIN_EROSION_MIN_GAIN</t>
        </is>
      </c>
      <c r="B26" s="72" t="inlineStr">
        <is>
          <t>75.0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v>-1.185648480394308</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4" t="n"/>
      <c r="AM26" s="34" t="n"/>
      <c r="AN26" s="34" t="n"/>
      <c r="AO26" s="34" t="n"/>
      <c r="AP26" s="34"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4" t="n"/>
      <c r="HT26" s="34" t="n"/>
      <c r="HU26" s="34" t="n"/>
      <c r="HV26" s="34" t="n"/>
      <c r="HW26" s="34" t="n"/>
      <c r="HX26" s="33" t="n"/>
      <c r="HY26" s="33" t="n"/>
      <c r="HZ26" s="33" t="n"/>
      <c r="IA26" s="33" t="n"/>
      <c r="IB26" s="33" t="n"/>
      <c r="IC26" s="33" t="n"/>
      <c r="ID26" s="33" t="n"/>
      <c r="IE26" s="33" t="n"/>
      <c r="IF26" s="33" t="n"/>
      <c r="IG26" s="33" t="n"/>
      <c r="IH26" s="33" t="n"/>
      <c r="II26" s="33" t="n"/>
      <c r="IJ26" s="30" t="n"/>
      <c r="IK26" s="30" t="inlineStr">
        <is>
          <t>ez_manage.py:4401 top()</t>
        </is>
      </c>
      <c r="IL26" s="30" t="inlineStr">
        <is>
          <t>v12_quick_engine.py:357 x14</t>
        </is>
      </c>
      <c r="IM26" s="30" t="n"/>
      <c r="IN26" s="77" t="inlineStr">
        <is>
          <t>SUSPICIOUS n=0 for stocks_short — keep, needs S1 fills (backtest-expert: &lt;30 trades, seek plateaus, punish)</t>
        </is>
      </c>
    </row>
    <row r="27" ht="10.5" customHeight="1" s="67">
      <c r="A27" s="30" t="inlineStr">
        <is>
          <t>HTF4_CONF</t>
        </is>
      </c>
      <c r="B27" s="72" t="inlineStr">
        <is>
          <t>False_ALT</t>
        </is>
      </c>
      <c r="C27" s="30" t="n"/>
      <c r="D27" s="30" t="n"/>
      <c r="E27" s="30" t="n"/>
      <c r="F27" s="30" t="n"/>
      <c r="G27" s="30">
        <f>IFERROR(VLOOKUP($A33&amp;"_"&amp;$B33,Results_Deltas!$A$2:$P$15000,5,FALSE),"")</f>
        <v/>
      </c>
      <c r="H27" s="30">
        <f>IFERROR(VLOOKUP($A33,Results_30d_Deltas!$A$2:$H$5000,7,FALSE)-E32,"")</f>
        <v/>
      </c>
      <c r="I27" s="30">
        <f>IFERROR(VLOOKUP($A33,Results_30d_Deltas!$A$2:$H$5000,6,FALSE),"")</f>
        <v/>
      </c>
      <c r="J27" s="30" t="n"/>
      <c r="K27" s="30" t="n"/>
      <c r="L27" s="30" t="inlineStr">
        <is>
          <t>YES</t>
        </is>
      </c>
      <c r="M27" s="33" t="n">
        <v>-1.181350512814765</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ez_manage.py:3370 top()</t>
        </is>
      </c>
      <c r="IL27" s="30" t="inlineStr">
        <is>
          <t>v12_quick_engine.py:2038 x7</t>
        </is>
      </c>
      <c r="IM27" s="30" t="n"/>
      <c r="IN27" s="77" t="inlineStr">
        <is>
          <t>SUSPICIOUS n=0 for stocks_short — keep, needs S1 fills (backtest-expert: &lt;30 trades, seek plateaus, punish)</t>
        </is>
      </c>
    </row>
    <row r="28" ht="10.5" customHeight="1" s="67">
      <c r="A28" s="30" t="inlineStr">
        <is>
          <t>MIN_HOLD_BARS_BEFORE_EXIT</t>
        </is>
      </c>
      <c r="B28" s="72" t="inlineStr">
        <is>
          <t>24</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v>-1.118518094352245</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ez_manage.py:4990 top()</t>
        </is>
      </c>
      <c r="IL28" s="30" t="inlineStr">
        <is>
          <t>v12_quick_engine.py:2309 x7</t>
        </is>
      </c>
      <c r="IM28" s="30" t="n"/>
      <c r="IN28" s="77" t="inlineStr">
        <is>
          <t>SUSPICIOUS n=0 for stocks_short — keep, needs S1 fills (backtest-expert: &lt;30 trades, seek plateaus, punish)</t>
        </is>
      </c>
    </row>
    <row r="29" ht="10.5" customHeight="1" s="67">
      <c r="A29" s="30" t="inlineStr">
        <is>
          <t>MIN_HOLD_BARS_BEFORE_EXIT</t>
        </is>
      </c>
      <c r="B29" s="72" t="inlineStr">
        <is>
          <t>48</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YES</t>
        </is>
      </c>
      <c r="M29" s="33" t="n">
        <v>-1.100780347207101</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ez_manage.py:4990 top()</t>
        </is>
      </c>
      <c r="IL29" s="30" t="inlineStr">
        <is>
          <t>v12_quick_engine.py:2309 x7</t>
        </is>
      </c>
      <c r="IM29" s="30" t="n"/>
      <c r="IN29" s="77" t="inlineStr">
        <is>
          <t>SUSPICIOUS n=0 for stocks_short — keep, needs S1 fills (backtest-expert: &lt;30 trades, seek plateaus, punish)</t>
        </is>
      </c>
    </row>
    <row r="30" ht="10.5" customHeight="1" s="67">
      <c r="A30" s="30" t="inlineStr">
        <is>
          <t>SIMPLE_TP_EXIT_ENABLED</t>
        </is>
      </c>
      <c r="B30" s="72" t="inlineStr">
        <is>
          <t>True</t>
        </is>
      </c>
      <c r="C30" s="30" t="n"/>
      <c r="D30" s="30" t="n"/>
      <c r="E30" s="30" t="n"/>
      <c r="F30" s="30" t="n"/>
      <c r="G30" s="30">
        <f>IFERROR(VLOOKUP($A37&amp;"_"&amp;$B37,Results_Deltas!$A$2:$P$15000,5,FALSE),"")</f>
        <v/>
      </c>
      <c r="H30" s="30">
        <f>IFERROR(VLOOKUP($A37,Results_30d_Deltas!$A$2:$H$5000,7,FALSE)-E36,"")</f>
        <v/>
      </c>
      <c r="I30" s="30">
        <f>IFERROR(VLOOKUP($A37,Results_30d_Deltas!$A$2:$H$5000,6,FALSE),"")</f>
        <v/>
      </c>
      <c r="J30" s="30" t="n"/>
      <c r="K30" s="30" t="n"/>
      <c r="L30" s="30" t="inlineStr">
        <is>
          <t>NO</t>
        </is>
      </c>
      <c r="M30" s="33" t="n">
        <v>-1.091398033566065</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ez_manage.py:4001 top()</t>
        </is>
      </c>
      <c r="IL30" s="30" t="inlineStr">
        <is>
          <t>v12_quick_engine.py:3227 x2</t>
        </is>
      </c>
      <c r="IM30" s="30" t="n"/>
    </row>
    <row r="31" ht="10.5" customHeight="1" s="67">
      <c r="A31" s="30" t="inlineStr">
        <is>
          <t>SIMPLE_TP_PCT</t>
        </is>
      </c>
      <c r="B31" s="72" t="inlineStr">
        <is>
          <t>0</t>
        </is>
      </c>
      <c r="C31" s="30" t="n"/>
      <c r="D31" s="30" t="n"/>
      <c r="E31" s="30" t="n"/>
      <c r="F31" s="30" t="n"/>
      <c r="G31" s="30">
        <f>IFERROR(VLOOKUP($A38&amp;"_"&amp;$B38,Results_Deltas!$A$2:$P$15000,5,FALSE),"")</f>
        <v/>
      </c>
      <c r="H31" s="30">
        <f>IFERROR(VLOOKUP($A38,Results_30d_Deltas!$A$2:$H$5000,7,FALSE)-E37,"")</f>
        <v/>
      </c>
      <c r="I31" s="30">
        <f>IFERROR(VLOOKUP($A38,Results_30d_Deltas!$A$2:$H$5000,6,FALSE),"")</f>
        <v/>
      </c>
      <c r="J31" s="30" t="n"/>
      <c r="K31" s="30" t="n"/>
      <c r="L31" s="30" t="inlineStr">
        <is>
          <t>NO</t>
        </is>
      </c>
      <c r="M31" s="33" t="n">
        <v>-1.033008798489308</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ez_manage.py:4002 top()</t>
        </is>
      </c>
      <c r="IL31" s="30" t="inlineStr">
        <is>
          <t>v12_quick_engine.py:3228 x2</t>
        </is>
      </c>
      <c r="IM31" s="30" t="n"/>
      <c r="IN31" s="77" t="inlineStr">
        <is>
          <t>SUSPICIOUS n=0 for stocks_short — keep, needs S1 fills (backtest-expert: &lt;30 trades, seek plateaus, punish)</t>
        </is>
      </c>
    </row>
    <row r="32" ht="10.5" customHeight="1" s="67">
      <c r="A32" s="30" t="inlineStr">
        <is>
          <t>HTF_GATE_MIN_CONFIRMATIONS</t>
        </is>
      </c>
      <c r="B32" s="72" t="inlineStr">
        <is>
          <t>0.0</t>
        </is>
      </c>
      <c r="C32" s="30" t="n"/>
      <c r="D32" s="30" t="n"/>
      <c r="E32" s="30" t="n"/>
      <c r="F32" s="30" t="n"/>
      <c r="G32" s="30">
        <f>IFERROR(VLOOKUP($A38&amp;"_"&amp;$B38,Results_Deltas!$A$2:$P$15000,5,FALSE),"")</f>
        <v/>
      </c>
      <c r="H32" s="30">
        <f>IFERROR(VLOOKUP($A38,Results_30d_Deltas!$A$2:$H$5000,7,FALSE)-E37,"")</f>
        <v/>
      </c>
      <c r="I32" s="30">
        <f>IFERROR(VLOOKUP($A38,Results_30d_Deltas!$A$2:$H$5000,6,FALSE),"")</f>
        <v/>
      </c>
      <c r="J32" s="30" t="n"/>
      <c r="K32" s="30" t="n"/>
      <c r="L32" s="30" t="inlineStr">
        <is>
          <t>YES</t>
        </is>
      </c>
      <c r="M32" s="33" t="n">
        <v>-1.00339606614041</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4" t="n"/>
      <c r="EN32" s="34" t="n"/>
      <c r="EO32" s="34" t="n"/>
      <c r="EP32" s="34" t="n"/>
      <c r="EQ32" s="34"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ez_manage.py:4880 top()</t>
        </is>
      </c>
      <c r="IL32" s="30" t="inlineStr">
        <is>
          <t>v12_quick_engine.py:2056 x6</t>
        </is>
      </c>
      <c r="IM32" s="30" t="n"/>
      <c r="IN32" s="77" t="inlineStr">
        <is>
          <t>SUSPICIOUS n=0 for stocks_short — keep, needs S1 fills (backtest-expert: &lt;30 trades, seek plateaus, punish)</t>
        </is>
      </c>
    </row>
    <row r="33" ht="10.5" customHeight="1" s="67">
      <c r="A33" s="30" t="inlineStr">
        <is>
          <t>HTF_GATE_MIN_CONFIRMATIONS</t>
        </is>
      </c>
      <c r="B33" s="72" t="inlineStr">
        <is>
          <t>0.0_ALT</t>
        </is>
      </c>
      <c r="C33" s="30" t="n"/>
      <c r="D33" s="30" t="n"/>
      <c r="E33" s="30" t="n"/>
      <c r="F33" s="30" t="n"/>
      <c r="G33" s="30">
        <f>IFERROR(VLOOKUP($A39&amp;"_"&amp;$B39,Results_Deltas!$A$2:$P$15000,5,FALSE),"")</f>
        <v/>
      </c>
      <c r="H33" s="30">
        <f>IFERROR(VLOOKUP($A39,Results_30d_Deltas!$A$2:$H$5000,7,FALSE)-E38,"")</f>
        <v/>
      </c>
      <c r="I33" s="30">
        <f>IFERROR(VLOOKUP($A39,Results_30d_Deltas!$A$2:$H$5000,6,FALSE),"")</f>
        <v/>
      </c>
      <c r="J33" s="30" t="n"/>
      <c r="K33" s="30" t="n"/>
      <c r="L33" s="30" t="inlineStr">
        <is>
          <t>NO</t>
        </is>
      </c>
      <c r="M33" s="33" t="n">
        <v>-1.00339606614041</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ez_manage.py:4880 top()</t>
        </is>
      </c>
      <c r="IL33" s="30" t="inlineStr">
        <is>
          <t>v12_quick_engine.py:2056 x6</t>
        </is>
      </c>
      <c r="IM33" s="30" t="n"/>
      <c r="IN33" s="77" t="inlineStr">
        <is>
          <t>SUSPICIOUS n=0 for stocks_short — keep, needs S1 fills (backtest-expert: &lt;30 trades, seek plateaus, punish)</t>
        </is>
      </c>
    </row>
    <row r="34" ht="10.5" customHeight="1" s="67">
      <c r="A34" s="30" t="inlineStr">
        <is>
          <t>HTF_GATE_D_MANDATORY</t>
        </is>
      </c>
      <c r="B34" s="72" t="inlineStr">
        <is>
          <t>0.0</t>
        </is>
      </c>
      <c r="C34" s="30" t="n"/>
      <c r="D34" s="30" t="n"/>
      <c r="E34" s="30" t="n"/>
      <c r="F34" s="30" t="n"/>
      <c r="G34" s="30">
        <f>IFERROR(VLOOKUP($A40&amp;"_"&amp;$B40,Results_Deltas!$A$2:$P$15000,5,FALSE),"")</f>
        <v/>
      </c>
      <c r="H34" s="30">
        <f>IFERROR(VLOOKUP($A40,Results_30d_Deltas!$A$2:$H$5000,7,FALSE)-E39,"")</f>
        <v/>
      </c>
      <c r="I34" s="30">
        <f>IFERROR(VLOOKUP($A40,Results_30d_Deltas!$A$2:$H$5000,6,FALSE),"")</f>
        <v/>
      </c>
      <c r="J34" s="30" t="n"/>
      <c r="K34" s="30" t="n"/>
      <c r="L34" s="30" t="inlineStr">
        <is>
          <t>NO</t>
        </is>
      </c>
      <c r="M34" s="33" t="n">
        <v>-1.000523231298393</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ez_manage.py:4879 top()</t>
        </is>
      </c>
      <c r="IL34" s="30" t="inlineStr">
        <is>
          <t>v12_quick_engine.py:2055 x5</t>
        </is>
      </c>
      <c r="IM34" s="30" t="n"/>
      <c r="IN34" s="77" t="inlineStr">
        <is>
          <t>SUSPICIOUS n=0 for stocks_short — keep, needs S1 fills (backtest-expert: &lt;30 trades, seek plateaus, punish)</t>
        </is>
      </c>
    </row>
    <row r="35" ht="10.5" customHeight="1" s="67">
      <c r="A35" s="30" t="inlineStr">
        <is>
          <t>HTF_GATE_D_MANDATORY</t>
        </is>
      </c>
      <c r="B35" s="72" t="inlineStr">
        <is>
          <t>0.0_ALT</t>
        </is>
      </c>
      <c r="C35" s="30" t="n"/>
      <c r="D35" s="30" t="n"/>
      <c r="E35" s="30" t="n"/>
      <c r="F35" s="30" t="n"/>
      <c r="G35" s="30">
        <f>IFERROR(VLOOKUP($A41&amp;"_"&amp;$B41,Results_Deltas!$A$2:$P$15000,5,FALSE),"")</f>
        <v/>
      </c>
      <c r="H35" s="30">
        <f>IFERROR(VLOOKUP($A41,Results_30d_Deltas!$A$2:$H$5000,7,FALSE)-E40,"")</f>
        <v/>
      </c>
      <c r="I35" s="30">
        <f>IFERROR(VLOOKUP($A41,Results_30d_Deltas!$A$2:$H$5000,6,FALSE),"")</f>
        <v/>
      </c>
      <c r="J35" s="30" t="n"/>
      <c r="K35" s="30" t="n"/>
      <c r="L35" s="30" t="inlineStr">
        <is>
          <t>NO</t>
        </is>
      </c>
      <c r="M35" s="33" t="n">
        <v>-1.000523231298393</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4" t="n"/>
      <c r="EN35" s="34" t="n"/>
      <c r="EO35" s="34" t="n"/>
      <c r="EP35" s="34" t="n"/>
      <c r="EQ35" s="34"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ez_manage.py:4879 top()</t>
        </is>
      </c>
      <c r="IL35" s="30" t="inlineStr">
        <is>
          <t>v12_quick_engine.py:2055 x5</t>
        </is>
      </c>
      <c r="IM35" s="30" t="n"/>
      <c r="IN35" s="77" t="inlineStr">
        <is>
          <t>SUSPICIOUS n=0 for stocks_short — keep, needs S1 fills (backtest-expert: &lt;30 trades, seek plateaus, punish)</t>
        </is>
      </c>
    </row>
    <row r="36" ht="10.5" customHeight="1" s="67">
      <c r="A36" s="30" t="inlineStr">
        <is>
          <t>PARTIAL_PROFIT_LOCK_FRAC</t>
        </is>
      </c>
      <c r="B36" s="72" t="inlineStr">
        <is>
          <t>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v>-0.9350144964420171</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4" t="n"/>
      <c r="HO36" s="34" t="n"/>
      <c r="HP36" s="34" t="n"/>
      <c r="HQ36" s="34" t="n"/>
      <c r="HR36" s="34"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ez_manage.py:5158 top()</t>
        </is>
      </c>
      <c r="IL36" s="30" t="inlineStr">
        <is>
          <t>v12_quick_engine.py:2674 x7</t>
        </is>
      </c>
      <c r="IM36" s="30" t="n"/>
      <c r="IN36" s="77" t="inlineStr">
        <is>
          <t>SUSPICIOUS n=0 for stocks_short — keep, needs S1 fills (backtest-expert: &lt;30 trades, seek plateaus, punish)</t>
        </is>
      </c>
    </row>
    <row r="37" ht="10.5" customHeight="1" s="67">
      <c r="A37" s="30" t="inlineStr">
        <is>
          <t>HTF4_CONF</t>
        </is>
      </c>
      <c r="B37" s="72" t="inlineStr">
        <is>
          <t>False</t>
        </is>
      </c>
      <c r="C37" s="30" t="n"/>
      <c r="D37" s="30" t="n"/>
      <c r="E37" s="30" t="n"/>
      <c r="F37" s="30" t="n"/>
      <c r="G37" s="30">
        <f>IFERROR(VLOOKUP($A43&amp;"_"&amp;$B43,Results_Deltas!$A$2:$P$15000,5,FALSE),"")</f>
        <v/>
      </c>
      <c r="H37" s="30">
        <f>IFERROR(VLOOKUP($A43,Results_30d_Deltas!$A$2:$H$5000,7,FALSE)-E42,"")</f>
        <v/>
      </c>
      <c r="I37" s="30">
        <f>IFERROR(VLOOKUP($A43,Results_30d_Deltas!$A$2:$H$5000,6,FALSE),"")</f>
        <v/>
      </c>
      <c r="J37" s="30" t="n"/>
      <c r="K37" s="30" t="n"/>
      <c r="L37" s="30" t="inlineStr">
        <is>
          <t>NO</t>
        </is>
      </c>
      <c r="M37" s="33" t="n">
        <v>-0.9305460744873092</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ez_manage.py:3370 top()</t>
        </is>
      </c>
      <c r="IL37" s="30" t="inlineStr">
        <is>
          <t>v12_quick_engine.py:2038 x7</t>
        </is>
      </c>
      <c r="IM37" s="30" t="n"/>
      <c r="IN37" s="77" t="inlineStr">
        <is>
          <t>SUSPICIOUS n=0 for stocks_short — keep, needs S1 fills (backtest-expert: &lt;30 trades, seek plateaus, punish)</t>
        </is>
      </c>
    </row>
    <row r="38" ht="10.5" customHeight="1" s="67">
      <c r="A38" s="30" t="inlineStr">
        <is>
          <t>HTF_GATE_APPLY_TO_OPEN</t>
        </is>
      </c>
      <c r="B38" s="72" t="inlineStr">
        <is>
          <t>0</t>
        </is>
      </c>
      <c r="C38" s="30" t="n"/>
      <c r="D38" s="30" t="n"/>
      <c r="E38" s="30" t="n"/>
      <c r="F38" s="30" t="n"/>
      <c r="G38" s="30">
        <f>IFERROR(VLOOKUP($A44&amp;"_"&amp;$B44,Results_Deltas!$A$2:$P$15000,5,FALSE),"")</f>
        <v/>
      </c>
      <c r="H38" s="30">
        <f>IFERROR(VLOOKUP($A44,Results_30d_Deltas!$A$2:$H$5000,7,FALSE)-E43,"")</f>
        <v/>
      </c>
      <c r="I38" s="30">
        <f>IFERROR(VLOOKUP($A44,Results_30d_Deltas!$A$2:$H$5000,6,FALSE),"")</f>
        <v/>
      </c>
      <c r="J38" s="30" t="n"/>
      <c r="K38" s="30" t="n"/>
      <c r="L38" s="30" t="inlineStr">
        <is>
          <t>NO</t>
        </is>
      </c>
      <c r="M38" s="33" t="n">
        <v>-0.9087557028067994</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4" t="n"/>
      <c r="DY38" s="34" t="n"/>
      <c r="DZ38" s="34" t="n"/>
      <c r="EA38" s="34" t="n"/>
      <c r="EB38" s="34" t="n"/>
      <c r="EC38" s="33" t="n"/>
      <c r="ED38" s="33" t="n"/>
      <c r="EE38" s="33" t="n"/>
      <c r="EF38" s="33" t="n"/>
      <c r="EG38" s="33" t="n"/>
      <c r="EH38" s="33" t="n"/>
      <c r="EI38" s="33" t="n"/>
      <c r="EJ38" s="33" t="n"/>
      <c r="EK38" s="33" t="n"/>
      <c r="EL38" s="33"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4" t="n"/>
      <c r="HJ38" s="34" t="n"/>
      <c r="HK38" s="34" t="n"/>
      <c r="HL38" s="34" t="n"/>
      <c r="HM38" s="34"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ez_manage.py:4877 top()</t>
        </is>
      </c>
      <c r="IL38" s="30" t="inlineStr">
        <is>
          <t>v12_quick_engine.py:2053 x4</t>
        </is>
      </c>
      <c r="IM38" s="30" t="n"/>
    </row>
    <row r="39" ht="10.5" customHeight="1" s="67">
      <c r="A39" s="31" t="inlineStr">
        <is>
          <t>BREAKEVEN_GAIN_EROSION_MIN_GAIN</t>
        </is>
      </c>
      <c r="B39" s="72" t="inlineStr">
        <is>
          <t>50.0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-0.8875472795243018</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4" t="n"/>
      <c r="AM39" s="34" t="n"/>
      <c r="AN39" s="34" t="n"/>
      <c r="AO39" s="34" t="n"/>
      <c r="AP39" s="34"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4" t="n"/>
      <c r="HT39" s="34" t="n"/>
      <c r="HU39" s="34" t="n"/>
      <c r="HV39" s="34" t="n"/>
      <c r="HW39" s="34" t="n"/>
      <c r="HX39" s="33" t="n"/>
      <c r="HY39" s="33" t="n"/>
      <c r="HZ39" s="33" t="n"/>
      <c r="IA39" s="33" t="n"/>
      <c r="IB39" s="33" t="n"/>
      <c r="IC39" s="33" t="n"/>
      <c r="ID39" s="33" t="n"/>
      <c r="IE39" s="33" t="n"/>
      <c r="IF39" s="33" t="n"/>
      <c r="IG39" s="33" t="n"/>
      <c r="IH39" s="33" t="n"/>
      <c r="II39" s="33" t="n"/>
      <c r="IJ39" s="30" t="n"/>
      <c r="IK39" s="30" t="inlineStr">
        <is>
          <t>ez_manage.py:4401 top()</t>
        </is>
      </c>
      <c r="IL39" s="30" t="inlineStr">
        <is>
          <t>v12_quick_engine.py:357 x14</t>
        </is>
      </c>
      <c r="IM39" s="30" t="n"/>
      <c r="IN39" s="77" t="inlineStr">
        <is>
          <t>SUSPICIOUS n=0 for stocks_short — keep, needs S1 fills (backtest-expert: &lt;30 trades, seek plateaus, punish)</t>
        </is>
      </c>
    </row>
    <row r="40" ht="10.5" customHeight="1" s="67">
      <c r="A40" s="30" t="inlineStr">
        <is>
          <t>MIN_HOLD_BARS_BEFORE_EXIT</t>
        </is>
      </c>
      <c r="B40" s="72" t="inlineStr">
        <is>
          <t>32</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v>-0.8223889183794522</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ez_manage.py:4990 top()</t>
        </is>
      </c>
      <c r="IL40" s="30" t="inlineStr">
        <is>
          <t>v12_quick_engine.py:2309 x7</t>
        </is>
      </c>
      <c r="IM40" s="30" t="n"/>
      <c r="IN40" s="77" t="inlineStr">
        <is>
          <t>SUSPICIOUS n=0 for stocks_short — keep, needs S1 fills (backtest-expert: &lt;30 trades, seek plateaus, punish)</t>
        </is>
      </c>
    </row>
    <row r="41" ht="10.5" customHeight="1" s="67">
      <c r="A41" s="31" t="inlineStr">
        <is>
          <t>HTF_DIRECTION_GATE_ENABLED</t>
        </is>
      </c>
      <c r="B41" s="72" t="inlineStr">
        <is>
          <t>False</t>
        </is>
      </c>
      <c r="C41" s="30" t="n"/>
      <c r="D41" s="30" t="n"/>
      <c r="E41" s="30" t="n"/>
      <c r="F41" s="30" t="n"/>
      <c r="G41" s="30">
        <f>IFERROR(VLOOKUP($A47&amp;"_"&amp;$B47,Results_Deltas!$A$2:$P$15000,5,FALSE),"")</f>
        <v/>
      </c>
      <c r="H41" s="30">
        <f>IFERROR(VLOOKUP($A47,Results_30d_Deltas!$A$2:$H$5000,7,FALSE)-E46,"")</f>
        <v/>
      </c>
      <c r="I41" s="30">
        <f>IFERROR(VLOOKUP($A47,Results_30d_Deltas!$A$2:$H$5000,6,FALSE),"")</f>
        <v/>
      </c>
      <c r="J41" s="30" t="n"/>
      <c r="K41" s="30" t="n"/>
      <c r="L41" s="30" t="inlineStr">
        <is>
          <t>NO</t>
        </is>
      </c>
      <c r="M41" s="33" t="n">
        <v>-0.7484531523088986</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ez_manage.py:4872 top()</t>
        </is>
      </c>
      <c r="IL41" s="30" t="inlineStr">
        <is>
          <t>v12_quick_engine.py:2048 x2</t>
        </is>
      </c>
      <c r="IM41" s="30" t="n"/>
      <c r="IN41" s="77" t="inlineStr">
        <is>
          <t>SUSPICIOUS n=0 for stocks_short — keep, needs S1 fills (backtest-expert: &lt;30 trades, seek plateaus, punish)</t>
        </is>
      </c>
    </row>
    <row r="42" ht="10.5" customHeight="1" s="67">
      <c r="A42" s="30" t="inlineStr">
        <is>
          <t>HTF_GATE_BYPASS_RZ</t>
        </is>
      </c>
      <c r="B42" s="72" t="inlineStr">
        <is>
          <t>0.0</t>
        </is>
      </c>
      <c r="C42" s="30" t="n"/>
      <c r="D42" s="30" t="n"/>
      <c r="E42" s="30" t="n"/>
      <c r="F42" s="30" t="n"/>
      <c r="G42" s="30">
        <f>IFERROR(VLOOKUP($A48&amp;"_"&amp;$B48,Results_Deltas!$A$2:$P$15000,5,FALSE),"")</f>
        <v/>
      </c>
      <c r="H42" s="30">
        <f>IFERROR(VLOOKUP($A48,Results_30d_Deltas!$A$2:$H$5000,7,FALSE)-E47,"")</f>
        <v/>
      </c>
      <c r="I42" s="30">
        <f>IFERROR(VLOOKUP($A48,Results_30d_Deltas!$A$2:$H$5000,6,FALSE),"")</f>
        <v/>
      </c>
      <c r="J42" s="30" t="n"/>
      <c r="K42" s="30" t="n"/>
      <c r="L42" s="30" t="inlineStr">
        <is>
          <t>NO</t>
        </is>
      </c>
      <c r="M42" s="33" t="n">
        <v>-0.7461051473727571</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4" t="n"/>
      <c r="HE42" s="34" t="n"/>
      <c r="HF42" s="34" t="n"/>
      <c r="HG42" s="34" t="n"/>
      <c r="HH42" s="34"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ez_manage.py:4878 top()</t>
        </is>
      </c>
      <c r="IL42" s="30" t="inlineStr">
        <is>
          <t>v12_quick_engine.py:2054 x4</t>
        </is>
      </c>
      <c r="IM42" s="30" t="n"/>
      <c r="IN42" s="77" t="inlineStr">
        <is>
          <t>SUSPICIOUS n=0 for stocks_short — keep, needs S1 fills (backtest-expert: &lt;30 trades, seek plateaus, punish)</t>
        </is>
      </c>
    </row>
    <row r="43" ht="10.5" customHeight="1" s="67">
      <c r="A43" s="30" t="inlineStr">
        <is>
          <t>HTF_GATE_BYPASS_RZ</t>
        </is>
      </c>
      <c r="B43" s="72" t="inlineStr">
        <is>
          <t>0.0_ALT</t>
        </is>
      </c>
      <c r="C43" s="30" t="n"/>
      <c r="D43" s="30" t="n"/>
      <c r="E43" s="30" t="n"/>
      <c r="F43" s="30" t="n"/>
      <c r="G43" s="30">
        <f>IFERROR(VLOOKUP($A49&amp;"_"&amp;$B49,Results_Deltas!$A$2:$P$15000,5,FALSE),"")</f>
        <v/>
      </c>
      <c r="H43" s="30">
        <f>IFERROR(VLOOKUP($A49,Results_30d_Deltas!$A$2:$H$5000,7,FALSE)-E48,"")</f>
        <v/>
      </c>
      <c r="I43" s="30">
        <f>IFERROR(VLOOKUP($A49,Results_30d_Deltas!$A$2:$H$5000,6,FALSE),"")</f>
        <v/>
      </c>
      <c r="J43" s="30" t="n"/>
      <c r="K43" s="30" t="n"/>
      <c r="L43" s="30" t="inlineStr">
        <is>
          <t>NO</t>
        </is>
      </c>
      <c r="M43" s="33" t="n">
        <v>-0.7461051473727571</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4" t="n"/>
      <c r="EN43" s="34" t="n"/>
      <c r="EO43" s="34" t="n"/>
      <c r="EP43" s="34" t="n"/>
      <c r="EQ43" s="34"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4" t="n"/>
      <c r="HE43" s="34" t="n"/>
      <c r="HF43" s="34" t="n"/>
      <c r="HG43" s="34" t="n"/>
      <c r="HH43" s="34"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ez_manage.py:4878 top()</t>
        </is>
      </c>
      <c r="IL43" s="30" t="inlineStr">
        <is>
          <t>v12_quick_engine.py:2054 x4</t>
        </is>
      </c>
      <c r="IM43" s="30" t="n"/>
      <c r="IN43" s="77" t="inlineStr">
        <is>
          <t>SUSPICIOUS n=0 for stocks_short — keep, needs S1 fills (backtest-expert: &lt;30 trades, seek plateaus, punish)</t>
        </is>
      </c>
    </row>
    <row r="44" ht="10.5" customHeight="1" s="67">
      <c r="A44" s="31" t="inlineStr">
        <is>
          <t>MARKET_QUALITY_SCORE_ENABLED</t>
        </is>
      </c>
      <c r="B44" s="72" t="inlineStr">
        <is>
          <t>False</t>
        </is>
      </c>
      <c r="C44" s="30" t="n"/>
      <c r="D44" s="30" t="n"/>
      <c r="E44" s="30" t="n"/>
      <c r="F44" s="30" t="n"/>
      <c r="G44" s="30">
        <f>IFERROR(VLOOKUP($A50&amp;"_"&amp;$B50,Results_Deltas!$A$2:$P$15000,5,FALSE),"")</f>
        <v/>
      </c>
      <c r="H44" s="30">
        <f>IFERROR(VLOOKUP($A50,Results_30d_Deltas!$A$2:$H$5000,7,FALSE)-E49,"")</f>
        <v/>
      </c>
      <c r="I44" s="30">
        <f>IFERROR(VLOOKUP($A50,Results_30d_Deltas!$A$2:$H$5000,6,FALSE),"")</f>
        <v/>
      </c>
      <c r="J44" s="30" t="n"/>
      <c r="K44" s="30" t="n"/>
      <c r="L44" s="30" t="inlineStr">
        <is>
          <t>NO</t>
        </is>
      </c>
      <c r="M44" s="33" t="n">
        <v>-0.7108623918786195</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ez_manage.py:3518 top()</t>
        </is>
      </c>
      <c r="IL44" s="30" t="inlineStr">
        <is>
          <t>v12_quick_engine.py:2263 x8</t>
        </is>
      </c>
      <c r="IM44" s="30" t="n"/>
      <c r="IN44" s="77" t="inlineStr">
        <is>
          <t>SUSPICIOUS n=0 for stocks_short — keep, needs S1 fills (backtest-expert: &lt;30 trades, seek plateaus, punish)</t>
        </is>
      </c>
    </row>
    <row r="45" ht="10.5" customHeight="1" s="67">
      <c r="A45" s="31" t="inlineStr">
        <is>
          <t>BREAKEVEN_GAIN_EROSION_ENABLED</t>
        </is>
      </c>
      <c r="B45" s="72" t="inlineStr">
        <is>
          <t>False</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v>-0.5510908416777947</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4" t="n"/>
      <c r="AM45" s="34" t="n"/>
      <c r="AN45" s="34" t="n"/>
      <c r="AO45" s="34" t="n"/>
      <c r="AP45" s="34"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4" t="n"/>
      <c r="HT45" s="34" t="n"/>
      <c r="HU45" s="34" t="n"/>
      <c r="HV45" s="34" t="n"/>
      <c r="HW45" s="34" t="n"/>
      <c r="HX45" s="33" t="n"/>
      <c r="HY45" s="33" t="n"/>
      <c r="HZ45" s="33" t="n"/>
      <c r="IA45" s="33" t="n"/>
      <c r="IB45" s="33" t="n"/>
      <c r="IC45" s="33" t="n"/>
      <c r="ID45" s="33" t="n"/>
      <c r="IE45" s="33" t="n"/>
      <c r="IF45" s="33" t="n"/>
      <c r="IG45" s="33" t="n"/>
      <c r="IH45" s="33" t="n"/>
      <c r="II45" s="33" t="n"/>
      <c r="IJ45" s="30" t="n"/>
      <c r="IK45" s="30" t="inlineStr">
        <is>
          <t>ez_manage.py:4400 top()</t>
        </is>
      </c>
      <c r="IL45" s="30" t="inlineStr">
        <is>
          <t>v12_quick_engine.py:341 x8</t>
        </is>
      </c>
      <c r="IM45" s="30" t="n"/>
      <c r="IN45" s="77" t="inlineStr">
        <is>
          <t>SUSPICIOUS n=0 for stocks_short — keep, needs S1 fills (backtest-expert: &lt;30 trades, seek plateaus, punish)</t>
        </is>
      </c>
    </row>
    <row r="46" ht="10.5" customHeight="1" s="67">
      <c r="A46" s="31" t="inlineStr">
        <is>
          <t>BREAKEVEN_GAIN_EROSION_REQUIRE_PROFIT</t>
        </is>
      </c>
      <c r="B46" s="72" t="inlineStr">
        <is>
          <t>True</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v>-0.5171022836210399</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4" t="n"/>
      <c r="AM46" s="34" t="n"/>
      <c r="AN46" s="34" t="n"/>
      <c r="AO46" s="34" t="n"/>
      <c r="AP46" s="34"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4" t="n"/>
      <c r="HO46" s="34" t="n"/>
      <c r="HP46" s="34" t="n"/>
      <c r="HQ46" s="34" t="n"/>
      <c r="HR46" s="34" t="n"/>
      <c r="HS46" s="34" t="n"/>
      <c r="HT46" s="34" t="n"/>
      <c r="HU46" s="34" t="n"/>
      <c r="HV46" s="34" t="n"/>
      <c r="HW46" s="34" t="n"/>
      <c r="HX46" s="33" t="n"/>
      <c r="HY46" s="33" t="n"/>
      <c r="HZ46" s="33" t="n"/>
      <c r="IA46" s="33" t="n"/>
      <c r="IB46" s="33" t="n"/>
      <c r="IC46" s="33" t="n"/>
      <c r="ID46" s="33" t="n"/>
      <c r="IE46" s="33" t="n"/>
      <c r="IF46" s="33" t="n"/>
      <c r="IG46" s="33" t="n"/>
      <c r="IH46" s="33" t="n"/>
      <c r="II46" s="33" t="n"/>
      <c r="IJ46" s="30" t="n"/>
      <c r="IK46" s="30" t="inlineStr">
        <is>
          <t>ez_manage.py:4402 top()</t>
        </is>
      </c>
      <c r="IL46" s="30" t="inlineStr">
        <is>
          <t>v12_quick_engine.py:364 x13</t>
        </is>
      </c>
      <c r="IM46" s="30" t="n"/>
    </row>
    <row r="47" ht="10.5" customHeight="1" s="67">
      <c r="A47" s="31" t="inlineStr">
        <is>
          <t>SIMPLE_TP_EXIT_ENABLED</t>
        </is>
      </c>
      <c r="B47" s="72" t="inlineStr">
        <is>
          <t>False</t>
        </is>
      </c>
      <c r="C47" s="30" t="n"/>
      <c r="D47" s="30" t="n"/>
      <c r="E47" s="30" t="n"/>
      <c r="F47" s="30" t="n"/>
      <c r="G47" s="30">
        <f>IFERROR(VLOOKUP($A54&amp;"_"&amp;$B54,Results_Deltas!$A$2:$P$15000,5,FALSE),"")</f>
        <v/>
      </c>
      <c r="H47" s="30">
        <f>IFERROR(VLOOKUP($A54,Results_30d_Deltas!$A$2:$H$5000,7,FALSE)-E53,"")</f>
        <v/>
      </c>
      <c r="I47" s="30">
        <f>IFERROR(VLOOKUP($A54,Results_30d_Deltas!$A$2:$H$5000,6,FALSE),"")</f>
        <v/>
      </c>
      <c r="J47" s="30" t="n"/>
      <c r="K47" s="30" t="n"/>
      <c r="L47" s="30" t="inlineStr">
        <is>
          <t>YES</t>
        </is>
      </c>
      <c r="M47" s="33" t="n">
        <v>-0.4958572837383448</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ez_manage.py:4001 top()</t>
        </is>
      </c>
      <c r="IL47" s="30" t="inlineStr">
        <is>
          <t>v12_quick_engine.py:3227 x2</t>
        </is>
      </c>
      <c r="IM47" s="30" t="n"/>
    </row>
    <row r="48" ht="10.5" customHeight="1" s="67">
      <c r="A48" s="31" t="inlineStr">
        <is>
          <t>PEAK_GIVEBACK_DROP_TRIGGER_ENABLED</t>
        </is>
      </c>
      <c r="B48" s="72" t="inlineStr">
        <is>
          <t>False</t>
        </is>
      </c>
      <c r="C48" s="30" t="n"/>
      <c r="D48" s="30" t="n"/>
      <c r="E48" s="30" t="n"/>
      <c r="F48" s="30" t="n"/>
      <c r="G48" s="30">
        <f>IFERROR(VLOOKUP($A48&amp;"="&amp;$B48,Results_Deltas!$A$2:$P$15000,5,FALSE),"")</f>
        <v/>
      </c>
      <c r="H48" s="30">
        <f>IFERROR(VLOOKUP($A48,Results_30d_Deltas!$A$2:$H$5000,7,FALSE)-E48,"")</f>
        <v/>
      </c>
      <c r="I48" s="30">
        <f>IFERROR(VLOOKUP($A48,Results_30d_Deltas!$A$2:$H$5000,6,FALSE),"")</f>
        <v/>
      </c>
      <c r="J48" s="30" t="n"/>
      <c r="K48" s="30" t="n"/>
      <c r="L48" s="30" t="inlineStr">
        <is>
          <t>YES</t>
        </is>
      </c>
      <c r="M48" s="33" t="n">
        <v>-0.4271453024838006</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4" t="n"/>
      <c r="HT48" s="34" t="n"/>
      <c r="HU48" s="34" t="n"/>
      <c r="HV48" s="34" t="n"/>
      <c r="HW48" s="34" t="n"/>
      <c r="HX48" s="33" t="n"/>
      <c r="HY48" s="33" t="n"/>
      <c r="HZ48" s="33" t="n"/>
      <c r="IA48" s="33" t="n"/>
      <c r="IB48" s="33" t="n"/>
      <c r="IC48" s="33" t="n"/>
      <c r="ID48" s="33" t="n"/>
      <c r="IE48" s="33" t="n"/>
      <c r="IF48" s="33" t="n"/>
      <c r="IG48" s="33" t="n"/>
      <c r="IH48" s="33" t="n"/>
      <c r="II48" s="33" t="n"/>
      <c r="IJ48" s="30" t="n"/>
      <c r="IK48" s="30" t="inlineStr">
        <is>
          <t>ez_manage.py:5168 top()</t>
        </is>
      </c>
      <c r="IL48" s="30" t="inlineStr">
        <is>
          <t>v12_quick_engine.py:2682 x3</t>
        </is>
      </c>
      <c r="IM48" s="30" t="n"/>
    </row>
    <row r="49" ht="10.5" customHeight="1" s="67">
      <c r="A49" s="31" t="inlineStr">
        <is>
          <t>PEAK_GIVEBACK_DROP_TRIGGER_ENABLED</t>
        </is>
      </c>
      <c r="B49" s="72" t="inlineStr">
        <is>
          <t>False</t>
        </is>
      </c>
      <c r="C49" s="30" t="n"/>
      <c r="D49" s="30" t="n"/>
      <c r="E49" s="30" t="n"/>
      <c r="F49" s="30" t="n"/>
      <c r="G49" s="30">
        <f>IFERROR(VLOOKUP($A67&amp;"_"&amp;$B67,Results_Deltas!$A$2:$P$15000,5,FALSE),"")</f>
        <v/>
      </c>
      <c r="H49" s="30">
        <f>IFERROR(VLOOKUP($A68,Results_30d_Deltas!$A$2:$H$5000,7,FALSE)-E-155,"")</f>
        <v/>
      </c>
      <c r="I49" s="30">
        <f>IFERROR(VLOOKUP($A68,Results_30d_Deltas!$A$2:$H$5000,6,FALSE),"")</f>
        <v/>
      </c>
      <c r="J49" s="30" t="n"/>
      <c r="K49" s="30" t="n"/>
      <c r="L49" s="30" t="inlineStr">
        <is>
          <t>YES</t>
        </is>
      </c>
      <c r="M49" s="33" t="n">
        <v>-0.4271453024838006</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5" t="n"/>
      <c r="HT49" s="35" t="n"/>
      <c r="HU49" s="35" t="n"/>
      <c r="HV49" s="35" t="n"/>
      <c r="HW49" s="35" t="n"/>
      <c r="HX49" s="33" t="n"/>
      <c r="HY49" s="33" t="n"/>
      <c r="HZ49" s="33" t="n"/>
      <c r="IA49" s="33" t="n"/>
      <c r="IB49" s="33" t="n"/>
      <c r="IC49" s="33" t="n"/>
      <c r="ID49" s="33" t="n"/>
      <c r="IE49" s="33" t="n"/>
      <c r="IF49" s="33" t="n"/>
      <c r="IG49" s="33" t="n"/>
      <c r="IH49" s="33" t="n"/>
      <c r="II49" s="33" t="n"/>
      <c r="IJ49" s="30" t="n"/>
      <c r="IK49" s="30" t="inlineStr">
        <is>
          <t>ez_manage.py:5168 top()</t>
        </is>
      </c>
      <c r="IL49" s="30" t="inlineStr">
        <is>
          <t>v12_quick_engine.py:2682 x3</t>
        </is>
      </c>
      <c r="IM49" s="30" t="n"/>
    </row>
    <row r="50" ht="10.5" customHeight="1" s="67">
      <c r="A50" s="37" t="inlineStr">
        <is>
          <t>BANDAID_OFF_LOSER_RECOVER_PCT</t>
        </is>
      </c>
      <c r="B50" s="73" t="inlineStr">
        <is>
          <t>0.5</t>
        </is>
      </c>
      <c r="C50" s="38" t="n"/>
      <c r="D50" s="38" t="inlineStr">
        <is>
          <t>AUGMENT, ENTRY, EXIT, GLOBAL_CHECK, REDUCE, STOCKS_EXIT</t>
        </is>
      </c>
      <c r="E50" s="38" t="n"/>
      <c r="F50" s="30" t="n"/>
      <c r="G50" s="38">
        <f>IFERROR(VLOOKUP($A57&amp;"_"&amp;$B57,Results_Deltas!$A$2:$P$15000,5,FALSE),"")</f>
        <v/>
      </c>
      <c r="H50" s="38" t="inlineStr">
        <is>
          <t>Blanket (page end)</t>
        </is>
      </c>
      <c r="I50" s="30" t="n"/>
      <c r="J50" s="30" t="n"/>
      <c r="K50" s="30" t="n"/>
      <c r="L50" s="30" t="inlineStr">
        <is>
          <t>NO</t>
        </is>
      </c>
      <c r="M50" s="30" t="n">
        <v>-3.873052546873216</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7" t="inlineStr">
        <is>
          <t>SUSPICIOUS n=0 for stocks_short — keep, needs S1 fills (backtest-expert: &lt;30 trades, seek plateaus, punish)</t>
        </is>
      </c>
    </row>
    <row r="51" ht="10.5" customHeight="1" s="67">
      <c r="A51" s="37" t="inlineStr">
        <is>
          <t>BANDAID_OFF_LOSER_RECOVER_PCT</t>
        </is>
      </c>
      <c r="B51" s="73" t="inlineStr">
        <is>
          <t>2.0</t>
        </is>
      </c>
      <c r="C51" s="38" t="n"/>
      <c r="D51" s="38" t="inlineStr">
        <is>
          <t>AUGMENT, ENTRY, EXIT, GLOBAL_CHECK, REDUCE, STOCKS_EXIT</t>
        </is>
      </c>
      <c r="E51" s="38" t="n"/>
      <c r="F51" s="30" t="n"/>
      <c r="G51" s="38">
        <f>IFERROR(VLOOKUP($A58&amp;"_"&amp;$B58,Results_Deltas!$A$2:$P$15000,5,FALSE),"")</f>
        <v/>
      </c>
      <c r="H51" s="38" t="inlineStr">
        <is>
          <t>Blanket (page end)</t>
        </is>
      </c>
      <c r="I51" s="30" t="n"/>
      <c r="J51" s="30" t="n"/>
      <c r="K51" s="30" t="n"/>
      <c r="L51" s="30" t="inlineStr">
        <is>
          <t>NO</t>
        </is>
      </c>
      <c r="M51" s="30" t="n">
        <v>-3.636606784179909</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7" t="inlineStr">
        <is>
          <t>SUSPICIOUS n=0 for stocks_short — keep, needs S1 fills (backtest-expert: &lt;30 trades, seek plateaus, punish)</t>
        </is>
      </c>
    </row>
    <row r="52" ht="10.5" customHeight="1" s="67">
      <c r="A52" s="37" t="inlineStr">
        <is>
          <t>BANDAID_OFF_LOSER_RECOVER_PCT</t>
        </is>
      </c>
      <c r="B52" s="73" t="inlineStr">
        <is>
          <t>1.0</t>
        </is>
      </c>
      <c r="C52" s="38" t="n"/>
      <c r="D52" s="38" t="inlineStr">
        <is>
          <t>AUGMENT, ENTRY, EXIT, GLOBAL_CHECK, REDUCE, STOCKS_EXIT</t>
        </is>
      </c>
      <c r="E52" s="38" t="n"/>
      <c r="F52" s="30" t="n"/>
      <c r="G52" s="38">
        <f>IFERROR(VLOOKUP($A59&amp;"_"&amp;$B59,Results_Deltas!$A$2:$P$15000,5,FALSE),"")</f>
        <v/>
      </c>
      <c r="H52" s="38" t="inlineStr">
        <is>
          <t>Blanket (page end)</t>
        </is>
      </c>
      <c r="I52" s="30" t="n"/>
      <c r="J52" s="30" t="n"/>
      <c r="K52" s="30" t="n"/>
      <c r="L52" s="30" t="inlineStr">
        <is>
          <t>NO</t>
        </is>
      </c>
      <c r="M52" s="30" t="n">
        <v>-3.44031742661234</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7" t="inlineStr">
        <is>
          <t>SUSPICIOUS n=0 for stocks_short — keep, needs S1 fills (backtest-expert: &lt;30 trades, seek plateaus, punish)</t>
        </is>
      </c>
    </row>
    <row r="53" ht="10.5" customHeight="1" s="67">
      <c r="A53" s="39" t="inlineStr">
        <is>
          <t>LH_HL_FILTER_MODE</t>
        </is>
      </c>
      <c r="B53" s="73" t="inlineStr">
        <is>
          <t>STRICT_2BAR</t>
        </is>
      </c>
      <c r="C53" s="38" t="n"/>
      <c r="D53" s="38" t="inlineStr">
        <is>
          <t>ENTRY, GLOBAL_CHECK, STOCKS_EXIT</t>
        </is>
      </c>
      <c r="E53" s="38" t="n"/>
      <c r="F53" s="30" t="n"/>
      <c r="G53" s="38">
        <f>IFERROR(VLOOKUP($A71&amp;"_"&amp;$B71,Results_Deltas!$A$2:$P$15000,5,FALSE),"")</f>
        <v/>
      </c>
      <c r="H53" s="38" t="inlineStr">
        <is>
          <t>Blanket (page end)</t>
        </is>
      </c>
      <c r="I53" s="30" t="n"/>
      <c r="J53" s="30" t="n"/>
      <c r="K53" s="30" t="n"/>
      <c r="L53" s="30" t="inlineStr">
        <is>
          <t>YES</t>
        </is>
      </c>
      <c r="M53" s="30" t="n">
        <v>-3.288816261838737</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7" t="inlineStr">
        <is>
          <t>SUSPICIOUS n=0 for stocks_short — keep, needs S1 fills (backtest-expert: &lt;30 trades, seek plateaus, punish)</t>
        </is>
      </c>
    </row>
    <row r="54" ht="10.5" customHeight="1" s="67">
      <c r="A54" s="37" t="inlineStr">
        <is>
          <t>LH_HL_FILTER_MODE</t>
        </is>
      </c>
      <c r="B54" s="73" t="inlineStr">
        <is>
          <t>STRICT_2BAR_ALT</t>
        </is>
      </c>
      <c r="C54" s="38" t="n"/>
      <c r="D54" s="38" t="inlineStr">
        <is>
          <t>ENTRY, GLOBAL_CHECK, STOCKS_EXIT</t>
        </is>
      </c>
      <c r="E54" s="38" t="n"/>
      <c r="F54" s="30" t="n"/>
      <c r="G54" s="38">
        <f>IFERROR(VLOOKUP($A72&amp;"_"&amp;$B72,Results_Deltas!$A$2:$P$15000,5,FALSE),"")</f>
        <v/>
      </c>
      <c r="H54" s="38" t="inlineStr">
        <is>
          <t>Blanket (page end)</t>
        </is>
      </c>
      <c r="I54" s="30" t="n"/>
      <c r="J54" s="30" t="n"/>
      <c r="K54" s="30" t="n"/>
      <c r="L54" s="30" t="inlineStr">
        <is>
          <t>NO</t>
        </is>
      </c>
      <c r="M54" s="30" t="n">
        <v>-3.288816261838737</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7" t="inlineStr">
        <is>
          <t>SUSPICIOUS n=0 for stocks_short — keep, needs S1 fills (backtest-expert: &lt;30 trades, seek plateaus, punish)</t>
        </is>
      </c>
    </row>
    <row r="55" ht="10.5" customHeight="1" s="67">
      <c r="A55" s="37" t="inlineStr">
        <is>
          <t>COOLDOWN_LOCKS_FILTER_TF</t>
        </is>
      </c>
      <c r="B55" s="73" t="inlineStr">
        <is>
          <t>1h</t>
        </is>
      </c>
      <c r="C55" s="38" t="n"/>
      <c r="D55" s="38" t="inlineStr">
        <is>
          <t>GLOBAL_CHECK</t>
        </is>
      </c>
      <c r="E55" s="38" t="n"/>
      <c r="F55" s="30" t="n"/>
      <c r="G55" s="38">
        <f>IFERROR(VLOOKUP($A62&amp;"_"&amp;$B62,Results_Deltas!$A$2:$P$15000,5,FALSE),"")</f>
        <v/>
      </c>
      <c r="H55" s="38" t="inlineStr">
        <is>
          <t>Blanket (page end)</t>
        </is>
      </c>
      <c r="I55" s="30" t="n"/>
      <c r="J55" s="30" t="n"/>
      <c r="K55" s="30" t="n"/>
      <c r="L55" s="30" t="inlineStr">
        <is>
          <t>NO</t>
        </is>
      </c>
      <c r="M55" s="30" t="n">
        <v>-3.06270752126402</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7" t="inlineStr">
        <is>
          <t>SUSPICIOUS n=0 for stocks_short — keep, needs S1 fills (backtest-expert: &lt;30 trades, seek plateaus, punish)</t>
        </is>
      </c>
    </row>
    <row r="56" ht="15.75" customHeight="1" s="67">
      <c r="A56" s="37" t="inlineStr">
        <is>
          <t>DUP_GUARD_FILTER_TF</t>
        </is>
      </c>
      <c r="B56" s="73" t="inlineStr">
        <is>
          <t>OFF</t>
        </is>
      </c>
      <c r="C56" s="38" t="n"/>
      <c r="D56" s="38" t="inlineStr">
        <is>
          <t>GLOBAL_CHECK</t>
        </is>
      </c>
      <c r="E56" s="38" t="n"/>
      <c r="F56" s="30" t="n"/>
      <c r="G56" s="38">
        <f>IFERROR(VLOOKUP($A63&amp;"_"&amp;$B63,Results_Deltas!$A$2:$P$15000,5,FALSE),"")</f>
        <v/>
      </c>
      <c r="H56" s="38" t="inlineStr">
        <is>
          <t>Blanket (page end)</t>
        </is>
      </c>
      <c r="I56" s="30" t="n"/>
      <c r="J56" s="30" t="n"/>
      <c r="K56" s="30" t="n"/>
      <c r="L56" s="30" t="inlineStr">
        <is>
          <t>YES</t>
        </is>
      </c>
      <c r="M56" s="30" t="n">
        <v>-2.966191103884521</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7" t="inlineStr">
        <is>
          <t>SUSPICIOUS n=0 for stocks_short — keep, needs S1 fills (backtest-expert: &lt;30 trades, seek plateaus, punish)</t>
        </is>
      </c>
    </row>
    <row r="57" ht="15.75" customHeight="1" s="67">
      <c r="A57" s="37" t="inlineStr">
        <is>
          <t>MTS_BOTTOM_STRONG_THRESHOLD</t>
        </is>
      </c>
      <c r="B57" s="73" t="inlineStr">
        <is>
          <t>30</t>
        </is>
      </c>
      <c r="C57" s="38" t="n"/>
      <c r="D57" s="38" t="inlineStr">
        <is>
          <t>ENTRY, GLOBAL_CHECK, STOCKS_EXIT</t>
        </is>
      </c>
      <c r="E57" s="38" t="n"/>
      <c r="F57" s="30" t="n"/>
      <c r="G57" s="38">
        <f>IFERROR(VLOOKUP($A75&amp;"_"&amp;$B75,Results_Deltas!$A$2:$P$15000,5,FALSE),"")</f>
        <v/>
      </c>
      <c r="H57" s="38" t="inlineStr">
        <is>
          <t>Blanket (page end)</t>
        </is>
      </c>
      <c r="I57" s="30" t="n"/>
      <c r="J57" s="30" t="n"/>
      <c r="K57" s="30" t="n"/>
      <c r="L57" s="30" t="inlineStr">
        <is>
          <t>YES</t>
        </is>
      </c>
      <c r="M57" s="30" t="n">
        <v>-2.951158470556726</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7" t="inlineStr">
        <is>
          <t>SUSPICIOUS n=0 for stocks_short — keep, needs S1 fills (backtest-expert: &lt;30 trades, seek plateaus, punish)</t>
        </is>
      </c>
    </row>
    <row r="58" ht="15.75" customHeight="1" s="67">
      <c r="A58" s="37" t="inlineStr">
        <is>
          <t>HA_WICK_QUALITY_TF</t>
        </is>
      </c>
      <c r="B58" s="73" t="inlineStr">
        <is>
          <t>4h</t>
        </is>
      </c>
      <c r="C58" s="38" t="n"/>
      <c r="D58" s="38" t="inlineStr">
        <is>
          <t>ENTRY, GLOBAL_CHECK, STOCKS_EXIT</t>
        </is>
      </c>
      <c r="E58" s="38" t="n"/>
      <c r="F58" s="30" t="n"/>
      <c r="G58" s="38">
        <f>IFERROR(VLOOKUP($A76&amp;"_"&amp;$B76,Results_Deltas!$A$2:$P$15000,5,FALSE),"")</f>
        <v/>
      </c>
      <c r="H58" s="38" t="inlineStr">
        <is>
          <t>Blanket (page end)</t>
        </is>
      </c>
      <c r="I58" s="30" t="n"/>
      <c r="J58" s="30" t="n"/>
      <c r="K58" s="30" t="n"/>
      <c r="L58" s="30" t="inlineStr">
        <is>
          <t>NO</t>
        </is>
      </c>
      <c r="M58" s="30" t="n">
        <v>-2.861526905641636</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7" t="inlineStr">
        <is>
          <t>SUSPICIOUS n=0 for stocks_short — keep, needs S1 fills (backtest-expert: &lt;30 trades, seek plateaus, punish)</t>
        </is>
      </c>
    </row>
    <row r="59" ht="15.75" customHeight="1" s="67">
      <c r="A59" s="37" t="inlineStr">
        <is>
          <t>DUP_GUARD_FILTER_TF</t>
        </is>
      </c>
      <c r="B59" s="73" t="inlineStr">
        <is>
          <t>4h</t>
        </is>
      </c>
      <c r="C59" s="38" t="n"/>
      <c r="D59" s="38" t="inlineStr">
        <is>
          <t>GLOBAL_CHECK</t>
        </is>
      </c>
      <c r="E59" s="38" t="n"/>
      <c r="F59" s="30" t="n"/>
      <c r="G59" s="38">
        <f>IFERROR(VLOOKUP($A66&amp;"_"&amp;$B66,Results_Deltas!$A$2:$P$15000,5,FALSE),"")</f>
        <v/>
      </c>
      <c r="H59" s="38" t="inlineStr">
        <is>
          <t>Blanket (page end)</t>
        </is>
      </c>
      <c r="I59" s="30" t="n"/>
      <c r="J59" s="30" t="n"/>
      <c r="K59" s="30" t="n"/>
      <c r="L59" s="30" t="inlineStr">
        <is>
          <t>NO</t>
        </is>
      </c>
      <c r="M59" s="30" t="n">
        <v>-2.804854731063045</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7" t="inlineStr">
        <is>
          <t>SUSPICIOUS n=0 for stocks_short — keep, needs S1 fills (backtest-expert: &lt;30 trades, seek plateaus, punish)</t>
        </is>
      </c>
    </row>
    <row r="60" ht="15.75" customHeight="1" s="67">
      <c r="A60" s="37" t="inlineStr">
        <is>
          <t>HA_WICK_QUALITY_TF</t>
        </is>
      </c>
      <c r="B60" s="73" t="inlineStr">
        <is>
          <t>D</t>
        </is>
      </c>
      <c r="C60" s="38" t="n"/>
      <c r="D60" s="38" t="inlineStr">
        <is>
          <t>ENTRY, GLOBAL_CHECK, STOCKS_EXIT</t>
        </is>
      </c>
      <c r="E60" s="38" t="n"/>
      <c r="F60" s="30" t="n"/>
      <c r="G60" s="38">
        <f>IFERROR(VLOOKUP($A78&amp;"_"&amp;$B78,Results_Deltas!$A$2:$P$15000,5,FALSE),"")</f>
        <v/>
      </c>
      <c r="H60" s="38" t="inlineStr">
        <is>
          <t>Blanket (page end)</t>
        </is>
      </c>
      <c r="I60" s="30" t="n"/>
      <c r="J60" s="30" t="n"/>
      <c r="K60" s="30" t="n"/>
      <c r="L60" s="30" t="inlineStr">
        <is>
          <t>NO</t>
        </is>
      </c>
      <c r="M60" s="30" t="n">
        <v>-2.802452896593128</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7" t="inlineStr">
        <is>
          <t>SUSPICIOUS n=0 for stocks_short — keep, needs S1 fills (backtest-expert: &lt;30 trades, seek plateaus, punish)</t>
        </is>
      </c>
    </row>
    <row r="61" ht="15.75" customHeight="1" s="67">
      <c r="A61" s="39" t="inlineStr">
        <is>
          <t>HLR_TOP_MIN_TFS</t>
        </is>
      </c>
      <c r="B61" s="73" t="inlineStr">
        <is>
          <t>2</t>
        </is>
      </c>
      <c r="C61" s="38" t="n"/>
      <c r="D61" s="38" t="inlineStr">
        <is>
          <t>GLOBAL_CHECK, REENTRY, STOCKS_EXIT</t>
        </is>
      </c>
      <c r="E61" s="38" t="n"/>
      <c r="F61" s="30" t="n"/>
      <c r="G61" s="38">
        <f>IFERROR(VLOOKUP($A79&amp;"_"&amp;$B79,Results_Deltas!$A$2:$P$15000,5,FALSE),"")</f>
        <v/>
      </c>
      <c r="H61" s="38" t="inlineStr">
        <is>
          <t>Blanket (page end)</t>
        </is>
      </c>
      <c r="I61" s="30" t="n"/>
      <c r="J61" s="30" t="n"/>
      <c r="K61" s="30" t="n"/>
      <c r="L61" s="30" t="inlineStr">
        <is>
          <t>NO</t>
        </is>
      </c>
      <c r="M61" s="30" t="n">
        <v>-2.770152268421501</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7" t="inlineStr">
        <is>
          <t>SUSPICIOUS n=0 for stocks_short — keep, needs S1 fills (backtest-expert: &lt;30 trades, seek plateaus, punish)</t>
        </is>
      </c>
    </row>
    <row r="62" ht="15.75" customHeight="1" s="67">
      <c r="A62" s="39" t="inlineStr">
        <is>
          <t>FG_GREED_THRESHOLD</t>
        </is>
      </c>
      <c r="B62" s="73" t="inlineStr">
        <is>
          <t>75</t>
        </is>
      </c>
      <c r="C62" s="38" t="n"/>
      <c r="D62" s="38" t="inlineStr">
        <is>
          <t>GLOBAL_CHECK, STOCKS_EXIT</t>
        </is>
      </c>
      <c r="E62" s="38" t="n"/>
      <c r="F62" s="30" t="n"/>
      <c r="G62" s="38">
        <f>IFERROR(VLOOKUP($A69&amp;"_"&amp;$B69,Results_Deltas!$A$2:$P$15000,5,FALSE),"")</f>
        <v/>
      </c>
      <c r="H62" s="38" t="inlineStr">
        <is>
          <t>Blanket (page end)</t>
        </is>
      </c>
      <c r="I62" s="30" t="n"/>
      <c r="J62" s="30" t="n"/>
      <c r="K62" s="30" t="n"/>
      <c r="L62" s="30" t="inlineStr">
        <is>
          <t>NO</t>
        </is>
      </c>
      <c r="M62" s="30" t="n">
        <v>-2.74315934410747</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7" t="inlineStr">
        <is>
          <t>SUSPICIOUS n=0 for stocks_short — keep, needs S1 fills (backtest-expert: &lt;30 trades, seek plateaus, punish)</t>
        </is>
      </c>
    </row>
    <row r="63" ht="15.75" customHeight="1" s="67">
      <c r="A63" s="37" t="inlineStr">
        <is>
          <t>COOLDOWN_LOCKS_FILTER_TF</t>
        </is>
      </c>
      <c r="B63" s="73" t="inlineStr">
        <is>
          <t>4h</t>
        </is>
      </c>
      <c r="C63" s="38" t="n"/>
      <c r="D63" s="38" t="inlineStr">
        <is>
          <t>GLOBAL_CHECK</t>
        </is>
      </c>
      <c r="E63" s="38" t="n"/>
      <c r="F63" s="30" t="n"/>
      <c r="G63" s="38">
        <f>IFERROR(VLOOKUP($A70&amp;"_"&amp;$B70,Results_Deltas!$A$2:$P$15000,5,FALSE),"")</f>
        <v/>
      </c>
      <c r="H63" s="38" t="inlineStr">
        <is>
          <t>Blanket (page end)</t>
        </is>
      </c>
      <c r="I63" s="30" t="n"/>
      <c r="J63" s="30" t="n"/>
      <c r="K63" s="30" t="n"/>
      <c r="L63" s="30" t="inlineStr">
        <is>
          <t>NO</t>
        </is>
      </c>
      <c r="M63" s="30" t="n">
        <v>-2.709752573515942</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7" t="inlineStr">
        <is>
          <t>SUSPICIOUS n=0 for stocks_short — keep, needs S1 fills (backtest-expert: &lt;30 trades, seek plateaus, punish)</t>
        </is>
      </c>
    </row>
    <row r="64" ht="15.75" customHeight="1" s="67">
      <c r="A64" s="37" t="inlineStr">
        <is>
          <t>DC_MOMENT_STRONG_THRESHOLD</t>
        </is>
      </c>
      <c r="B64" s="73" t="inlineStr">
        <is>
          <t>30</t>
        </is>
      </c>
      <c r="C64" s="38" t="n"/>
      <c r="D64" s="38" t="inlineStr">
        <is>
          <t>ENTRY, GLOBAL_CHECK, STOCKS_EXIT</t>
        </is>
      </c>
      <c r="E64" s="38" t="n"/>
      <c r="F64" s="30" t="n"/>
      <c r="G64" s="38">
        <f>IFERROR(VLOOKUP($A71&amp;"_"&amp;$B71,Results_Deltas!$A$2:$P$15000,5,FALSE),"")</f>
        <v/>
      </c>
      <c r="H64" s="38" t="inlineStr">
        <is>
          <t>Blanket (page end)</t>
        </is>
      </c>
      <c r="I64" s="30" t="n"/>
      <c r="J64" s="30" t="n"/>
      <c r="K64" s="30" t="n"/>
      <c r="L64" s="30" t="inlineStr">
        <is>
          <t>YES</t>
        </is>
      </c>
      <c r="M64" s="30" t="n">
        <v>-2.689939626718495</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7" t="inlineStr">
        <is>
          <t>SUSPICIOUS n=0 for stocks_short — keep, needs S1 fills (backtest-expert: &lt;30 trades, seek plateaus, punish)</t>
        </is>
      </c>
    </row>
    <row r="65" ht="15.75" customHeight="1" s="67">
      <c r="A65" s="37" t="inlineStr">
        <is>
          <t>MTF_GR_MIN_IND</t>
        </is>
      </c>
      <c r="B65" s="73" t="inlineStr">
        <is>
          <t>5</t>
        </is>
      </c>
      <c r="C65" s="38" t="n"/>
      <c r="D65" s="38" t="inlineStr">
        <is>
          <t>GLOBAL_CHECK, STOCKS_EXIT</t>
        </is>
      </c>
      <c r="E65" s="38" t="n"/>
      <c r="F65" s="30" t="n"/>
      <c r="G65" s="38">
        <f>IFERROR(VLOOKUP($A83&amp;"_"&amp;$B83,Results_Deltas!$A$2:$P$15000,5,FALSE),"")</f>
        <v/>
      </c>
      <c r="H65" s="38" t="inlineStr">
        <is>
          <t>Blanket (page end)</t>
        </is>
      </c>
      <c r="I65" s="30" t="n"/>
      <c r="J65" s="30" t="n"/>
      <c r="K65" s="30" t="n"/>
      <c r="L65" s="30" t="inlineStr">
        <is>
          <t>NO</t>
        </is>
      </c>
      <c r="M65" s="30" t="n">
        <v>-2.676084112616934</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7" t="inlineStr">
        <is>
          <t>SUSPICIOUS n=0 for stocks_short — keep, needs S1 fills (backtest-expert: &lt;30 trades, seek plateaus, punish)</t>
        </is>
      </c>
    </row>
    <row r="66" ht="15.75" customHeight="1" s="67">
      <c r="A66" s="37" t="inlineStr">
        <is>
          <t>MTF_GR_MIN_IND</t>
        </is>
      </c>
      <c r="B66" s="73" t="inlineStr">
        <is>
          <t>5_ALT</t>
        </is>
      </c>
      <c r="C66" s="38" t="n"/>
      <c r="D66" s="38" t="inlineStr">
        <is>
          <t>GLOBAL_CHECK, STOCKS_EXIT</t>
        </is>
      </c>
      <c r="E66" s="38" t="n"/>
      <c r="F66" s="30" t="n"/>
      <c r="G66" s="38">
        <f>IFERROR(VLOOKUP($A84&amp;"_"&amp;$B84,Results_Deltas!$A$2:$P$15000,5,FALSE),"")</f>
        <v/>
      </c>
      <c r="H66" s="38" t="inlineStr">
        <is>
          <t>Blanket (page end)</t>
        </is>
      </c>
      <c r="I66" s="30" t="n"/>
      <c r="J66" s="30" t="n"/>
      <c r="K66" s="30" t="n"/>
      <c r="L66" s="30" t="inlineStr">
        <is>
          <t>NO</t>
        </is>
      </c>
      <c r="M66" s="30" t="n">
        <v>-2.676084112616934</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7" t="inlineStr">
        <is>
          <t>SUSPICIOUS n=0 for stocks_short — keep, needs S1 fills (backtest-expert: &lt;30 trades, seek plateaus, punish)</t>
        </is>
      </c>
    </row>
    <row r="67" ht="15.75" customHeight="1" s="67">
      <c r="A67" s="39" t="inlineStr">
        <is>
          <t>FG_FEAR_THRESHOLD</t>
        </is>
      </c>
      <c r="B67" s="73" t="inlineStr">
        <is>
          <t>25</t>
        </is>
      </c>
      <c r="C67" s="38" t="n"/>
      <c r="D67" s="38" t="inlineStr">
        <is>
          <t>GLOBAL_CHECK, STOCKS_EXIT</t>
        </is>
      </c>
      <c r="E67" s="38" t="n"/>
      <c r="F67" s="30" t="n"/>
      <c r="G67" s="38">
        <f>IFERROR(VLOOKUP($A74&amp;"_"&amp;$B74,Results_Deltas!$A$2:$P$15000,5,FALSE),"")</f>
        <v/>
      </c>
      <c r="H67" s="38" t="inlineStr">
        <is>
          <t>Blanket (page end)</t>
        </is>
      </c>
      <c r="I67" s="30" t="n"/>
      <c r="J67" s="30" t="n"/>
      <c r="K67" s="30" t="n"/>
      <c r="L67" s="30" t="inlineStr">
        <is>
          <t>NO</t>
        </is>
      </c>
      <c r="M67" s="30" t="n">
        <v>-2.671370037170328</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7" t="inlineStr">
        <is>
          <t>SUSPICIOUS n=0 for stocks_short — keep, needs S1 fills (backtest-expert: &lt;30 trades, seek plateaus, punish)</t>
        </is>
      </c>
    </row>
    <row r="68" ht="15.75" customHeight="1" s="67">
      <c r="A68" s="37" t="inlineStr">
        <is>
          <t>DUP_GUARD_FILTER_TF</t>
        </is>
      </c>
      <c r="B68" s="73" t="inlineStr">
        <is>
          <t>1h</t>
        </is>
      </c>
      <c r="C68" s="38" t="n"/>
      <c r="D68" s="38" t="inlineStr">
        <is>
          <t>GLOBAL_CHECK</t>
        </is>
      </c>
      <c r="E68" s="38" t="n"/>
      <c r="F68" s="30" t="n"/>
      <c r="G68" s="38">
        <f>IFERROR(VLOOKUP($A75&amp;"_"&amp;$B75,Results_Deltas!$A$2:$P$15000,5,FALSE),"")</f>
        <v/>
      </c>
      <c r="H68" s="38" t="inlineStr">
        <is>
          <t>Blanket (page end)</t>
        </is>
      </c>
      <c r="I68" s="30" t="n"/>
      <c r="J68" s="30" t="n"/>
      <c r="K68" s="30" t="n"/>
      <c r="L68" s="30" t="inlineStr">
        <is>
          <t>NO</t>
        </is>
      </c>
      <c r="M68" s="30" t="n">
        <v>-2.654328966225648</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7" t="inlineStr">
        <is>
          <t>SUSPICIOUS n=0 for stocks_short — keep, needs S1 fills (backtest-expert: &lt;30 trades, seek plateaus, punish)</t>
        </is>
      </c>
    </row>
    <row r="69" ht="15.75" customHeight="1" s="67">
      <c r="A69" s="37" t="inlineStr">
        <is>
          <t>HLR_SMA_BAND_PCT</t>
        </is>
      </c>
      <c r="B69" s="73" t="inlineStr">
        <is>
          <t>1.0</t>
        </is>
      </c>
      <c r="C69" s="38" t="n"/>
      <c r="D69" s="38" t="inlineStr">
        <is>
          <t>ENTRY, GLOBAL_CHECK, STOCKS_EXIT</t>
        </is>
      </c>
      <c r="E69" s="38" t="n"/>
      <c r="F69" s="30" t="n"/>
      <c r="G69" s="38">
        <f>IFERROR(VLOOKUP($A87&amp;"_"&amp;$B87,Results_Deltas!$A$2:$P$15000,5,FALSE),"")</f>
        <v/>
      </c>
      <c r="H69" s="38" t="inlineStr">
        <is>
          <t>Blanket (page end)</t>
        </is>
      </c>
      <c r="I69" s="30" t="n"/>
      <c r="J69" s="30" t="n"/>
      <c r="K69" s="30" t="n"/>
      <c r="L69" s="30" t="inlineStr">
        <is>
          <t>NO</t>
        </is>
      </c>
      <c r="M69" s="30" t="n">
        <v>-2.652767185035871</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7" t="inlineStr">
        <is>
          <t>SUSPICIOUS n=0 for stocks_short — keep, needs S1 fills (backtest-expert: &lt;30 trades, seek plateaus, punish)</t>
        </is>
      </c>
    </row>
    <row r="70" ht="15.75" customHeight="1" s="67">
      <c r="A70" s="37" t="inlineStr">
        <is>
          <t>DUP_GUARD_FILTER_TF</t>
        </is>
      </c>
      <c r="B70" s="73" t="inlineStr">
        <is>
          <t>D</t>
        </is>
      </c>
      <c r="C70" s="38" t="n"/>
      <c r="D70" s="38" t="inlineStr">
        <is>
          <t>GLOBAL_CHECK</t>
        </is>
      </c>
      <c r="E70" s="38" t="n"/>
      <c r="F70" s="30" t="n"/>
      <c r="G70" s="38">
        <f>IFERROR(VLOOKUP($A77&amp;"_"&amp;$B77,Results_Deltas!$A$2:$P$15000,5,FALSE),"")</f>
        <v/>
      </c>
      <c r="H70" s="38" t="inlineStr">
        <is>
          <t>Blanket (page end)</t>
        </is>
      </c>
      <c r="I70" s="30" t="n"/>
      <c r="J70" s="30" t="n"/>
      <c r="K70" s="30" t="n"/>
      <c r="L70" s="30" t="inlineStr">
        <is>
          <t>NO</t>
        </is>
      </c>
      <c r="M70" s="30" t="n">
        <v>-2.60806783804759</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7" t="inlineStr">
        <is>
          <t>SUSPICIOUS n=0 for stocks_short — keep, needs S1 fills (backtest-expert: &lt;30 trades, seek plateaus, punish)</t>
        </is>
      </c>
    </row>
    <row r="71" ht="15.75" customHeight="1" s="67">
      <c r="A71" s="37" t="inlineStr">
        <is>
          <t>OI_CONFIRM_MIN_PRICE_PCT</t>
        </is>
      </c>
      <c r="B71" s="73" t="inlineStr">
        <is>
          <t>1.0</t>
        </is>
      </c>
      <c r="C71" s="38" t="n"/>
      <c r="D71" s="38" t="inlineStr">
        <is>
          <t>ENTRY, GLOBAL_CHECK, STOCKS_EXIT</t>
        </is>
      </c>
      <c r="E71" s="38" t="n"/>
      <c r="F71" s="30" t="n"/>
      <c r="G71" s="38">
        <f>IFERROR(VLOOKUP($A89&amp;"_"&amp;$B89,Results_Deltas!$A$2:$P$15000,5,FALSE),"")</f>
        <v/>
      </c>
      <c r="H71" s="38" t="inlineStr">
        <is>
          <t>Blanket (page end)</t>
        </is>
      </c>
      <c r="I71" s="30" t="n"/>
      <c r="J71" s="30" t="n"/>
      <c r="K71" s="30" t="n"/>
      <c r="L71" s="30" t="inlineStr">
        <is>
          <t>NO</t>
        </is>
      </c>
      <c r="M71" s="30" t="n">
        <v>-2.606868247961599</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7" t="inlineStr">
        <is>
          <t>SUSPICIOUS n=0 for stocks_short — keep, needs S1 fills (backtest-expert: &lt;30 trades, seek plateaus, punish)</t>
        </is>
      </c>
    </row>
    <row r="72" ht="15.75" customHeight="1" s="67">
      <c r="A72" s="39" t="inlineStr">
        <is>
          <t>ADX_RANGING_THRESHOLD</t>
        </is>
      </c>
      <c r="B72" s="73" t="inlineStr">
        <is>
          <t>10</t>
        </is>
      </c>
      <c r="C72" s="38" t="n"/>
      <c r="D72" s="38" t="inlineStr">
        <is>
          <t>ENTRY, GLOBAL_CHECK, STOCKS_EXIT</t>
        </is>
      </c>
      <c r="E72" s="38" t="n"/>
      <c r="F72" s="30" t="n"/>
      <c r="G72" s="38">
        <f>IFERROR(VLOOKUP($A79&amp;"_"&amp;$B79,Results_Deltas!$A$2:$P$15000,5,FALSE),"")</f>
        <v/>
      </c>
      <c r="H72" s="38" t="inlineStr">
        <is>
          <t>Blanket (page end)</t>
        </is>
      </c>
      <c r="I72" s="30" t="n"/>
      <c r="J72" s="30" t="n"/>
      <c r="K72" s="30" t="n"/>
      <c r="L72" s="30" t="inlineStr">
        <is>
          <t>NO</t>
        </is>
      </c>
      <c r="M72" s="30" t="n">
        <v>-2.60005480779083</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7" t="inlineStr">
        <is>
          <t>SUSPICIOUS n=0 for stocks_short — keep, needs S1 fills (backtest-expert: &lt;30 trades, seek plateaus, punish)</t>
        </is>
      </c>
    </row>
    <row r="73" ht="15.75" customHeight="1" s="67">
      <c r="A73" s="37" t="inlineStr">
        <is>
          <t>FG_FEAR_THRESHOLD</t>
        </is>
      </c>
      <c r="B73" s="73" t="inlineStr">
        <is>
          <t>31.25</t>
        </is>
      </c>
      <c r="C73" s="38" t="n"/>
      <c r="D73" s="38" t="inlineStr">
        <is>
          <t>GLOBAL_CHECK, STOCKS_EXIT</t>
        </is>
      </c>
      <c r="E73" s="38" t="n"/>
      <c r="F73" s="30" t="n"/>
      <c r="G73" s="38">
        <f>IFERROR(VLOOKUP($A80&amp;"_"&amp;$B80,Results_Deltas!$A$2:$P$15000,5,FALSE),"")</f>
        <v/>
      </c>
      <c r="H73" s="38" t="inlineStr">
        <is>
          <t>Blanket (page end)</t>
        </is>
      </c>
      <c r="I73" s="30" t="n"/>
      <c r="J73" s="30" t="n"/>
      <c r="K73" s="30" t="n"/>
      <c r="L73" s="30" t="inlineStr">
        <is>
          <t>NO</t>
        </is>
      </c>
      <c r="M73" s="30" t="n">
        <v>-2.587961746670135</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7" t="inlineStr">
        <is>
          <t>SUSPICIOUS n=0 for stocks_short — keep, needs S1 fills (backtest-expert: &lt;30 trades, seek plateaus, punish)</t>
        </is>
      </c>
    </row>
    <row r="74" ht="15.75" customHeight="1" s="67">
      <c r="A74" s="37" t="inlineStr">
        <is>
          <t>FG_GREED_THRESHOLD</t>
        </is>
      </c>
      <c r="B74" s="73" t="inlineStr">
        <is>
          <t>56.25</t>
        </is>
      </c>
      <c r="C74" s="38" t="n"/>
      <c r="D74" s="38" t="inlineStr">
        <is>
          <t>GLOBAL_CHECK, STOCKS_EXIT</t>
        </is>
      </c>
      <c r="E74" s="38" t="n"/>
      <c r="F74" s="30" t="n"/>
      <c r="G74" s="38">
        <f>IFERROR(VLOOKUP($A81&amp;"_"&amp;$B81,Results_Deltas!$A$2:$P$15000,5,FALSE),"")</f>
        <v/>
      </c>
      <c r="H74" s="38" t="inlineStr">
        <is>
          <t>Blanket (page end)</t>
        </is>
      </c>
      <c r="I74" s="30" t="n"/>
      <c r="J74" s="30" t="n"/>
      <c r="K74" s="30" t="n"/>
      <c r="L74" s="30" t="inlineStr">
        <is>
          <t>YES</t>
        </is>
      </c>
      <c r="M74" s="30" t="n">
        <v>-2.582849934141339</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7" t="inlineStr">
        <is>
          <t>SUSPICIOUS n=0 for stocks_short — keep, needs S1 fills (backtest-expert: &lt;30 trades, seek plateaus, punish)</t>
        </is>
      </c>
    </row>
    <row r="75" ht="15.75" customHeight="1" s="67">
      <c r="A75" s="37" t="inlineStr">
        <is>
          <t>MTS_BOTTOM_STRONG_THRESHOLD</t>
        </is>
      </c>
      <c r="B75" s="73" t="inlineStr">
        <is>
          <t>50</t>
        </is>
      </c>
      <c r="C75" s="38" t="n"/>
      <c r="D75" s="38" t="inlineStr">
        <is>
          <t>ENTRY, GLOBAL_CHECK, STOCKS_EXIT</t>
        </is>
      </c>
      <c r="E75" s="38" t="n"/>
      <c r="F75" s="30" t="n"/>
      <c r="G75" s="38">
        <f>IFERROR(VLOOKUP($A93&amp;"_"&amp;$B93,Results_Deltas!$A$2:$P$15000,5,FALSE),"")</f>
        <v/>
      </c>
      <c r="H75" s="38" t="inlineStr">
        <is>
          <t>Blanket (page end)</t>
        </is>
      </c>
      <c r="I75" s="30" t="n"/>
      <c r="J75" s="30" t="n"/>
      <c r="K75" s="30" t="n"/>
      <c r="L75" s="30" t="inlineStr">
        <is>
          <t>NO</t>
        </is>
      </c>
      <c r="M75" s="30" t="n">
        <v>-2.564105863722318</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7" t="inlineStr">
        <is>
          <t>SUSPICIOUS n=0 for stocks_short — keep, needs S1 fills (backtest-expert: &lt;30 trades, seek plateaus, punish)</t>
        </is>
      </c>
    </row>
    <row r="76" ht="15.75" customHeight="1" s="67">
      <c r="A76" s="39" t="inlineStr">
        <is>
          <t>HA_WICK_QUALITY_SCORE</t>
        </is>
      </c>
      <c r="B76" s="73" t="inlineStr">
        <is>
          <t>15</t>
        </is>
      </c>
      <c r="C76" s="38" t="n"/>
      <c r="D76" s="38" t="inlineStr">
        <is>
          <t>ENTRY, GLOBAL_CHECK, STOCKS_EXIT</t>
        </is>
      </c>
      <c r="E76" s="38" t="n"/>
      <c r="F76" s="30" t="n"/>
      <c r="G76" s="38">
        <f>IFERROR(VLOOKUP($A94&amp;"_"&amp;$B94,Results_Deltas!$A$2:$P$15000,5,FALSE),"")</f>
        <v/>
      </c>
      <c r="H76" s="38" t="inlineStr">
        <is>
          <t>Blanket (page end)</t>
        </is>
      </c>
      <c r="I76" s="30" t="n"/>
      <c r="J76" s="30" t="n"/>
      <c r="K76" s="30" t="n"/>
      <c r="L76" s="30" t="inlineStr">
        <is>
          <t>YES</t>
        </is>
      </c>
      <c r="M76" s="30" t="n">
        <v>-2.556135878241216</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7" t="inlineStr">
        <is>
          <t>SUSPICIOUS n=0 for stocks_short — keep, needs S1 fills (backtest-expert: &lt;30 trades, seek plateaus, punish)</t>
        </is>
      </c>
    </row>
    <row r="77" ht="15.75" customHeight="1" s="67">
      <c r="A77" s="37" t="inlineStr">
        <is>
          <t>HA_WICK_QUALITY_SCORE</t>
        </is>
      </c>
      <c r="B77" s="73" t="inlineStr">
        <is>
          <t>15_ALT</t>
        </is>
      </c>
      <c r="C77" s="38" t="n"/>
      <c r="D77" s="38" t="inlineStr">
        <is>
          <t>ENTRY, GLOBAL_CHECK, STOCKS_EXIT</t>
        </is>
      </c>
      <c r="E77" s="38" t="n"/>
      <c r="F77" s="30" t="n"/>
      <c r="G77" s="38">
        <f>IFERROR(VLOOKUP($A95&amp;"_"&amp;$B95,Results_Deltas!$A$2:$P$15000,5,FALSE),"")</f>
        <v/>
      </c>
      <c r="H77" s="38" t="inlineStr">
        <is>
          <t>Blanket (page end)</t>
        </is>
      </c>
      <c r="I77" s="30" t="n"/>
      <c r="J77" s="30" t="n"/>
      <c r="K77" s="30" t="n"/>
      <c r="L77" s="30" t="inlineStr">
        <is>
          <t>NO</t>
        </is>
      </c>
      <c r="M77" s="30" t="n">
        <v>-2.556135878241216</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7" t="inlineStr">
        <is>
          <t>SUSPICIOUS n=0 for stocks_short — keep, needs S1 fills (backtest-expert: &lt;30 trades, seek plateaus, punish)</t>
        </is>
      </c>
    </row>
    <row r="78" ht="15.75" customHeight="1" s="67">
      <c r="A78" s="37" t="inlineStr">
        <is>
          <t>DC_MOMENT_STRONG_THRESHOLD</t>
        </is>
      </c>
      <c r="B78" s="73" t="inlineStr">
        <is>
          <t>50</t>
        </is>
      </c>
      <c r="C78" s="38" t="n"/>
      <c r="D78" s="38" t="inlineStr">
        <is>
          <t>ENTRY, GLOBAL_CHECK, STOCKS_EXIT</t>
        </is>
      </c>
      <c r="E78" s="38" t="n"/>
      <c r="F78" s="30" t="n"/>
      <c r="G78" s="38">
        <f>IFERROR(VLOOKUP($A85&amp;"_"&amp;$B85,Results_Deltas!$A$2:$P$15000,5,FALSE),"")</f>
        <v/>
      </c>
      <c r="H78" s="38" t="inlineStr">
        <is>
          <t>Blanket (page end)</t>
        </is>
      </c>
      <c r="I78" s="30" t="n"/>
      <c r="J78" s="30" t="n"/>
      <c r="K78" s="30" t="n"/>
      <c r="L78" s="30" t="inlineStr">
        <is>
          <t>NO</t>
        </is>
      </c>
      <c r="M78" s="30" t="n">
        <v>-2.540255173733249</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7" t="inlineStr">
        <is>
          <t>SUSPICIOUS n=0 for stocks_short — keep, needs S1 fills (backtest-expert: &lt;30 trades, seek plateaus, punish)</t>
        </is>
      </c>
    </row>
    <row r="79" ht="15.75" customHeight="1" s="67">
      <c r="A79" s="39" t="inlineStr">
        <is>
          <t>MANDATORY_REENTRY_WT_FILTER_MIN_TFS</t>
        </is>
      </c>
      <c r="B79" s="73" t="inlineStr">
        <is>
          <t>1</t>
        </is>
      </c>
      <c r="C79" s="38" t="n"/>
      <c r="D79" s="38" t="inlineStr">
        <is>
          <t>GLOBAL_CHECK, STOCKS_EXIT</t>
        </is>
      </c>
      <c r="E79" s="38" t="n"/>
      <c r="F79" s="30" t="n"/>
      <c r="G79" s="38">
        <f>IFERROR(VLOOKUP($A97&amp;"_"&amp;$B97,Results_Deltas!$A$2:$P$15000,5,FALSE),"")</f>
        <v/>
      </c>
      <c r="H79" s="38" t="inlineStr">
        <is>
          <t>Blanket (page end)</t>
        </is>
      </c>
      <c r="I79" s="30" t="n"/>
      <c r="J79" s="30" t="n"/>
      <c r="K79" s="30" t="n"/>
      <c r="L79" s="30" t="inlineStr">
        <is>
          <t>NO</t>
        </is>
      </c>
      <c r="M79" s="30" t="n">
        <v>-2.540076732651738</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7" t="inlineStr">
        <is>
          <t>SUSPICIOUS n=0 for stocks_short — keep, needs S1 fills (backtest-expert: &lt;30 trades, seek plateaus, punish)</t>
        </is>
      </c>
    </row>
    <row r="80" ht="15.75" customHeight="1" s="67">
      <c r="A80" s="37" t="inlineStr">
        <is>
          <t>MARKET_QUALITY_SCORE_ENABLED</t>
        </is>
      </c>
      <c r="B80" s="73" t="inlineStr">
        <is>
          <t>True</t>
        </is>
      </c>
      <c r="C80" s="38" t="n"/>
      <c r="D80" s="38" t="inlineStr">
        <is>
          <t>ENTRY, GLOBAL_CHECK, STOCKS_EXIT</t>
        </is>
      </c>
      <c r="E80" s="38" t="n"/>
      <c r="F80" s="30" t="n"/>
      <c r="G80" s="38">
        <f>IFERROR(VLOOKUP($A98&amp;"_"&amp;$B98,Results_Deltas!$A$2:$P$15000,5,FALSE),"")</f>
        <v/>
      </c>
      <c r="H80" s="38" t="inlineStr">
        <is>
          <t>Blanket (page end)</t>
        </is>
      </c>
      <c r="I80" s="30" t="n"/>
      <c r="J80" s="30" t="n"/>
      <c r="K80" s="30" t="n"/>
      <c r="L80" s="30" t="inlineStr">
        <is>
          <t>NO</t>
        </is>
      </c>
      <c r="M80" s="30" t="n">
        <v>-2.535247513230484</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7" t="inlineStr">
        <is>
          <t>SUSPICIOUS n=0 for stocks_short — keep, needs S1 fills (backtest-expert: &lt;30 trades, seek plateaus, punish)</t>
        </is>
      </c>
    </row>
    <row r="81" ht="15.75" customHeight="1" s="67">
      <c r="A81" s="39" t="inlineStr">
        <is>
          <t>MTS_BOTTOM_BONUS_THRESHOLD</t>
        </is>
      </c>
      <c r="B81" s="73" t="inlineStr">
        <is>
          <t>25</t>
        </is>
      </c>
      <c r="C81" s="38" t="n"/>
      <c r="D81" s="38" t="inlineStr">
        <is>
          <t>ENTRY, GLOBAL_CHECK, STOCKS_EXIT</t>
        </is>
      </c>
      <c r="E81" s="38" t="n"/>
      <c r="F81" s="30" t="n"/>
      <c r="G81" s="38">
        <f>IFERROR(VLOOKUP($A99&amp;"_"&amp;$B99,Results_Deltas!$A$2:$P$15000,5,FALSE),"")</f>
        <v/>
      </c>
      <c r="H81" s="38" t="inlineStr">
        <is>
          <t>Blanket (page end)</t>
        </is>
      </c>
      <c r="I81" s="30" t="n"/>
      <c r="J81" s="30" t="n"/>
      <c r="K81" s="30" t="n"/>
      <c r="L81" s="30" t="inlineStr">
        <is>
          <t>NO</t>
        </is>
      </c>
      <c r="M81" s="30" t="n">
        <v>-2.530171495230709</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7" t="inlineStr">
        <is>
          <t>SUSPICIOUS n=0 for stocks_short — keep, needs S1 fills (backtest-expert: &lt;30 trades, seek plateaus, punish)</t>
        </is>
      </c>
    </row>
    <row r="82" ht="15.75" customHeight="1" s="67">
      <c r="A82" s="37" t="inlineStr">
        <is>
          <t>COOLDOWN_LOCKS_FILTER_TF</t>
        </is>
      </c>
      <c r="B82" s="73" t="inlineStr">
        <is>
          <t>D</t>
        </is>
      </c>
      <c r="C82" s="38" t="n"/>
      <c r="D82" s="38" t="inlineStr">
        <is>
          <t>GLOBAL_CHECK</t>
        </is>
      </c>
      <c r="E82" s="38" t="n"/>
      <c r="F82" s="30" t="n"/>
      <c r="G82" s="38">
        <f>IFERROR(VLOOKUP($A89&amp;"_"&amp;$B89,Results_Deltas!$A$2:$P$15000,5,FALSE),"")</f>
        <v/>
      </c>
      <c r="H82" s="38" t="inlineStr">
        <is>
          <t>Blanket (page end)</t>
        </is>
      </c>
      <c r="I82" s="30" t="n"/>
      <c r="J82" s="30" t="n"/>
      <c r="K82" s="30" t="n"/>
      <c r="L82" s="30" t="inlineStr">
        <is>
          <t>NO</t>
        </is>
      </c>
      <c r="M82" s="30" t="n">
        <v>-2.507146774783647</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7" t="inlineStr">
        <is>
          <t>SUSPICIOUS n=0 for stocks_short — keep, needs S1 fills (backtest-expert: &lt;30 trades, seek plateaus, punish)</t>
        </is>
      </c>
    </row>
    <row r="83" ht="15.75" customHeight="1" s="67">
      <c r="A83" s="39" t="inlineStr">
        <is>
          <t>MANDATORY_REENTRY_WT_FILTER_VELOCITY_RATIO</t>
        </is>
      </c>
      <c r="B83" s="73" t="inlineStr">
        <is>
          <t>0.90</t>
        </is>
      </c>
      <c r="C83" s="38" t="n"/>
      <c r="D83" s="38" t="inlineStr">
        <is>
          <t>GLOBAL_CHECK, STOCKS_EXIT</t>
        </is>
      </c>
      <c r="E83" s="38" t="n"/>
      <c r="F83" s="30" t="n"/>
      <c r="G83" s="38">
        <f>IFERROR(VLOOKUP($A101&amp;"_"&amp;$B101,Results_Deltas!$A$2:$P$15000,5,FALSE),"")</f>
        <v/>
      </c>
      <c r="H83" s="38" t="inlineStr">
        <is>
          <t>Blanket (page end)</t>
        </is>
      </c>
      <c r="I83" s="30" t="n"/>
      <c r="J83" s="30" t="n"/>
      <c r="K83" s="30" t="n"/>
      <c r="L83" s="30" t="inlineStr">
        <is>
          <t>YES</t>
        </is>
      </c>
      <c r="M83" s="30" t="n">
        <v>-2.493376123813724</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7" t="inlineStr">
        <is>
          <t>SUSPICIOUS n=0 for stocks_short — keep, needs S1 fills (backtest-expert: &lt;30 trades, seek plateaus, punish)</t>
        </is>
      </c>
    </row>
    <row r="84" ht="15.75" customHeight="1" s="67">
      <c r="A84" s="37" t="inlineStr">
        <is>
          <t>MANDATORY_REENTRY_WT_FILTER_VELOCITY_RATIO</t>
        </is>
      </c>
      <c r="B84" s="73" t="inlineStr">
        <is>
          <t>0.90_ALT</t>
        </is>
      </c>
      <c r="C84" s="38" t="n"/>
      <c r="D84" s="38" t="inlineStr">
        <is>
          <t>GLOBAL_CHECK, STOCKS_EXIT</t>
        </is>
      </c>
      <c r="E84" s="38" t="n"/>
      <c r="F84" s="30" t="n"/>
      <c r="G84" s="38">
        <f>IFERROR(VLOOKUP($A102&amp;"_"&amp;$B102,Results_Deltas!$A$2:$P$15000,5,FALSE),"")</f>
        <v/>
      </c>
      <c r="H84" s="38" t="inlineStr">
        <is>
          <t>Blanket (page end)</t>
        </is>
      </c>
      <c r="I84" s="30" t="n"/>
      <c r="J84" s="30" t="n"/>
      <c r="K84" s="30" t="n"/>
      <c r="L84" s="30" t="inlineStr">
        <is>
          <t>NO</t>
        </is>
      </c>
      <c r="M84" s="30" t="n">
        <v>-2.493376123813724</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7" t="inlineStr">
        <is>
          <t>SUSPICIOUS n=0 for stocks_short — keep, needs S1 fills (backtest-expert: &lt;30 trades, seek plateaus, punish)</t>
        </is>
      </c>
    </row>
    <row r="85" ht="15.75" customHeight="1" s="67">
      <c r="A85" s="37" t="inlineStr">
        <is>
          <t>HLR_SMA_BAND_PCT</t>
        </is>
      </c>
      <c r="B85" s="73" t="inlineStr">
        <is>
          <t>0.5</t>
        </is>
      </c>
      <c r="C85" s="38" t="n"/>
      <c r="D85" s="38" t="inlineStr">
        <is>
          <t>ENTRY, GLOBAL_CHECK, STOCKS_EXIT</t>
        </is>
      </c>
      <c r="E85" s="38" t="n"/>
      <c r="F85" s="30" t="n"/>
      <c r="G85" s="38">
        <f>IFERROR(VLOOKUP($A103&amp;"_"&amp;$B103,Results_Deltas!$A$2:$P$15000,5,FALSE),"")</f>
        <v/>
      </c>
      <c r="H85" s="38" t="inlineStr">
        <is>
          <t>Blanket (page end)</t>
        </is>
      </c>
      <c r="I85" s="30" t="n"/>
      <c r="J85" s="30" t="n"/>
      <c r="K85" s="30" t="n"/>
      <c r="L85" s="30" t="inlineStr">
        <is>
          <t>NO</t>
        </is>
      </c>
      <c r="M85" s="30" t="n">
        <v>-2.491858799696421</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7" t="inlineStr">
        <is>
          <t>SUSPICIOUS n=0 for stocks_short — keep, needs S1 fills (backtest-expert: &lt;30 trades, seek plateaus, punish)</t>
        </is>
      </c>
    </row>
    <row r="86" ht="15.75" customHeight="1" s="67">
      <c r="A86" s="37" t="inlineStr">
        <is>
          <t>ADX_RANGING_THRESHOLD</t>
        </is>
      </c>
      <c r="B86" s="73" t="inlineStr">
        <is>
          <t>25</t>
        </is>
      </c>
      <c r="C86" s="38" t="n"/>
      <c r="D86" s="38" t="inlineStr">
        <is>
          <t>ENTRY, GLOBAL_CHECK, STOCKS_EXIT</t>
        </is>
      </c>
      <c r="E86" s="38" t="n"/>
      <c r="F86" s="30" t="n"/>
      <c r="G86" s="38">
        <f>IFERROR(VLOOKUP($A93&amp;"_"&amp;$B93,Results_Deltas!$A$2:$P$15000,5,FALSE),"")</f>
        <v/>
      </c>
      <c r="H86" s="38" t="inlineStr">
        <is>
          <t>Blanket (page end)</t>
        </is>
      </c>
      <c r="I86" s="30" t="n"/>
      <c r="J86" s="30" t="n"/>
      <c r="K86" s="30" t="n"/>
      <c r="L86" s="30" t="inlineStr">
        <is>
          <t>NO</t>
        </is>
      </c>
      <c r="M86" s="30" t="n">
        <v>-2.491237621011072</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7" t="inlineStr">
        <is>
          <t>SUSPICIOUS n=0 for stocks_short — keep, needs S1 fills (backtest-expert: &lt;30 trades, seek plateaus, punish)</t>
        </is>
      </c>
    </row>
    <row r="87" ht="15.75" customHeight="1" s="67">
      <c r="A87" s="39" t="inlineStr">
        <is>
          <t>MOVER_THRESHOLD</t>
        </is>
      </c>
      <c r="B87" s="73" t="inlineStr">
        <is>
          <t>5</t>
        </is>
      </c>
      <c r="C87" s="38" t="n"/>
      <c r="D87" s="38" t="inlineStr">
        <is>
          <t>ENTRY, GLOBAL_CHECK, STOCKS_EXIT</t>
        </is>
      </c>
      <c r="E87" s="38" t="n"/>
      <c r="F87" s="30" t="n"/>
      <c r="G87" s="38">
        <f>IFERROR(VLOOKUP($A105&amp;"_"&amp;$B105,Results_Deltas!$A$2:$P$15000,5,FALSE),"")</f>
        <v/>
      </c>
      <c r="H87" s="38" t="inlineStr">
        <is>
          <t>Blanket (page end)</t>
        </is>
      </c>
      <c r="I87" s="30" t="n"/>
      <c r="J87" s="30" t="n"/>
      <c r="K87" s="30" t="n"/>
      <c r="L87" s="30" t="inlineStr">
        <is>
          <t>NO</t>
        </is>
      </c>
      <c r="M87" s="30" t="n">
        <v>-2.468631159872736</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7" t="inlineStr">
        <is>
          <t>SUSPICIOUS n=0 for stocks_short — keep, needs S1 fills (backtest-expert: &lt;30 trades, seek plateaus, punish)</t>
        </is>
      </c>
    </row>
    <row r="88" ht="15.75" customHeight="1" s="67">
      <c r="A88" s="37" t="inlineStr">
        <is>
          <t>OI_CONFIRM_MIN_CHANGE_PCT</t>
        </is>
      </c>
      <c r="B88" s="73" t="inlineStr">
        <is>
          <t>2.0</t>
        </is>
      </c>
      <c r="C88" s="38" t="n"/>
      <c r="D88" s="38" t="inlineStr">
        <is>
          <t>ENTRY, GLOBAL_CHECK, STOCKS_EXIT</t>
        </is>
      </c>
      <c r="E88" s="38" t="n"/>
      <c r="F88" s="30" t="n"/>
      <c r="G88" s="38">
        <f>IFERROR(VLOOKUP($A106&amp;"_"&amp;$B106,Results_Deltas!$A$2:$P$15000,5,FALSE),"")</f>
        <v/>
      </c>
      <c r="H88" s="38" t="inlineStr">
        <is>
          <t>Blanket (page end)</t>
        </is>
      </c>
      <c r="I88" s="30" t="n"/>
      <c r="J88" s="30" t="n"/>
      <c r="K88" s="30" t="n"/>
      <c r="L88" s="30" t="inlineStr">
        <is>
          <t>YES</t>
        </is>
      </c>
      <c r="M88" s="30" t="n">
        <v>-2.461247415131862</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7" t="inlineStr">
        <is>
          <t>SUSPICIOUS n=0 for stocks_short — keep, needs S1 fills (backtest-expert: &lt;30 trades, seek plateaus, punish)</t>
        </is>
      </c>
    </row>
    <row r="89" ht="15.75" customHeight="1" s="67">
      <c r="A89" s="37" t="inlineStr">
        <is>
          <t>FG_GREED_THRESHOLD</t>
        </is>
      </c>
      <c r="B89" s="73" t="inlineStr">
        <is>
          <t>93.75</t>
        </is>
      </c>
      <c r="C89" s="38" t="n"/>
      <c r="D89" s="38" t="inlineStr">
        <is>
          <t>GLOBAL_CHECK, STOCKS_EXIT</t>
        </is>
      </c>
      <c r="E89" s="38" t="n"/>
      <c r="F89" s="30" t="n"/>
      <c r="G89" s="38">
        <f>IFERROR(VLOOKUP($A96&amp;"_"&amp;$B96,Results_Deltas!$A$2:$P$15000,5,FALSE),"")</f>
        <v/>
      </c>
      <c r="H89" s="38" t="inlineStr">
        <is>
          <t>Blanket (page end)</t>
        </is>
      </c>
      <c r="I89" s="30" t="n"/>
      <c r="J89" s="30" t="n"/>
      <c r="K89" s="30" t="n"/>
      <c r="L89" s="30" t="inlineStr">
        <is>
          <t>NO</t>
        </is>
      </c>
      <c r="M89" s="30" t="n">
        <v>-2.460660326293309</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7" t="inlineStr">
        <is>
          <t>SUSPICIOUS n=0 for stocks_short — keep, needs S1 fills (backtest-expert: &lt;30 trades, seek plateaus, punish)</t>
        </is>
      </c>
    </row>
    <row r="90" ht="15.75" customHeight="1" s="67">
      <c r="A90" s="37" t="inlineStr">
        <is>
          <t>BAND_ARROW_ENABLED</t>
        </is>
      </c>
      <c r="B90" s="73" t="inlineStr">
        <is>
          <t>True</t>
        </is>
      </c>
      <c r="C90" s="38" t="n"/>
      <c r="D90" s="38" t="inlineStr">
        <is>
          <t>GLOBAL_CHECK, STOCKS_EXIT</t>
        </is>
      </c>
      <c r="E90" s="38" t="n"/>
      <c r="F90" s="30" t="n"/>
      <c r="G90" s="38">
        <f>IFERROR(VLOOKUP($A97&amp;"_"&amp;$B97,Results_Deltas!$A$2:$P$15000,5,FALSE),"")</f>
        <v/>
      </c>
      <c r="H90" s="38" t="inlineStr">
        <is>
          <t>Blanket (page end)</t>
        </is>
      </c>
      <c r="I90" s="30" t="n"/>
      <c r="J90" s="30" t="n"/>
      <c r="K90" s="30" t="n"/>
      <c r="L90" s="30" t="inlineStr">
        <is>
          <t>NO</t>
        </is>
      </c>
      <c r="M90" s="30" t="n">
        <v>-2.448792744616635</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7" t="inlineStr">
        <is>
          <t>SUSPICIOUS n=0 for stocks_short — keep, needs S1 fills (backtest-expert: &lt;30 trades, seek plateaus, punish)</t>
        </is>
      </c>
    </row>
    <row r="91" ht="15.75" customHeight="1" s="67">
      <c r="A91" s="37" t="inlineStr">
        <is>
          <t>HA_WICK_QUALITY_ENABLED</t>
        </is>
      </c>
      <c r="B91" s="73" t="inlineStr">
        <is>
          <t>True</t>
        </is>
      </c>
      <c r="C91" s="38" t="n"/>
      <c r="D91" s="38" t="inlineStr">
        <is>
          <t>ENTRY, GLOBAL_CHECK, STOCKS_EXIT</t>
        </is>
      </c>
      <c r="E91" s="38" t="n"/>
      <c r="F91" s="30" t="n"/>
      <c r="G91" s="38">
        <f>IFERROR(VLOOKUP($A109&amp;"_"&amp;$B109,Results_Deltas!$A$2:$P$15000,5,FALSE),"")</f>
        <v/>
      </c>
      <c r="H91" s="38" t="inlineStr">
        <is>
          <t>Blanket (page end)</t>
        </is>
      </c>
      <c r="I91" s="30" t="n"/>
      <c r="J91" s="30" t="n"/>
      <c r="K91" s="30" t="n"/>
      <c r="L91" s="30" t="inlineStr">
        <is>
          <t>NO</t>
        </is>
      </c>
      <c r="M91" s="30" t="n">
        <v>-2.442571183837168</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7" t="inlineStr">
        <is>
          <t>SUSPICIOUS n=0 for stocks_short — keep, needs S1 fills (backtest-expert: &lt;30 trades, seek plateaus, punish)</t>
        </is>
      </c>
    </row>
    <row r="92" ht="15.75" customHeight="1" s="67">
      <c r="A92" s="37" t="inlineStr">
        <is>
          <t>FG_FEAR_THRESHOLD</t>
        </is>
      </c>
      <c r="B92" s="73" t="inlineStr">
        <is>
          <t>18.75</t>
        </is>
      </c>
      <c r="C92" s="38" t="n"/>
      <c r="D92" s="38" t="inlineStr">
        <is>
          <t>GLOBAL_CHECK, STOCKS_EXIT</t>
        </is>
      </c>
      <c r="E92" s="38" t="n"/>
      <c r="F92" s="30" t="n"/>
      <c r="G92" s="38">
        <f>IFERROR(VLOOKUP($A99&amp;"_"&amp;$B99,Results_Deltas!$A$2:$P$15000,5,FALSE),"")</f>
        <v/>
      </c>
      <c r="H92" s="38" t="inlineStr">
        <is>
          <t>Blanket (page end)</t>
        </is>
      </c>
      <c r="I92" s="30" t="n"/>
      <c r="J92" s="30" t="n"/>
      <c r="K92" s="30" t="n"/>
      <c r="L92" s="30" t="inlineStr">
        <is>
          <t>YES</t>
        </is>
      </c>
      <c r="M92" s="30" t="n">
        <v>-2.432794811160269</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7" t="inlineStr">
        <is>
          <t>SUSPICIOUS n=0 for stocks_short — keep, needs S1 fills (backtest-expert: &lt;30 trades, seek plateaus, punish)</t>
        </is>
      </c>
    </row>
    <row r="93" ht="15.75" customHeight="1" s="67">
      <c r="A93" s="39" t="inlineStr">
        <is>
          <t>MTS_GATE_ENABLED</t>
        </is>
      </c>
      <c r="B93" s="73" t="inlineStr">
        <is>
          <t>True</t>
        </is>
      </c>
      <c r="C93" s="38" t="n"/>
      <c r="D93" s="38" t="inlineStr">
        <is>
          <t>ENTRY, GLOBAL_CHECK, STOCKS_EXIT</t>
        </is>
      </c>
      <c r="E93" s="38" t="n"/>
      <c r="F93" s="30" t="n"/>
      <c r="G93" s="38">
        <f>IFERROR(VLOOKUP($A111&amp;"_"&amp;$B111,Results_Deltas!$A$2:$P$15000,5,FALSE),"")</f>
        <v/>
      </c>
      <c r="H93" s="38" t="inlineStr">
        <is>
          <t>Blanket (page end)</t>
        </is>
      </c>
      <c r="I93" s="30" t="n"/>
      <c r="J93" s="30" t="n"/>
      <c r="K93" s="30" t="n"/>
      <c r="L93" s="30" t="inlineStr">
        <is>
          <t>NO</t>
        </is>
      </c>
      <c r="M93" s="30" t="n">
        <v>-2.427620189308989</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7" t="inlineStr">
        <is>
          <t>SUSPICIOUS n=0 for stocks_short — keep, needs S1 fills (backtest-expert: &lt;30 trades, seek plateaus, punish)</t>
        </is>
      </c>
    </row>
    <row r="94" ht="15.75" customHeight="1" s="67">
      <c r="A94" s="37" t="inlineStr">
        <is>
          <t>OI_CONFIRM_MIN_PRICE_PCT</t>
        </is>
      </c>
      <c r="B94" s="73" t="inlineStr">
        <is>
          <t>0.5</t>
        </is>
      </c>
      <c r="C94" s="38" t="n"/>
      <c r="D94" s="38" t="inlineStr">
        <is>
          <t>ENTRY, GLOBAL_CHECK, STOCKS_EXIT</t>
        </is>
      </c>
      <c r="E94" s="38" t="n"/>
      <c r="F94" s="30" t="n"/>
      <c r="G94" s="38">
        <f>IFERROR(VLOOKUP($A112&amp;"_"&amp;$B112,Results_Deltas!$A$2:$P$15000,5,FALSE),"")</f>
        <v/>
      </c>
      <c r="H94" s="38" t="inlineStr">
        <is>
          <t>Blanket (page end)</t>
        </is>
      </c>
      <c r="I94" s="30" t="n"/>
      <c r="J94" s="30" t="n"/>
      <c r="K94" s="30" t="n"/>
      <c r="L94" s="30" t="inlineStr">
        <is>
          <t>NO</t>
        </is>
      </c>
      <c r="M94" s="30" t="n">
        <v>-2.424819124737327</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7" t="inlineStr">
        <is>
          <t>SUSPICIOUS n=0 for stocks_short — keep, needs S1 fills (backtest-expert: &lt;30 trades, seek plateaus, punish)</t>
        </is>
      </c>
    </row>
    <row r="95" ht="15.75" customHeight="1" s="67">
      <c r="A95" s="37" t="inlineStr">
        <is>
          <t>HLR_TOP_MIN_TFS</t>
        </is>
      </c>
      <c r="B95" s="73" t="inlineStr">
        <is>
          <t>1</t>
        </is>
      </c>
      <c r="C95" s="38" t="n"/>
      <c r="D95" s="38" t="inlineStr">
        <is>
          <t>GLOBAL_CHECK, REENTRY, STOCKS_EXIT</t>
        </is>
      </c>
      <c r="E95" s="38" t="n"/>
      <c r="F95" s="30" t="n"/>
      <c r="G95" s="38">
        <f>IFERROR(VLOOKUP($A113&amp;"_"&amp;$B113,Results_Deltas!$A$2:$P$15000,5,FALSE),"")</f>
        <v/>
      </c>
      <c r="H95" s="38" t="inlineStr">
        <is>
          <t>Blanket (page end)</t>
        </is>
      </c>
      <c r="I95" s="30" t="n"/>
      <c r="J95" s="30" t="n"/>
      <c r="K95" s="30" t="n"/>
      <c r="L95" s="30" t="inlineStr">
        <is>
          <t>NO</t>
        </is>
      </c>
      <c r="M95" s="30" t="n">
        <v>-2.401700538503504</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7" t="inlineStr">
        <is>
          <t>SUSPICIOUS n=0 for stocks_short — keep, needs S1 fills (backtest-expert: &lt;30 trades, seek plateaus, punish)</t>
        </is>
      </c>
    </row>
    <row r="96" ht="15.75" customHeight="1" s="67">
      <c r="A96" s="39" t="inlineStr">
        <is>
          <t>OI_CONFIRM_ENABLED</t>
        </is>
      </c>
      <c r="B96" s="73" t="inlineStr">
        <is>
          <t>True</t>
        </is>
      </c>
      <c r="C96" s="38" t="n"/>
      <c r="D96" s="38" t="inlineStr">
        <is>
          <t>ENTRY, GLOBAL_CHECK, STOCKS_EXIT</t>
        </is>
      </c>
      <c r="E96" s="38" t="n"/>
      <c r="F96" s="30" t="n"/>
      <c r="G96" s="38">
        <f>IFERROR(VLOOKUP($A114&amp;"_"&amp;$B114,Results_Deltas!$A$2:$P$15000,5,FALSE),"")</f>
        <v/>
      </c>
      <c r="H96" s="38" t="inlineStr">
        <is>
          <t>Blanket (page end)</t>
        </is>
      </c>
      <c r="I96" s="30" t="n"/>
      <c r="J96" s="30" t="n"/>
      <c r="K96" s="30" t="n"/>
      <c r="L96" s="30" t="inlineStr">
        <is>
          <t>NO</t>
        </is>
      </c>
      <c r="M96" s="30" t="n">
        <v>-2.387405889763906</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7" t="inlineStr">
        <is>
          <t>SUSPICIOUS n=0 for stocks_short — keep, needs S1 fills (backtest-expert: &lt;30 trades, seek plateaus, punish)</t>
        </is>
      </c>
    </row>
    <row r="97" ht="15.75" customHeight="1" s="67">
      <c r="A97" s="39" t="inlineStr">
        <is>
          <t>MTS_BOTTOM_STRONG_THRESHOLD</t>
        </is>
      </c>
      <c r="B97" s="73" t="inlineStr">
        <is>
          <t>40</t>
        </is>
      </c>
      <c r="C97" s="38" t="n"/>
      <c r="D97" s="38" t="inlineStr">
        <is>
          <t>ENTRY, GLOBAL_CHECK, STOCKS_EXIT</t>
        </is>
      </c>
      <c r="E97" s="38" t="n"/>
      <c r="F97" s="30" t="n"/>
      <c r="G97" s="38">
        <f>IFERROR(VLOOKUP($A115&amp;"_"&amp;$B115,Results_Deltas!$A$2:$P$15000,5,FALSE),"")</f>
        <v/>
      </c>
      <c r="H97" s="38" t="inlineStr">
        <is>
          <t>Blanket (page end)</t>
        </is>
      </c>
      <c r="I97" s="30" t="n"/>
      <c r="J97" s="30" t="n"/>
      <c r="K97" s="30" t="n"/>
      <c r="L97" s="30" t="inlineStr">
        <is>
          <t>NO</t>
        </is>
      </c>
      <c r="M97" s="30" t="n">
        <v>-2.384352833232141</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7" t="inlineStr">
        <is>
          <t>SUSPICIOUS n=0 for stocks_short — keep, needs S1 fills (backtest-expert: &lt;30 trades, seek plateaus, punish)</t>
        </is>
      </c>
    </row>
    <row r="98" ht="15.75" customHeight="1" s="67">
      <c r="A98" s="37" t="inlineStr">
        <is>
          <t>MOVER_THRESHOLD</t>
        </is>
      </c>
      <c r="B98" s="73" t="inlineStr">
        <is>
          <t>2.5</t>
        </is>
      </c>
      <c r="C98" s="38" t="n"/>
      <c r="D98" s="38" t="inlineStr">
        <is>
          <t>ENTRY, GLOBAL_CHECK, STOCKS_EXIT</t>
        </is>
      </c>
      <c r="E98" s="38" t="n"/>
      <c r="F98" s="30" t="n"/>
      <c r="G98" s="38">
        <f>IFERROR(VLOOKUP($A116&amp;"_"&amp;$B116,Results_Deltas!$A$2:$P$15000,5,FALSE),"")</f>
        <v/>
      </c>
      <c r="H98" s="38" t="inlineStr">
        <is>
          <t>Blanket (page end)</t>
        </is>
      </c>
      <c r="I98" s="30" t="n"/>
      <c r="J98" s="30" t="n"/>
      <c r="K98" s="30" t="n"/>
      <c r="L98" s="30" t="inlineStr">
        <is>
          <t>NO</t>
        </is>
      </c>
      <c r="M98" s="30" t="n">
        <v>-2.373733867881307</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7" t="inlineStr">
        <is>
          <t>SUSPICIOUS n=0 for stocks_short — keep, needs S1 fills (backtest-expert: &lt;30 trades, seek plateaus, punish)</t>
        </is>
      </c>
    </row>
    <row r="99" ht="15.75" customHeight="1" s="67">
      <c r="A99" s="39" t="inlineStr">
        <is>
          <t>DC_MOMENT_STRONG_THRESHOLD</t>
        </is>
      </c>
      <c r="B99" s="73" t="inlineStr">
        <is>
          <t>40</t>
        </is>
      </c>
      <c r="C99" s="38" t="n"/>
      <c r="D99" s="38" t="inlineStr">
        <is>
          <t>ENTRY, GLOBAL_CHECK, STOCKS_EXIT</t>
        </is>
      </c>
      <c r="E99" s="38" t="n"/>
      <c r="F99" s="30" t="n"/>
      <c r="G99" s="38">
        <f>IFERROR(VLOOKUP($A106&amp;"_"&amp;$B106,Results_Deltas!$A$2:$P$15000,5,FALSE),"")</f>
        <v/>
      </c>
      <c r="H99" s="38" t="inlineStr">
        <is>
          <t>Blanket (page end)</t>
        </is>
      </c>
      <c r="I99" s="30" t="n"/>
      <c r="J99" s="30" t="n"/>
      <c r="K99" s="30" t="n"/>
      <c r="L99" s="30" t="inlineStr">
        <is>
          <t>NO</t>
        </is>
      </c>
      <c r="M99" s="30" t="n">
        <v>-2.341587028776804</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7" t="inlineStr">
        <is>
          <t>SUSPICIOUS n=0 for stocks_short — keep, needs S1 fills (backtest-expert: &lt;30 trades, seek plateaus, punish)</t>
        </is>
      </c>
    </row>
    <row r="100" ht="15.75" customHeight="1" s="67">
      <c r="A100" s="37" t="inlineStr">
        <is>
          <t>MTS_BOTTOM_BONUS_THRESHOLD</t>
        </is>
      </c>
      <c r="B100" s="73" t="inlineStr">
        <is>
          <t>12.5</t>
        </is>
      </c>
      <c r="C100" s="38" t="n"/>
      <c r="D100" s="38" t="inlineStr">
        <is>
          <t>ENTRY, GLOBAL_CHECK, STOCKS_EXIT</t>
        </is>
      </c>
      <c r="E100" s="38" t="n"/>
      <c r="F100" s="30" t="n"/>
      <c r="G100" s="38">
        <f>IFERROR(VLOOKUP($A118&amp;"_"&amp;$B118,Results_Deltas!$A$2:$P$15000,5,FALSE),"")</f>
        <v/>
      </c>
      <c r="H100" s="38" t="inlineStr">
        <is>
          <t>Blanket (page end)</t>
        </is>
      </c>
      <c r="I100" s="30" t="n"/>
      <c r="J100" s="30" t="n"/>
      <c r="K100" s="30" t="n"/>
      <c r="L100" s="30" t="inlineStr">
        <is>
          <t>NO</t>
        </is>
      </c>
      <c r="M100" s="30" t="n">
        <v>-2.315570638136677</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7" t="inlineStr">
        <is>
          <t>SUSPICIOUS n=0 for stocks_short — keep, needs S1 fills (backtest-expert: &lt;30 trades, seek plateaus, punish)</t>
        </is>
      </c>
    </row>
    <row r="101" ht="15.75" customHeight="1" s="67">
      <c r="A101" s="37" t="inlineStr">
        <is>
          <t>HA_WICK_QUALITY_TF</t>
        </is>
      </c>
      <c r="B101" s="73" t="inlineStr">
        <is>
          <t>OFF</t>
        </is>
      </c>
      <c r="C101" s="38" t="n"/>
      <c r="D101" s="38" t="inlineStr">
        <is>
          <t>ENTRY, GLOBAL_CHECK, STOCKS_EXIT</t>
        </is>
      </c>
      <c r="E101" s="38" t="n"/>
      <c r="F101" s="30" t="n"/>
      <c r="G101" s="38">
        <f>IFERROR(VLOOKUP($A119&amp;"_"&amp;$B119,Results_Deltas!$A$2:$P$15000,5,FALSE),"")</f>
        <v/>
      </c>
      <c r="H101" s="38" t="inlineStr">
        <is>
          <t>Blanket (page end)</t>
        </is>
      </c>
      <c r="I101" s="30" t="n"/>
      <c r="J101" s="30" t="n"/>
      <c r="K101" s="30" t="n"/>
      <c r="L101" s="30" t="inlineStr">
        <is>
          <t>YES</t>
        </is>
      </c>
      <c r="M101" s="30" t="n">
        <v>-2.306970949402709</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7" t="inlineStr">
        <is>
          <t>SUSPICIOUS n=0 for stocks_short — keep, needs S1 fills (backtest-expert: &lt;30 trades, seek plateaus, punish)</t>
        </is>
      </c>
    </row>
    <row r="102" ht="15.75" customHeight="1" s="67">
      <c r="A102" s="37" t="inlineStr">
        <is>
          <t>HLR_SMA_BAND_PCT</t>
        </is>
      </c>
      <c r="B102" s="73" t="inlineStr">
        <is>
          <t>2.0</t>
        </is>
      </c>
      <c r="C102" s="38" t="n"/>
      <c r="D102" s="38" t="inlineStr">
        <is>
          <t>ENTRY, GLOBAL_CHECK, STOCKS_EXIT</t>
        </is>
      </c>
      <c r="E102" s="38" t="n"/>
      <c r="F102" s="30" t="n"/>
      <c r="G102" s="38">
        <f>IFERROR(VLOOKUP($A120&amp;"_"&amp;$B120,Results_Deltas!$A$2:$P$15000,5,FALSE),"")</f>
        <v/>
      </c>
      <c r="H102" s="38" t="inlineStr">
        <is>
          <t>Blanket (page end)</t>
        </is>
      </c>
      <c r="I102" s="30" t="n"/>
      <c r="J102" s="30" t="n"/>
      <c r="K102" s="30" t="n"/>
      <c r="L102" s="30" t="inlineStr">
        <is>
          <t>NO</t>
        </is>
      </c>
      <c r="M102" s="30" t="n">
        <v>-2.304595896033303</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7" t="inlineStr">
        <is>
          <t>SUSPICIOUS n=0 for stocks_short — keep, needs S1 fills (backtest-expert: &lt;30 trades, seek plateaus, punish)</t>
        </is>
      </c>
    </row>
    <row r="103" ht="15.75" customHeight="1" s="67">
      <c r="A103" s="37" t="inlineStr">
        <is>
          <t>MTS_BOTTOM_BONUS_THRESHOLD</t>
        </is>
      </c>
      <c r="B103" s="73" t="inlineStr">
        <is>
          <t>31.25</t>
        </is>
      </c>
      <c r="C103" s="38" t="n"/>
      <c r="D103" s="38" t="inlineStr">
        <is>
          <t>ENTRY, GLOBAL_CHECK, STOCKS_EXIT</t>
        </is>
      </c>
      <c r="E103" s="38" t="n"/>
      <c r="F103" s="30" t="n"/>
      <c r="G103" s="38">
        <f>IFERROR(VLOOKUP($A121&amp;"_"&amp;$B121,Results_Deltas!$A$2:$P$15000,5,FALSE),"")</f>
        <v/>
      </c>
      <c r="H103" s="38" t="inlineStr">
        <is>
          <t>Blanket (page end)</t>
        </is>
      </c>
      <c r="I103" s="30" t="n"/>
      <c r="J103" s="30" t="n"/>
      <c r="K103" s="30" t="n"/>
      <c r="L103" s="30" t="inlineStr">
        <is>
          <t>NO</t>
        </is>
      </c>
      <c r="M103" s="30" t="n">
        <v>-2.289731118766642</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7" t="inlineStr">
        <is>
          <t>SUSPICIOUS n=0 for stocks_short — keep, needs S1 fills (backtest-expert: &lt;30 trades, seek plateaus, punish)</t>
        </is>
      </c>
    </row>
    <row r="104" ht="15.75" customHeight="1" s="67">
      <c r="A104" s="37" t="inlineStr">
        <is>
          <t>FG_GREED_THRESHOLD</t>
        </is>
      </c>
      <c r="B104" s="73" t="inlineStr">
        <is>
          <t>37.5</t>
        </is>
      </c>
      <c r="C104" s="38" t="n"/>
      <c r="D104" s="38" t="inlineStr">
        <is>
          <t>GLOBAL_CHECK, STOCKS_EXIT</t>
        </is>
      </c>
      <c r="E104" s="38" t="n"/>
      <c r="F104" s="30" t="n"/>
      <c r="G104" s="38">
        <f>IFERROR(VLOOKUP($A111&amp;"_"&amp;$B111,Results_Deltas!$A$2:$P$15000,5,FALSE),"")</f>
        <v/>
      </c>
      <c r="H104" s="38" t="inlineStr">
        <is>
          <t>Blanket (page end)</t>
        </is>
      </c>
      <c r="I104" s="30" t="n"/>
      <c r="J104" s="30" t="n"/>
      <c r="K104" s="30" t="n"/>
      <c r="L104" s="30" t="inlineStr">
        <is>
          <t>NO</t>
        </is>
      </c>
      <c r="M104" s="30" t="n">
        <v>-2.27881401097345</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7" t="inlineStr">
        <is>
          <t>SUSPICIOUS n=0 for stocks_short — keep, needs S1 fills (backtest-expert: &lt;30 trades, seek plateaus, punish)</t>
        </is>
      </c>
    </row>
    <row r="105" ht="15.75" customHeight="1" s="67">
      <c r="A105" s="37" t="inlineStr">
        <is>
          <t>EMA_BLANKET_FILTER_ENABLED</t>
        </is>
      </c>
      <c r="B105" s="73" t="inlineStr">
        <is>
          <t>False</t>
        </is>
      </c>
      <c r="C105" s="38" t="n"/>
      <c r="D105" s="38" t="inlineStr">
        <is>
          <t>GLOBAL_CHECK</t>
        </is>
      </c>
      <c r="E105" s="38" t="n"/>
      <c r="F105" s="30" t="n"/>
      <c r="G105" s="38">
        <f>IFERROR(VLOOKUP($A112&amp;"_"&amp;$B112,Results_Deltas!$A$2:$P$15000,5,FALSE),"")</f>
        <v/>
      </c>
      <c r="H105" s="38" t="inlineStr">
        <is>
          <t>Blanket (page end)</t>
        </is>
      </c>
      <c r="I105" s="30" t="n"/>
      <c r="J105" s="30" t="n"/>
      <c r="K105" s="30" t="n"/>
      <c r="L105" s="30" t="inlineStr">
        <is>
          <t>NO</t>
        </is>
      </c>
      <c r="M105" s="30" t="n">
        <v>-2.240917437941259</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7" t="inlineStr">
        <is>
          <t>SUSPICIOUS n=0 for stocks_short — keep, needs S1 fills (backtest-expert: &lt;30 trades, seek plateaus, punish)</t>
        </is>
      </c>
    </row>
    <row r="106" ht="15.75" customHeight="1" s="67">
      <c r="A106" s="39" t="inlineStr">
        <is>
          <t>OI_CONFIRM_MIN_CHANGE_PCT</t>
        </is>
      </c>
      <c r="B106" s="73" t="inlineStr">
        <is>
          <t>0.5</t>
        </is>
      </c>
      <c r="C106" s="38" t="n"/>
      <c r="D106" s="38" t="inlineStr">
        <is>
          <t>ENTRY, GLOBAL_CHECK, STOCKS_EXIT</t>
        </is>
      </c>
      <c r="E106" s="38" t="n"/>
      <c r="F106" s="30" t="n"/>
      <c r="G106" s="38">
        <f>IFERROR(VLOOKUP($A124&amp;"_"&amp;$B124,Results_Deltas!$A$2:$P$15000,5,FALSE),"")</f>
        <v/>
      </c>
      <c r="H106" s="38" t="inlineStr">
        <is>
          <t>Blanket (page end)</t>
        </is>
      </c>
      <c r="I106" s="30" t="n"/>
      <c r="J106" s="30" t="n"/>
      <c r="K106" s="30" t="n"/>
      <c r="L106" s="30" t="inlineStr">
        <is>
          <t>NO</t>
        </is>
      </c>
      <c r="M106" s="30" t="n">
        <v>-2.239975503394111</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7" t="inlineStr">
        <is>
          <t>SUSPICIOUS n=0 for stocks_short — keep, needs S1 fills (backtest-expert: &lt;30 trades, seek plateaus, punish)</t>
        </is>
      </c>
    </row>
    <row r="107" ht="15.75" customHeight="1" s="67">
      <c r="A107" s="37" t="inlineStr">
        <is>
          <t>COOLDOWN_LOCKS_FILTER_TF</t>
        </is>
      </c>
      <c r="B107" s="73" t="inlineStr">
        <is>
          <t>OFF</t>
        </is>
      </c>
      <c r="C107" s="38" t="n"/>
      <c r="D107" s="38" t="inlineStr">
        <is>
          <t>GLOBAL_CHECK</t>
        </is>
      </c>
      <c r="E107" s="38" t="n"/>
      <c r="F107" s="30" t="n"/>
      <c r="G107" s="38">
        <f>IFERROR(VLOOKUP($A114&amp;"_"&amp;$B114,Results_Deltas!$A$2:$P$15000,5,FALSE),"")</f>
        <v/>
      </c>
      <c r="H107" s="38" t="inlineStr">
        <is>
          <t>Blanket (page end)</t>
        </is>
      </c>
      <c r="I107" s="30" t="n"/>
      <c r="J107" s="30" t="n"/>
      <c r="K107" s="30" t="n"/>
      <c r="L107" s="30" t="inlineStr">
        <is>
          <t>NO</t>
        </is>
      </c>
      <c r="M107" s="30" t="n">
        <v>-2.229932797668875</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7" t="inlineStr">
        <is>
          <t>SUSPICIOUS n=0 for stocks_short — keep, needs S1 fills (backtest-expert: &lt;30 trades, seek plateaus, punish)</t>
        </is>
      </c>
    </row>
    <row r="108" ht="15.75" customHeight="1" s="67">
      <c r="A108" s="37" t="inlineStr">
        <is>
          <t>MTS_BOTTOM_STRONG_THRESHOLD</t>
        </is>
      </c>
      <c r="B108" s="73" t="inlineStr">
        <is>
          <t>20</t>
        </is>
      </c>
      <c r="C108" s="38" t="n"/>
      <c r="D108" s="38" t="inlineStr">
        <is>
          <t>ENTRY, GLOBAL_CHECK, STOCKS_EXIT</t>
        </is>
      </c>
      <c r="E108" s="38" t="n"/>
      <c r="F108" s="30" t="n"/>
      <c r="G108" s="38">
        <f>IFERROR(VLOOKUP($A126&amp;"_"&amp;$B126,Results_Deltas!$A$2:$P$15000,5,FALSE),"")</f>
        <v/>
      </c>
      <c r="H108" s="38" t="inlineStr">
        <is>
          <t>Blanket (page end)</t>
        </is>
      </c>
      <c r="I108" s="30" t="n"/>
      <c r="J108" s="30" t="n"/>
      <c r="K108" s="30" t="n"/>
      <c r="L108" s="30" t="inlineStr">
        <is>
          <t>NO</t>
        </is>
      </c>
      <c r="M108" s="30" t="n">
        <v>-2.22383636472101</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7" t="inlineStr">
        <is>
          <t>SUSPICIOUS n=0 for stocks_short — keep, needs S1 fills (backtest-expert: &lt;30 trades, seek plateaus, punish)</t>
        </is>
      </c>
    </row>
    <row r="109" ht="15.75" customHeight="1" s="67">
      <c r="A109" s="37" t="inlineStr">
        <is>
          <t>FG_FEAR_THRESHOLD</t>
        </is>
      </c>
      <c r="B109" s="73" t="inlineStr">
        <is>
          <t>12.5</t>
        </is>
      </c>
      <c r="C109" s="38" t="n"/>
      <c r="D109" s="38" t="inlineStr">
        <is>
          <t>GLOBAL_CHECK, STOCKS_EXIT</t>
        </is>
      </c>
      <c r="E109" s="38" t="n"/>
      <c r="F109" s="30" t="n"/>
      <c r="G109" s="38">
        <f>IFERROR(VLOOKUP($A116&amp;"_"&amp;$B116,Results_Deltas!$A$2:$P$15000,5,FALSE),"")</f>
        <v/>
      </c>
      <c r="H109" s="38" t="inlineStr">
        <is>
          <t>Blanket (page end)</t>
        </is>
      </c>
      <c r="I109" s="30" t="n"/>
      <c r="J109" s="30" t="n"/>
      <c r="K109" s="30" t="n"/>
      <c r="L109" s="30" t="inlineStr">
        <is>
          <t>NO</t>
        </is>
      </c>
      <c r="M109" s="30" t="n">
        <v>-2.218231851097948</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7" t="inlineStr">
        <is>
          <t>SUSPICIOUS n=0 for stocks_short — keep, needs S1 fills (backtest-expert: &lt;30 trades, seek plateaus, punish)</t>
        </is>
      </c>
    </row>
    <row r="110" ht="15.75" customHeight="1" s="67">
      <c r="A110" s="37" t="inlineStr">
        <is>
          <t>OI_CONFIRM_MIN_CHANGE_PCT</t>
        </is>
      </c>
      <c r="B110" s="73" t="inlineStr">
        <is>
          <t>1.0</t>
        </is>
      </c>
      <c r="C110" s="38" t="n"/>
      <c r="D110" s="38" t="inlineStr">
        <is>
          <t>ENTRY, GLOBAL_CHECK, STOCKS_EXIT</t>
        </is>
      </c>
      <c r="E110" s="38" t="n"/>
      <c r="F110" s="30" t="n"/>
      <c r="G110" s="38">
        <f>IFERROR(VLOOKUP($A128&amp;"_"&amp;$B128,Results_Deltas!$A$2:$P$15000,5,FALSE),"")</f>
        <v/>
      </c>
      <c r="H110" s="38" t="inlineStr">
        <is>
          <t>Blanket (page end)</t>
        </is>
      </c>
      <c r="I110" s="30" t="n"/>
      <c r="J110" s="30" t="n"/>
      <c r="K110" s="30" t="n"/>
      <c r="L110" s="30" t="inlineStr">
        <is>
          <t>NO</t>
        </is>
      </c>
      <c r="M110" s="30" t="n">
        <v>-2.206867062857633</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7" t="inlineStr">
        <is>
          <t>SUSPICIOUS n=0 for stocks_short — keep, needs S1 fills (backtest-expert: &lt;30 trades, seek plateaus, punish)</t>
        </is>
      </c>
    </row>
    <row r="111" ht="15.75" customHeight="1" s="67">
      <c r="A111" s="37" t="inlineStr">
        <is>
          <t>LH_HL_FILTER_ENABLED</t>
        </is>
      </c>
      <c r="B111" s="73" t="inlineStr">
        <is>
          <t>True</t>
        </is>
      </c>
      <c r="C111" s="38" t="n"/>
      <c r="D111" s="38" t="inlineStr">
        <is>
          <t>ENTRY, GLOBAL_CHECK, STOCKS_EXIT</t>
        </is>
      </c>
      <c r="E111" s="38" t="n"/>
      <c r="F111" s="30" t="n"/>
      <c r="G111" s="38">
        <f>IFERROR(VLOOKUP($A129&amp;"_"&amp;$B129,Results_Deltas!$A$2:$P$15000,5,FALSE),"")</f>
        <v/>
      </c>
      <c r="H111" s="38" t="inlineStr">
        <is>
          <t>Blanket (page end)</t>
        </is>
      </c>
      <c r="I111" s="30" t="n"/>
      <c r="J111" s="30" t="n"/>
      <c r="K111" s="30" t="n"/>
      <c r="L111" s="30" t="inlineStr">
        <is>
          <t>NO</t>
        </is>
      </c>
      <c r="M111" s="30" t="n">
        <v>-2.204864732338906</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7" t="inlineStr">
        <is>
          <t>SUSPICIOUS n=0 for stocks_short — keep, needs S1 fills (backtest-expert: &lt;30 trades, seek plateaus, punish)</t>
        </is>
      </c>
    </row>
    <row r="112" ht="15.75" customHeight="1" s="67">
      <c r="A112" s="37" t="inlineStr">
        <is>
          <t>MOVER_THRESHOLD</t>
        </is>
      </c>
      <c r="B112" s="73" t="inlineStr">
        <is>
          <t>3.75</t>
        </is>
      </c>
      <c r="C112" s="38" t="n"/>
      <c r="D112" s="38" t="inlineStr">
        <is>
          <t>ENTRY, GLOBAL_CHECK, STOCKS_EXIT</t>
        </is>
      </c>
      <c r="E112" s="38" t="n"/>
      <c r="F112" s="30" t="n"/>
      <c r="G112" s="38">
        <f>IFERROR(VLOOKUP($A130&amp;"_"&amp;$B130,Results_Deltas!$A$2:$P$15000,5,FALSE),"")</f>
        <v/>
      </c>
      <c r="H112" s="38" t="inlineStr">
        <is>
          <t>Blanket (page end)</t>
        </is>
      </c>
      <c r="I112" s="30" t="n"/>
      <c r="J112" s="30" t="n"/>
      <c r="K112" s="30" t="n"/>
      <c r="L112" s="30" t="inlineStr">
        <is>
          <t>YES</t>
        </is>
      </c>
      <c r="M112" s="30" t="n">
        <v>-2.204658613412243</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7" t="inlineStr">
        <is>
          <t>SUSPICIOUS n=0 for stocks_short — keep, needs S1 fills (backtest-expert: &lt;30 trades, seek plateaus, punish)</t>
        </is>
      </c>
    </row>
    <row r="113" ht="15.75" customHeight="1" s="67">
      <c r="A113" s="37" t="inlineStr">
        <is>
          <t>HTF_DIRECTION_GATE_ENABLED</t>
        </is>
      </c>
      <c r="B113" s="73" t="inlineStr">
        <is>
          <t>True</t>
        </is>
      </c>
      <c r="C113" s="38" t="n"/>
      <c r="D113" s="38" t="inlineStr">
        <is>
          <t>ENTRY, GLOBAL_CHECK, STOCKS_EXIT</t>
        </is>
      </c>
      <c r="E113" s="38" t="n"/>
      <c r="F113" s="30" t="n"/>
      <c r="G113" s="38">
        <f>IFERROR(VLOOKUP($A131&amp;"_"&amp;$B131,Results_Deltas!$A$2:$P$15000,5,FALSE),"")</f>
        <v/>
      </c>
      <c r="H113" s="38" t="inlineStr">
        <is>
          <t>Blanket (page end)</t>
        </is>
      </c>
      <c r="I113" s="30" t="n"/>
      <c r="J113" s="30" t="n"/>
      <c r="K113" s="30" t="n"/>
      <c r="L113" s="30" t="inlineStr">
        <is>
          <t>NO</t>
        </is>
      </c>
      <c r="M113" s="30" t="n">
        <v>-2.187566606908379</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7" t="inlineStr">
        <is>
          <t>SUSPICIOUS n=0 for stocks_short — keep, needs S1 fills (backtest-expert: &lt;30 trades, seek plateaus, punish)</t>
        </is>
      </c>
    </row>
    <row r="114" ht="15.75" customHeight="1" s="67">
      <c r="A114" s="37" t="inlineStr">
        <is>
          <t>MTS_BOTTOM_BONUS_THRESHOLD</t>
        </is>
      </c>
      <c r="B114" s="73" t="inlineStr">
        <is>
          <t>18.75</t>
        </is>
      </c>
      <c r="C114" s="38" t="n"/>
      <c r="D114" s="38" t="inlineStr">
        <is>
          <t>ENTRY, GLOBAL_CHECK, STOCKS_EXIT</t>
        </is>
      </c>
      <c r="E114" s="38" t="n"/>
      <c r="F114" s="30" t="n"/>
      <c r="G114" s="38">
        <f>IFERROR(VLOOKUP($A132&amp;"_"&amp;$B132,Results_Deltas!$A$2:$P$15000,5,FALSE),"")</f>
        <v/>
      </c>
      <c r="H114" s="38" t="inlineStr">
        <is>
          <t>Blanket (page end)</t>
        </is>
      </c>
      <c r="I114" s="30" t="n"/>
      <c r="J114" s="30" t="n"/>
      <c r="K114" s="30" t="n"/>
      <c r="L114" s="30" t="inlineStr">
        <is>
          <t>YES</t>
        </is>
      </c>
      <c r="M114" s="30" t="n">
        <v>-2.175335582972492</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7" t="inlineStr">
        <is>
          <t>SUSPICIOUS n=0 for stocks_short — keep, needs S1 fills (backtest-expert: &lt;30 trades, seek plateaus, punish)</t>
        </is>
      </c>
    </row>
    <row r="115" ht="15.75" customHeight="1" s="67">
      <c r="A115" s="37" t="inlineStr">
        <is>
          <t>MANDATORY_REENTRY_WT_FILTER_MIN_TFS</t>
        </is>
      </c>
      <c r="B115" s="73" t="inlineStr">
        <is>
          <t>2</t>
        </is>
      </c>
      <c r="C115" s="38" t="n"/>
      <c r="D115" s="38" t="inlineStr">
        <is>
          <t>GLOBAL_CHECK, STOCKS_EXIT</t>
        </is>
      </c>
      <c r="E115" s="38" t="n"/>
      <c r="F115" s="30" t="n"/>
      <c r="G115" s="38">
        <f>IFERROR(VLOOKUP($A133&amp;"_"&amp;$B133,Results_Deltas!$A$2:$P$15000,5,FALSE),"")</f>
        <v/>
      </c>
      <c r="H115" s="38" t="inlineStr">
        <is>
          <t>Blanket (page end)</t>
        </is>
      </c>
      <c r="I115" s="30" t="n"/>
      <c r="J115" s="30" t="n"/>
      <c r="K115" s="30" t="n"/>
      <c r="L115" s="30" t="inlineStr">
        <is>
          <t>YES</t>
        </is>
      </c>
      <c r="M115" s="30" t="n">
        <v>-2.138917582723428</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7" t="inlineStr">
        <is>
          <t>SUSPICIOUS n=0 for stocks_short — keep, needs S1 fills (backtest-expert: &lt;30 trades, seek plateaus, punish)</t>
        </is>
      </c>
    </row>
    <row r="116" ht="15.75" customHeight="1" s="67">
      <c r="A116" s="37" t="inlineStr">
        <is>
          <t>MOVER_THRESHOLD</t>
        </is>
      </c>
      <c r="B116" s="73" t="inlineStr">
        <is>
          <t>6.25</t>
        </is>
      </c>
      <c r="C116" s="38" t="n"/>
      <c r="D116" s="38" t="inlineStr">
        <is>
          <t>ENTRY, GLOBAL_CHECK, STOCKS_EXIT</t>
        </is>
      </c>
      <c r="E116" s="38" t="n"/>
      <c r="F116" s="30" t="n"/>
      <c r="G116" s="38">
        <f>IFERROR(VLOOKUP($A134&amp;"_"&amp;$B134,Results_Deltas!$A$2:$P$15000,5,FALSE),"")</f>
        <v/>
      </c>
      <c r="H116" s="38" t="inlineStr">
        <is>
          <t>Blanket (page end)</t>
        </is>
      </c>
      <c r="I116" s="30" t="n"/>
      <c r="J116" s="30" t="n"/>
      <c r="K116" s="30" t="n"/>
      <c r="L116" s="30" t="inlineStr">
        <is>
          <t>NO</t>
        </is>
      </c>
      <c r="M116" s="30" t="n">
        <v>-2.121992909998776</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7" t="inlineStr">
        <is>
          <t>SUSPICIOUS n=0 for stocks_short — keep, needs S1 fills (backtest-expert: &lt;30 trades, seek plateaus, punish)</t>
        </is>
      </c>
    </row>
    <row r="117" ht="15.75" customHeight="1" s="67">
      <c r="A117" s="37" t="inlineStr">
        <is>
          <t>OI_CONFIRM_MIN_PRICE_PCT</t>
        </is>
      </c>
      <c r="B117" s="73" t="inlineStr">
        <is>
          <t>2.0</t>
        </is>
      </c>
      <c r="C117" s="38" t="n"/>
      <c r="D117" s="38" t="inlineStr">
        <is>
          <t>ENTRY, GLOBAL_CHECK, STOCKS_EXIT</t>
        </is>
      </c>
      <c r="E117" s="38" t="n"/>
      <c r="F117" s="30" t="n"/>
      <c r="G117" s="38">
        <f>IFERROR(VLOOKUP($A135&amp;"_"&amp;$B135,Results_Deltas!$A$2:$P$15000,5,FALSE),"")</f>
        <v/>
      </c>
      <c r="H117" s="38" t="inlineStr">
        <is>
          <t>Blanket (page end)</t>
        </is>
      </c>
      <c r="I117" s="30" t="n"/>
      <c r="J117" s="30" t="n"/>
      <c r="K117" s="30" t="n"/>
      <c r="L117" s="30" t="inlineStr">
        <is>
          <t>YES</t>
        </is>
      </c>
      <c r="M117" s="30" t="n">
        <v>-2.112716259224275</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7" t="inlineStr">
        <is>
          <t>SUSPICIOUS n=0 for stocks_short — keep, needs S1 fills (backtest-expert: &lt;30 trades, seek plateaus, punish)</t>
        </is>
      </c>
    </row>
    <row r="118" ht="15.75" customHeight="1" s="67">
      <c r="A118" s="37" t="inlineStr">
        <is>
          <t>ADX_RANGING_THRESHOLD</t>
        </is>
      </c>
      <c r="B118" s="73" t="inlineStr">
        <is>
          <t>15</t>
        </is>
      </c>
      <c r="C118" s="38" t="n"/>
      <c r="D118" s="38" t="inlineStr">
        <is>
          <t>ENTRY, GLOBAL_CHECK, STOCKS_EXIT</t>
        </is>
      </c>
      <c r="E118" s="38" t="n"/>
      <c r="F118" s="30" t="n"/>
      <c r="G118" s="38">
        <f>IFERROR(VLOOKUP($A125&amp;"_"&amp;$B125,Results_Deltas!$A$2:$P$15000,5,FALSE),"")</f>
        <v/>
      </c>
      <c r="H118" s="38" t="inlineStr">
        <is>
          <t>Blanket (page end)</t>
        </is>
      </c>
      <c r="I118" s="30" t="n"/>
      <c r="J118" s="30" t="n"/>
      <c r="K118" s="30" t="n"/>
      <c r="L118" s="30" t="inlineStr">
        <is>
          <t>NO</t>
        </is>
      </c>
      <c r="M118" s="30" t="n">
        <v>-2.030679943330364</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7" t="inlineStr">
        <is>
          <t>SUSPICIOUS n=0 for stocks_short — keep, needs S1 fills (backtest-expert: &lt;30 trades, seek plateaus, punish)</t>
        </is>
      </c>
    </row>
    <row r="119" ht="15.75" customHeight="1" s="67">
      <c r="A119" s="37" t="inlineStr">
        <is>
          <t>DC_MOMENT_STRONG_THRESHOLD</t>
        </is>
      </c>
      <c r="B119" s="73" t="inlineStr">
        <is>
          <t>20</t>
        </is>
      </c>
      <c r="C119" s="38" t="n"/>
      <c r="D119" s="38" t="inlineStr">
        <is>
          <t>ENTRY, GLOBAL_CHECK, STOCKS_EXIT</t>
        </is>
      </c>
      <c r="E119" s="38" t="n"/>
      <c r="F119" s="30" t="n"/>
      <c r="G119" s="38">
        <f>IFERROR(VLOOKUP($A126&amp;"_"&amp;$B126,Results_Deltas!$A$2:$P$15000,5,FALSE),"")</f>
        <v/>
      </c>
      <c r="H119" s="38" t="inlineStr">
        <is>
          <t>Blanket (page end)</t>
        </is>
      </c>
      <c r="I119" s="30" t="n"/>
      <c r="J119" s="30" t="n"/>
      <c r="K119" s="30" t="n"/>
      <c r="L119" s="30" t="inlineStr">
        <is>
          <t>NO</t>
        </is>
      </c>
      <c r="M119" s="30" t="n">
        <v>-2.028275717614475</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7" t="inlineStr">
        <is>
          <t>SUSPICIOUS n=0 for stocks_short — keep, needs S1 fills (backtest-expert: &lt;30 trades, seek plateaus, punish)</t>
        </is>
      </c>
    </row>
    <row r="120" ht="15.75" customHeight="1" s="67">
      <c r="A120" s="37" t="inlineStr">
        <is>
          <t>EMA_BLANKET_FILTER_MIN_TFS</t>
        </is>
      </c>
      <c r="B120" s="73" t="inlineStr">
        <is>
          <t>0</t>
        </is>
      </c>
      <c r="C120" s="38" t="n"/>
      <c r="D120" s="38" t="inlineStr">
        <is>
          <t>GLOBAL_CHECK</t>
        </is>
      </c>
      <c r="E120" s="38" t="n"/>
      <c r="F120" s="30" t="n"/>
      <c r="G120" s="38">
        <f>IFERROR(VLOOKUP($A127&amp;"_"&amp;$B127,Results_Deltas!$A$2:$P$15000,5,FALSE),"")</f>
        <v/>
      </c>
      <c r="H120" s="38" t="inlineStr">
        <is>
          <t>Blanket (page end)</t>
        </is>
      </c>
      <c r="I120" s="30" t="n"/>
      <c r="J120" s="30" t="n"/>
      <c r="K120" s="30" t="n"/>
      <c r="L120" s="30" t="inlineStr">
        <is>
          <t>NO</t>
        </is>
      </c>
      <c r="M120" s="30" t="n">
        <v>-2.028102678777538</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7" t="inlineStr">
        <is>
          <t>SUSPICIOUS n=0 for stocks_short — keep, needs S1 fills (backtest-expert: &lt;30 trades, seek plateaus, punish)</t>
        </is>
      </c>
    </row>
    <row r="121" ht="15.75" customHeight="1" s="67">
      <c r="A121" s="37" t="inlineStr">
        <is>
          <t>EMA_9_21_FILTER_MIN_TFS</t>
        </is>
      </c>
      <c r="B121" s="73" t="inlineStr">
        <is>
          <t>0</t>
        </is>
      </c>
      <c r="C121" s="38" t="n"/>
      <c r="D121" s="38" t="inlineStr">
        <is>
          <t>GLOBAL_CHECK</t>
        </is>
      </c>
      <c r="E121" s="38" t="n"/>
      <c r="F121" s="30" t="n"/>
      <c r="G121" s="38">
        <f>IFERROR(VLOOKUP($A128&amp;"_"&amp;$B128,Results_Deltas!$A$2:$P$15000,5,FALSE),"")</f>
        <v/>
      </c>
      <c r="H121" s="38" t="inlineStr">
        <is>
          <t>Blanket (page end)</t>
        </is>
      </c>
      <c r="I121" s="30" t="n"/>
      <c r="J121" s="30" t="n"/>
      <c r="K121" s="30" t="n"/>
      <c r="L121" s="30" t="inlineStr">
        <is>
          <t>NO</t>
        </is>
      </c>
      <c r="M121" s="30" t="n">
        <v>-1.917478173267279</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7" t="inlineStr">
        <is>
          <t>SUSPICIOUS n=0 for stocks_short — keep, needs S1 fills (backtest-expert: &lt;30 trades, seek plateaus, punish)</t>
        </is>
      </c>
    </row>
    <row r="122" ht="15.75" customHeight="1" s="67">
      <c r="A122" s="39" t="inlineStr">
        <is>
          <t>HA_WICK_QUALITY_TF</t>
        </is>
      </c>
      <c r="B122" s="73" t="inlineStr">
        <is>
          <t>1h</t>
        </is>
      </c>
      <c r="C122" s="38" t="n"/>
      <c r="D122" s="38" t="inlineStr">
        <is>
          <t>ENTRY, GLOBAL_CHECK, STOCKS_EXIT</t>
        </is>
      </c>
      <c r="E122" s="38" t="n"/>
      <c r="F122" s="30" t="n"/>
      <c r="G122" s="38">
        <f>IFERROR(VLOOKUP($A140&amp;"_"&amp;$B140,Results_Deltas!$A$2:$P$15000,5,FALSE),"")</f>
        <v/>
      </c>
      <c r="H122" s="38" t="inlineStr">
        <is>
          <t>Blanket (page end)</t>
        </is>
      </c>
      <c r="I122" s="30" t="n"/>
      <c r="J122" s="30" t="n"/>
      <c r="K122" s="30" t="n"/>
      <c r="L122" s="30" t="inlineStr">
        <is>
          <t>NO</t>
        </is>
      </c>
      <c r="M122" s="30" t="n">
        <v>-1.910536140805554</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7" t="inlineStr">
        <is>
          <t>SUSPICIOUS n=0 for stocks_short — keep, needs S1 fills (backtest-expert: &lt;30 trades, seek plateaus, punish)</t>
        </is>
      </c>
    </row>
    <row r="123" ht="15.75" customHeight="1" s="67">
      <c r="A123" s="39" t="inlineStr">
        <is>
          <t>LR_BAND_LADDER_STOCH_EXTREME</t>
        </is>
      </c>
      <c r="B123" s="73" t="inlineStr">
        <is>
          <t>30.0</t>
        </is>
      </c>
      <c r="C123" s="38" t="n"/>
      <c r="D123" s="38" t="inlineStr">
        <is>
          <t>GLOBAL_CHECK, STOCKS_EXIT</t>
        </is>
      </c>
      <c r="E123" s="38" t="n"/>
      <c r="F123" s="30" t="n"/>
      <c r="G123" s="38">
        <f>IFERROR(VLOOKUP($A141&amp;"_"&amp;$B141,Results_Deltas!$A$2:$P$15000,5,FALSE),"")</f>
        <v/>
      </c>
      <c r="H123" s="38" t="inlineStr">
        <is>
          <t>Blanket (page end)</t>
        </is>
      </c>
      <c r="I123" s="30" t="n"/>
      <c r="J123" s="30" t="n"/>
      <c r="K123" s="30" t="n"/>
      <c r="L123" s="30" t="inlineStr">
        <is>
          <t>YES</t>
        </is>
      </c>
      <c r="M123" s="30" t="n">
        <v>-1.864946072720138</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7" t="inlineStr">
        <is>
          <t>SUSPICIOUS n=0 for stocks_short — keep, needs S1 fills (backtest-expert: &lt;30 trades, seek plateaus, punish)</t>
        </is>
      </c>
    </row>
    <row r="124" ht="15.75" customHeight="1" s="67">
      <c r="A124" s="37" t="inlineStr">
        <is>
          <t>LR_BAND_LADDER_STOCH_EXTREME</t>
        </is>
      </c>
      <c r="B124" s="73" t="inlineStr">
        <is>
          <t>30.0_ALT</t>
        </is>
      </c>
      <c r="C124" s="38" t="n"/>
      <c r="D124" s="38" t="inlineStr">
        <is>
          <t>GLOBAL_CHECK, STOCKS_EXIT</t>
        </is>
      </c>
      <c r="E124" s="38" t="n"/>
      <c r="F124" s="30" t="n"/>
      <c r="G124" s="38">
        <f>IFERROR(VLOOKUP($A142&amp;"_"&amp;$B142,Results_Deltas!$A$2:$P$15000,5,FALSE),"")</f>
        <v/>
      </c>
      <c r="H124" s="38" t="inlineStr">
        <is>
          <t>Blanket (page end)</t>
        </is>
      </c>
      <c r="I124" s="30" t="n"/>
      <c r="J124" s="30" t="n"/>
      <c r="K124" s="30" t="n"/>
      <c r="L124" s="30" t="inlineStr">
        <is>
          <t>NO</t>
        </is>
      </c>
      <c r="M124" s="30" t="n">
        <v>-1.864946072720138</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7" t="inlineStr">
        <is>
          <t>SUSPICIOUS n=0 for stocks_short — keep, needs S1 fills (backtest-expert: &lt;30 trades, seek plateaus, punish)</t>
        </is>
      </c>
    </row>
    <row r="125" ht="15.75" customHeight="1" s="67">
      <c r="A125" s="37" t="inlineStr">
        <is>
          <t>EMA_BLANKET_FILTER_MIN_TFS</t>
        </is>
      </c>
      <c r="B125" s="73" t="inlineStr">
        <is>
          <t>2</t>
        </is>
      </c>
      <c r="C125" s="38" t="n"/>
      <c r="D125" s="38" t="inlineStr">
        <is>
          <t>GLOBAL_CHECK</t>
        </is>
      </c>
      <c r="E125" s="38" t="n"/>
      <c r="F125" s="30" t="n"/>
      <c r="G125" s="38">
        <f>IFERROR(VLOOKUP($A132&amp;"_"&amp;$B132,Results_Deltas!$A$2:$P$15000,5,FALSE),"")</f>
        <v/>
      </c>
      <c r="H125" s="38" t="inlineStr">
        <is>
          <t>Blanket (page end)</t>
        </is>
      </c>
      <c r="I125" s="30" t="n"/>
      <c r="J125" s="30" t="n"/>
      <c r="K125" s="30" t="n"/>
      <c r="L125" s="30" t="inlineStr">
        <is>
          <t>YES</t>
        </is>
      </c>
      <c r="M125" s="30" t="n">
        <v>-1.863939810375432</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7" t="inlineStr">
        <is>
          <t>SUSPICIOUS n=0 for stocks_short — keep, needs S1 fills (backtest-expert: &lt;30 trades, seek plateaus, punish)</t>
        </is>
      </c>
    </row>
    <row r="126" ht="15.75" customHeight="1" s="67">
      <c r="A126" s="37" t="inlineStr">
        <is>
          <t>LR_BAND_LADDER_TF_BOTTOM</t>
        </is>
      </c>
      <c r="B126" s="73" t="inlineStr">
        <is>
          <t>1</t>
        </is>
      </c>
      <c r="C126" s="38" t="n"/>
      <c r="D126" s="38" t="inlineStr">
        <is>
          <t>GLOBAL_CHECK, STOCKS_EXIT</t>
        </is>
      </c>
      <c r="E126" s="38" t="n"/>
      <c r="F126" s="30" t="n"/>
      <c r="G126" s="38">
        <f>IFERROR(VLOOKUP($A144&amp;"_"&amp;$B144,Results_Deltas!$A$2:$P$15000,5,FALSE),"")</f>
        <v/>
      </c>
      <c r="H126" s="38" t="inlineStr">
        <is>
          <t>Blanket (page end)</t>
        </is>
      </c>
      <c r="I126" s="30" t="n"/>
      <c r="J126" s="30" t="n"/>
      <c r="K126" s="30" t="n"/>
      <c r="L126" s="30" t="inlineStr">
        <is>
          <t>NO</t>
        </is>
      </c>
      <c r="M126" s="30" t="n">
        <v>-1.848639347685745</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7" t="inlineStr">
        <is>
          <t>SUSPICIOUS n=0 for stocks_short — keep, needs S1 fills (backtest-expert: &lt;30 trades, seek plateaus, punish)</t>
        </is>
      </c>
    </row>
    <row r="127" ht="15.75" customHeight="1" s="67">
      <c r="A127" s="37" t="inlineStr">
        <is>
          <t>MANDATORY_REENTRY_WT_FILTER_MIN_TFS</t>
        </is>
      </c>
      <c r="B127" s="73" t="inlineStr">
        <is>
          <t>3</t>
        </is>
      </c>
      <c r="C127" s="38" t="n"/>
      <c r="D127" s="38" t="inlineStr">
        <is>
          <t>GLOBAL_CHECK, STOCKS_EXIT</t>
        </is>
      </c>
      <c r="E127" s="38" t="n"/>
      <c r="F127" s="30" t="n"/>
      <c r="G127" s="38">
        <f>IFERROR(VLOOKUP($A145&amp;"_"&amp;$B145,Results_Deltas!$A$2:$P$15000,5,FALSE),"")</f>
        <v/>
      </c>
      <c r="H127" s="38" t="inlineStr">
        <is>
          <t>Blanket (page end)</t>
        </is>
      </c>
      <c r="I127" s="30" t="n"/>
      <c r="J127" s="30" t="n"/>
      <c r="K127" s="30" t="n"/>
      <c r="L127" s="30" t="inlineStr">
        <is>
          <t>NO</t>
        </is>
      </c>
      <c r="M127" s="30" t="n">
        <v>-1.847685370893335</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7" t="inlineStr">
        <is>
          <t>SUSPICIOUS n=0 for stocks_short — keep, needs S1 fills (backtest-expert: &lt;30 trades, seek plateaus, punish)</t>
        </is>
      </c>
    </row>
    <row r="128" ht="15.75" customHeight="1" s="67">
      <c r="A128" s="37" t="inlineStr">
        <is>
          <t>EMA_BLANKET_FILTER_MIN_TFS</t>
        </is>
      </c>
      <c r="B128" s="73" t="inlineStr">
        <is>
          <t>1</t>
        </is>
      </c>
      <c r="C128" s="38" t="n"/>
      <c r="D128" s="38" t="inlineStr">
        <is>
          <t>GLOBAL_CHECK</t>
        </is>
      </c>
      <c r="E128" s="38" t="n"/>
      <c r="F128" s="30" t="n"/>
      <c r="G128" s="38">
        <f>IFERROR(VLOOKUP($A135&amp;"_"&amp;$B135,Results_Deltas!$A$2:$P$15000,5,FALSE),"")</f>
        <v/>
      </c>
      <c r="H128" s="38" t="inlineStr">
        <is>
          <t>Blanket (page end)</t>
        </is>
      </c>
      <c r="I128" s="30" t="n"/>
      <c r="J128" s="30" t="n"/>
      <c r="K128" s="30" t="n"/>
      <c r="L128" s="30" t="inlineStr">
        <is>
          <t>NO</t>
        </is>
      </c>
      <c r="M128" s="30" t="n">
        <v>-1.819112164423182</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7" t="inlineStr">
        <is>
          <t>SUSPICIOUS n=0 for stocks_short — keep, needs S1 fills (backtest-expert: &lt;30 trades, seek plateaus, punish)</t>
        </is>
      </c>
    </row>
    <row r="129" ht="15.75" customHeight="1" s="67">
      <c r="A129" s="37" t="inlineStr">
        <is>
          <t>CRYPTO_SPIKE_FADE_THRESHOLD_PCT</t>
        </is>
      </c>
      <c r="B129" s="73" t="inlineStr">
        <is>
          <t>12.5</t>
        </is>
      </c>
      <c r="C129" s="38" t="n"/>
      <c r="D129" s="38" t="inlineStr">
        <is>
          <t>GLOBAL_CHECK, STOCKS_EXIT</t>
        </is>
      </c>
      <c r="E129" s="38" t="n"/>
      <c r="F129" s="30" t="n"/>
      <c r="G129" s="38">
        <f>IFERROR(VLOOKUP($A136&amp;"_"&amp;$B136,Results_Deltas!$A$2:$P$15000,5,FALSE),"")</f>
        <v/>
      </c>
      <c r="H129" s="38" t="inlineStr">
        <is>
          <t>Blanket (page end)</t>
        </is>
      </c>
      <c r="I129" s="30" t="n"/>
      <c r="J129" s="30" t="n"/>
      <c r="K129" s="30" t="n"/>
      <c r="L129" s="30" t="inlineStr">
        <is>
          <t>YES</t>
        </is>
      </c>
      <c r="M129" s="30" t="n">
        <v>-1.817302038113179</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7" t="inlineStr">
        <is>
          <t>SUSPICIOUS n=0 for stocks_short — keep, needs S1 fills (backtest-expert: &lt;30 trades, seek plateaus, punish)</t>
        </is>
      </c>
    </row>
    <row r="130" ht="15.75" customHeight="1" s="67">
      <c r="A130" s="39" t="inlineStr">
        <is>
          <t>GR_FILTER_VEC_MIN_TFS</t>
        </is>
      </c>
      <c r="B130" s="73" t="inlineStr">
        <is>
          <t>2</t>
        </is>
      </c>
      <c r="C130" s="38" t="n"/>
      <c r="D130" s="38" t="inlineStr">
        <is>
          <t>GLOBAL_CHECK</t>
        </is>
      </c>
      <c r="E130" s="38" t="n"/>
      <c r="F130" s="30" t="n"/>
      <c r="G130" s="38">
        <f>IFERROR(VLOOKUP($A148&amp;"_"&amp;$B148,Results_Deltas!$A$2:$P$15000,5,FALSE),"")</f>
        <v/>
      </c>
      <c r="H130" s="38" t="inlineStr">
        <is>
          <t>Blanket (page end)</t>
        </is>
      </c>
      <c r="I130" s="30" t="n"/>
      <c r="J130" s="30" t="n"/>
      <c r="K130" s="30" t="n"/>
      <c r="L130" s="30" t="inlineStr">
        <is>
          <t>NO</t>
        </is>
      </c>
      <c r="M130" s="30" t="n">
        <v>-1.761280133969469</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7" t="inlineStr">
        <is>
          <t>SUSPICIOUS n=0 for stocks_short — keep, needs S1 fills (backtest-expert: &lt;30 trades, seek plateaus, punish)</t>
        </is>
      </c>
    </row>
    <row r="131" ht="15.75" customHeight="1" s="67">
      <c r="A131" s="37" t="inlineStr">
        <is>
          <t>LR_BAND_LADDER_TF_TOP</t>
        </is>
      </c>
      <c r="B131" s="73" t="inlineStr">
        <is>
          <t>1</t>
        </is>
      </c>
      <c r="C131" s="38" t="n"/>
      <c r="D131" s="38" t="inlineStr">
        <is>
          <t>GLOBAL_CHECK, STOCKS_EXIT</t>
        </is>
      </c>
      <c r="E131" s="38" t="n"/>
      <c r="F131" s="30" t="n"/>
      <c r="G131" s="38">
        <f>IFERROR(VLOOKUP($A149&amp;"_"&amp;$B149,Results_Deltas!$A$2:$P$15000,5,FALSE),"")</f>
        <v/>
      </c>
      <c r="H131" s="38" t="inlineStr">
        <is>
          <t>Blanket (page end)</t>
        </is>
      </c>
      <c r="I131" s="30" t="n"/>
      <c r="J131" s="30" t="n"/>
      <c r="K131" s="30" t="n"/>
      <c r="L131" s="30" t="inlineStr">
        <is>
          <t>NO</t>
        </is>
      </c>
      <c r="M131" s="30" t="n">
        <v>-1.736705527528046</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7" t="inlineStr">
        <is>
          <t>SUSPICIOUS n=0 for stocks_short — keep, needs S1 fills (backtest-expert: &lt;30 trades, seek plateaus, punish)</t>
        </is>
      </c>
    </row>
    <row r="132" ht="15.75" customHeight="1" s="67">
      <c r="A132" s="37" t="inlineStr">
        <is>
          <t>GR_FILTER_VEC_ENABLED</t>
        </is>
      </c>
      <c r="B132" s="73" t="inlineStr">
        <is>
          <t>True</t>
        </is>
      </c>
      <c r="C132" s="38" t="n"/>
      <c r="D132" s="38" t="inlineStr">
        <is>
          <t>GLOBAL_CHECK</t>
        </is>
      </c>
      <c r="E132" s="38" t="n"/>
      <c r="F132" s="30" t="n"/>
      <c r="G132" s="38">
        <f>IFERROR(VLOOKUP($A150&amp;"_"&amp;$B150,Results_Deltas!$A$2:$P$15000,5,FALSE),"")</f>
        <v/>
      </c>
      <c r="H132" s="38" t="inlineStr">
        <is>
          <t>Blanket (page end)</t>
        </is>
      </c>
      <c r="I132" s="30" t="n"/>
      <c r="J132" s="30" t="n"/>
      <c r="K132" s="30" t="n"/>
      <c r="L132" s="30" t="inlineStr">
        <is>
          <t>NO</t>
        </is>
      </c>
      <c r="M132" s="30" t="n">
        <v>-1.719040467195215</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7" t="inlineStr">
        <is>
          <t>SUSPICIOUS n=0 for stocks_short — keep, needs S1 fills (backtest-expert: &lt;30 trades, seek plateaus, punish)</t>
        </is>
      </c>
    </row>
    <row r="133" ht="15.75" customHeight="1" s="67">
      <c r="A133" s="37" t="inlineStr">
        <is>
          <t>EMA_9_21_FILTER_MIN_TFS</t>
        </is>
      </c>
      <c r="B133" s="73" t="inlineStr">
        <is>
          <t>2</t>
        </is>
      </c>
      <c r="C133" s="38" t="n"/>
      <c r="D133" s="38" t="inlineStr">
        <is>
          <t>GLOBAL_CHECK</t>
        </is>
      </c>
      <c r="E133" s="38" t="n"/>
      <c r="F133" s="30" t="n"/>
      <c r="G133" s="38">
        <f>IFERROR(VLOOKUP($A140&amp;"_"&amp;$B140,Results_Deltas!$A$2:$P$15000,5,FALSE),"")</f>
        <v/>
      </c>
      <c r="H133" s="38" t="inlineStr">
        <is>
          <t>Blanket (page end)</t>
        </is>
      </c>
      <c r="I133" s="30" t="n"/>
      <c r="J133" s="30" t="n"/>
      <c r="K133" s="30" t="n"/>
      <c r="L133" s="30" t="inlineStr">
        <is>
          <t>YES</t>
        </is>
      </c>
      <c r="M133" s="30" t="n">
        <v>-1.709810718577275</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7" t="inlineStr">
        <is>
          <t>SUSPICIOUS n=0 for stocks_short — keep, needs S1 fills (backtest-expert: &lt;30 trades, seek plateaus, punish)</t>
        </is>
      </c>
    </row>
    <row r="134" ht="15.75" customHeight="1" s="67">
      <c r="A134" s="37" t="inlineStr">
        <is>
          <t>GR_FILTER_VEC_MIN_TFS</t>
        </is>
      </c>
      <c r="B134" s="73" t="inlineStr">
        <is>
          <t>1</t>
        </is>
      </c>
      <c r="C134" s="38" t="n"/>
      <c r="D134" s="38" t="inlineStr">
        <is>
          <t>GLOBAL_CHECK</t>
        </is>
      </c>
      <c r="E134" s="38" t="n"/>
      <c r="F134" s="30" t="n"/>
      <c r="G134" s="38">
        <f>IFERROR(VLOOKUP($A152&amp;"_"&amp;$B152,Results_Deltas!$A$2:$P$15000,5,FALSE),"")</f>
        <v/>
      </c>
      <c r="H134" s="38" t="inlineStr">
        <is>
          <t>Blanket (page end)</t>
        </is>
      </c>
      <c r="I134" s="30" t="n"/>
      <c r="J134" s="30" t="n"/>
      <c r="K134" s="30" t="n"/>
      <c r="L134" s="30" t="inlineStr">
        <is>
          <t>NO</t>
        </is>
      </c>
      <c r="M134" s="30" t="n">
        <v>-1.679207647108512</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7" t="inlineStr">
        <is>
          <t>SUSPICIOUS n=0 for stocks_short — keep, needs S1 fills (backtest-expert: &lt;30 trades, seek plateaus, punish)</t>
        </is>
      </c>
    </row>
    <row r="135" ht="15.75" customHeight="1" s="67">
      <c r="A135" s="37" t="inlineStr">
        <is>
          <t>CRYPTO_SPIKE_FADE_THRESHOLD_PCT</t>
        </is>
      </c>
      <c r="B135" s="73" t="inlineStr">
        <is>
          <t>7.5</t>
        </is>
      </c>
      <c r="C135" s="38" t="n"/>
      <c r="D135" s="38" t="inlineStr">
        <is>
          <t>GLOBAL_CHECK, STOCKS_EXIT</t>
        </is>
      </c>
      <c r="E135" s="38" t="n"/>
      <c r="F135" s="30" t="n"/>
      <c r="G135" s="38">
        <f>IFERROR(VLOOKUP($A142&amp;"_"&amp;$B142,Results_Deltas!$A$2:$P$15000,5,FALSE),"")</f>
        <v/>
      </c>
      <c r="H135" s="38" t="inlineStr">
        <is>
          <t>Blanket (page end)</t>
        </is>
      </c>
      <c r="I135" s="30" t="n"/>
      <c r="J135" s="30" t="n"/>
      <c r="K135" s="30" t="n"/>
      <c r="L135" s="30" t="inlineStr">
        <is>
          <t>YES</t>
        </is>
      </c>
      <c r="M135" s="30" t="n">
        <v>-1.667215670224361</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7" t="inlineStr">
        <is>
          <t>SUSPICIOUS n=0 for stocks_short — keep, needs S1 fills (backtest-expert: &lt;30 trades, seek plateaus, punish)</t>
        </is>
      </c>
    </row>
    <row r="136" ht="15.75" customHeight="1" s="67">
      <c r="A136" s="37" t="inlineStr">
        <is>
          <t>EMA_9_21_FILTER_MIN_TFS</t>
        </is>
      </c>
      <c r="B136" s="73" t="inlineStr">
        <is>
          <t>1</t>
        </is>
      </c>
      <c r="C136" s="38" t="n"/>
      <c r="D136" s="38" t="inlineStr">
        <is>
          <t>GLOBAL_CHECK</t>
        </is>
      </c>
      <c r="E136" s="38" t="n"/>
      <c r="F136" s="30" t="n"/>
      <c r="G136" s="38">
        <f>IFERROR(VLOOKUP($A143&amp;"_"&amp;$B143,Results_Deltas!$A$2:$P$15000,5,FALSE),"")</f>
        <v/>
      </c>
      <c r="H136" s="38" t="inlineStr">
        <is>
          <t>Blanket (page end)</t>
        </is>
      </c>
      <c r="I136" s="30" t="n"/>
      <c r="J136" s="30" t="n"/>
      <c r="K136" s="30" t="n"/>
      <c r="L136" s="30" t="inlineStr">
        <is>
          <t>NO</t>
        </is>
      </c>
      <c r="M136" s="30" t="n">
        <v>-1.644009674470287</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7" t="inlineStr">
        <is>
          <t>SUSPICIOUS n=0 for stocks_short — keep, needs S1 fills (backtest-expert: &lt;30 trades, seek plateaus, punish)</t>
        </is>
      </c>
    </row>
    <row r="137" ht="15.75" customHeight="1" s="67">
      <c r="A137" s="37" t="inlineStr">
        <is>
          <t>NEW_POSITION_MAX_LOSS_THRESHOLD</t>
        </is>
      </c>
      <c r="B137" s="73" t="inlineStr">
        <is>
          <t>2.0</t>
        </is>
      </c>
      <c r="C137" s="38" t="n"/>
      <c r="D137" s="38" t="inlineStr">
        <is>
          <t>AUGMENT, EXIT, GLOBAL_CHECK, REDUCE, STOCKS_EXIT</t>
        </is>
      </c>
      <c r="E137" s="38" t="n"/>
      <c r="F137" s="30" t="n"/>
      <c r="G137" s="38">
        <f>IFERROR(VLOOKUP($A155&amp;"_"&amp;$B155,Results_Deltas!$A$2:$P$15000,5,FALSE),"")</f>
        <v/>
      </c>
      <c r="H137" s="38" t="inlineStr">
        <is>
          <t>Blanket (page end)</t>
        </is>
      </c>
      <c r="I137" s="30" t="n"/>
      <c r="J137" s="30" t="n"/>
      <c r="K137" s="30" t="n"/>
      <c r="L137" s="30" t="inlineStr">
        <is>
          <t>NO</t>
        </is>
      </c>
      <c r="M137" s="30" t="n">
        <v>-1.571618793587703</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7" t="inlineStr">
        <is>
          <t>SUSPICIOUS n=0 for stocks_short — keep, needs S1 fills (backtest-expert: &lt;30 trades, seek plateaus, punish)</t>
        </is>
      </c>
    </row>
    <row r="138" ht="15.75" customHeight="1" s="67">
      <c r="A138" s="37" t="inlineStr">
        <is>
          <t>DELTA_HTF_GATE</t>
        </is>
      </c>
      <c r="B138" s="73" t="inlineStr">
        <is>
          <t>4h</t>
        </is>
      </c>
      <c r="C138" s="38" t="n"/>
      <c r="D138" s="38" t="inlineStr">
        <is>
          <t>ENTRY, GLOBAL_CHECK, STOCKS_EXIT</t>
        </is>
      </c>
      <c r="E138" s="38" t="n"/>
      <c r="F138" s="30" t="n"/>
      <c r="G138" s="38">
        <f>IFERROR(VLOOKUP($A145&amp;"_"&amp;$B145,Results_Deltas!$A$2:$P$15000,5,FALSE),"")</f>
        <v/>
      </c>
      <c r="H138" s="38" t="inlineStr">
        <is>
          <t>Blanket (page end)</t>
        </is>
      </c>
      <c r="I138" s="30" t="n"/>
      <c r="J138" s="30" t="n"/>
      <c r="K138" s="30" t="n"/>
      <c r="L138" s="30" t="inlineStr">
        <is>
          <t>NO</t>
        </is>
      </c>
      <c r="M138" s="30" t="n">
        <v>-1.499564231816637</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7" t="inlineStr">
        <is>
          <t>SUSPICIOUS n=0 for stocks_short — keep, needs S1 fills (backtest-expert: &lt;30 trades, seek plateaus, punish)</t>
        </is>
      </c>
    </row>
    <row r="139" ht="15.75" customHeight="1" s="67">
      <c r="A139" s="37" t="inlineStr">
        <is>
          <t>DELTA_HTF_GATE</t>
        </is>
      </c>
      <c r="B139" s="73" t="inlineStr">
        <is>
          <t>4h_ALT</t>
        </is>
      </c>
      <c r="C139" s="38" t="n"/>
      <c r="D139" s="38" t="inlineStr">
        <is>
          <t>ENTRY, GLOBAL_CHECK, STOCKS_EXIT</t>
        </is>
      </c>
      <c r="E139" s="38" t="n"/>
      <c r="F139" s="30" t="n"/>
      <c r="G139" s="38">
        <f>IFERROR(VLOOKUP($A146&amp;"_"&amp;$B146,Results_Deltas!$A$2:$P$15000,5,FALSE),"")</f>
        <v/>
      </c>
      <c r="H139" s="38" t="inlineStr">
        <is>
          <t>Blanket (page end)</t>
        </is>
      </c>
      <c r="I139" s="30" t="n"/>
      <c r="J139" s="30" t="n"/>
      <c r="K139" s="30" t="n"/>
      <c r="L139" s="30" t="inlineStr">
        <is>
          <t>NO</t>
        </is>
      </c>
      <c r="M139" s="30" t="n">
        <v>-1.499564231816637</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7" t="inlineStr">
        <is>
          <t>SUSPICIOUS n=0 for stocks_short — keep, needs S1 fills (backtest-expert: &lt;30 trades, seek plateaus, punish)</t>
        </is>
      </c>
    </row>
    <row r="140" ht="15.75" customHeight="1" s="67">
      <c r="A140" s="37" t="inlineStr">
        <is>
          <t>DELTA_REENTRY_FILTER_ENABLED</t>
        </is>
      </c>
      <c r="B140" s="73" t="inlineStr">
        <is>
          <t>True</t>
        </is>
      </c>
      <c r="C140" s="38" t="n"/>
      <c r="D140" s="38" t="inlineStr">
        <is>
          <t>ENTRY, GLOBAL_CHECK, STOCKS_EXIT</t>
        </is>
      </c>
      <c r="E140" s="38" t="n"/>
      <c r="F140" s="30" t="n"/>
      <c r="G140" s="38">
        <f>IFERROR(VLOOKUP($A147&amp;"_"&amp;$B147,Results_Deltas!$A$2:$P$15000,5,FALSE),"")</f>
        <v/>
      </c>
      <c r="H140" s="38" t="inlineStr">
        <is>
          <t>Blanket (page end)</t>
        </is>
      </c>
      <c r="I140" s="30" t="n"/>
      <c r="J140" s="30" t="n"/>
      <c r="K140" s="30" t="n"/>
      <c r="L140" s="30" t="inlineStr">
        <is>
          <t>NO</t>
        </is>
      </c>
      <c r="M140" s="30" t="n">
        <v>-1.430163061066452</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CRYPTO_SPIKE_FADE_THRESHOLD_PCT</t>
        </is>
      </c>
      <c r="B141" s="73" t="inlineStr">
        <is>
          <t>5</t>
        </is>
      </c>
      <c r="C141" s="38" t="n"/>
      <c r="D141" s="38" t="inlineStr">
        <is>
          <t>GLOBAL_CHECK, STOCKS_EXIT</t>
        </is>
      </c>
      <c r="E141" s="38" t="n"/>
      <c r="F141" s="30" t="n"/>
      <c r="G141" s="38">
        <f>IFERROR(VLOOKUP($A148&amp;"_"&amp;$B148,Results_Deltas!$A$2:$P$15000,5,FALSE),"")</f>
        <v/>
      </c>
      <c r="H141" s="38" t="inlineStr">
        <is>
          <t>Blanket (page end)</t>
        </is>
      </c>
      <c r="I141" s="30" t="n"/>
      <c r="J141" s="30" t="n"/>
      <c r="K141" s="30" t="n"/>
      <c r="L141" s="30" t="inlineStr">
        <is>
          <t>NO</t>
        </is>
      </c>
      <c r="M141" s="30" t="n">
        <v>-1.404015883111134</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7" t="inlineStr">
        <is>
          <t>SUSPICIOUS n=0 for stocks_short — keep, needs S1 fills (backtest-expert: &lt;30 trades, seek plateaus, punish)</t>
        </is>
      </c>
    </row>
    <row r="142" ht="15.75" customHeight="1" s="67">
      <c r="A142" s="37" t="inlineStr">
        <is>
          <t>LR_BAND_LADDER_TF_BOTTOM</t>
        </is>
      </c>
      <c r="B142" s="73" t="inlineStr">
        <is>
          <t>0</t>
        </is>
      </c>
      <c r="C142" s="38" t="n"/>
      <c r="D142" s="38" t="inlineStr">
        <is>
          <t>GLOBAL_CHECK, STOCKS_EXIT</t>
        </is>
      </c>
      <c r="E142" s="38" t="n"/>
      <c r="F142" s="30" t="n"/>
      <c r="G142" s="38">
        <f>IFERROR(VLOOKUP($A160&amp;"_"&amp;$B160,Results_Deltas!$A$2:$P$15000,5,FALSE),"")</f>
        <v/>
      </c>
      <c r="H142" s="38" t="inlineStr">
        <is>
          <t>Blanket (page end)</t>
        </is>
      </c>
      <c r="I142" s="30" t="n"/>
      <c r="J142" s="30" t="n"/>
      <c r="K142" s="30" t="n"/>
      <c r="L142" s="30" t="inlineStr">
        <is>
          <t>YES</t>
        </is>
      </c>
      <c r="M142" s="30" t="n">
        <v>-1.381982670140398</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7" t="inlineStr">
        <is>
          <t>SUSPICIOUS n=0 for stocks_short — keep, needs S1 fills (backtest-expert: &lt;30 trades, seek plateaus, punish)</t>
        </is>
      </c>
    </row>
    <row r="143" ht="15.75" customHeight="1" s="67">
      <c r="A143" s="37" t="inlineStr">
        <is>
          <t>NEWBORN_LOSS_KILL_GAIN_THRESHOLD_PCT</t>
        </is>
      </c>
      <c r="B143" s="73" t="inlineStr">
        <is>
          <t>0.5</t>
        </is>
      </c>
      <c r="C143" s="38" t="n"/>
      <c r="D143" s="38" t="inlineStr">
        <is>
          <t>AUGMENT, EXIT, GLOBAL_CHECK, REDUCE, STOCKS_EXIT</t>
        </is>
      </c>
      <c r="E143" s="38" t="n"/>
      <c r="F143" s="30" t="n"/>
      <c r="G143" s="38">
        <f>IFERROR(VLOOKUP($A161&amp;"_"&amp;$B161,Results_Deltas!$A$2:$P$15000,5,FALSE),"")</f>
        <v/>
      </c>
      <c r="H143" s="38" t="inlineStr">
        <is>
          <t>Blanket (page end)</t>
        </is>
      </c>
      <c r="I143" s="30" t="n"/>
      <c r="J143" s="30" t="n"/>
      <c r="K143" s="30" t="n"/>
      <c r="L143" s="30" t="inlineStr">
        <is>
          <t>NO</t>
        </is>
      </c>
      <c r="M143" s="30" t="n">
        <v>-1.365031512750481</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7" t="inlineStr">
        <is>
          <t>SUSPICIOUS n=0 for stocks_short — keep, needs S1 fills (backtest-expert: &lt;30 trades, seek plateaus, punish)</t>
        </is>
      </c>
    </row>
    <row r="144" ht="15.75" customHeight="1" s="67">
      <c r="A144" s="37" t="inlineStr">
        <is>
          <t>LIVE_VEC_EMERGENCY_BRAKE_ENABLED</t>
        </is>
      </c>
      <c r="B144" s="73" t="inlineStr">
        <is>
          <t>True</t>
        </is>
      </c>
      <c r="C144" s="38" t="n"/>
      <c r="D144" s="38" t="inlineStr">
        <is>
          <t>GLOBAL_CHECK, STOCKS_EXIT</t>
        </is>
      </c>
      <c r="E144" s="38" t="n"/>
      <c r="F144" s="30" t="n"/>
      <c r="G144" s="38">
        <f>IFERROR(VLOOKUP($A162&amp;"_"&amp;$B162,Results_Deltas!$A$2:$P$15000,5,FALSE),"")</f>
        <v/>
      </c>
      <c r="H144" s="38" t="inlineStr">
        <is>
          <t>Blanket (page end)</t>
        </is>
      </c>
      <c r="I144" s="30" t="n"/>
      <c r="J144" s="30" t="n"/>
      <c r="K144" s="30" t="n"/>
      <c r="L144" s="30" t="inlineStr">
        <is>
          <t>NO</t>
        </is>
      </c>
      <c r="M144" s="30" t="n">
        <v>-1.346861560524725</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7" t="inlineStr">
        <is>
          <t>SUSPICIOUS n=0 for stocks_short — keep, needs S1 fills (backtest-expert: &lt;30 trades, seek plateaus, punish)</t>
        </is>
      </c>
    </row>
    <row r="145" ht="15.75" customHeight="1" s="67">
      <c r="A145" s="37" t="inlineStr">
        <is>
          <t>LR_BAND_LADDER_TF_TOP</t>
        </is>
      </c>
      <c r="B145" s="73" t="inlineStr">
        <is>
          <t>0</t>
        </is>
      </c>
      <c r="C145" s="38" t="n"/>
      <c r="D145" s="38" t="inlineStr">
        <is>
          <t>GLOBAL_CHECK, STOCKS_EXIT</t>
        </is>
      </c>
      <c r="E145" s="38" t="n"/>
      <c r="F145" s="30" t="n"/>
      <c r="G145" s="38">
        <f>IFERROR(VLOOKUP($A163&amp;"_"&amp;$B163,Results_Deltas!$A$2:$P$15000,5,FALSE),"")</f>
        <v/>
      </c>
      <c r="H145" s="38" t="inlineStr">
        <is>
          <t>Blanket (page end)</t>
        </is>
      </c>
      <c r="I145" s="30" t="n"/>
      <c r="J145" s="30" t="n"/>
      <c r="K145" s="30" t="n"/>
      <c r="L145" s="30" t="inlineStr">
        <is>
          <t>NO</t>
        </is>
      </c>
      <c r="M145" s="30" t="n">
        <v>-1.332695132915285</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7" t="inlineStr">
        <is>
          <t>SUSPICIOUS n=0 for stocks_short — keep, needs S1 fills (backtest-expert: &lt;30 trades, seek plateaus, punish)</t>
        </is>
      </c>
    </row>
    <row r="146" ht="15.75" customHeight="1" s="67">
      <c r="A146" s="37" t="inlineStr">
        <is>
          <t>NEW_POSITION_MAX_LOSS_THRESHOLD</t>
        </is>
      </c>
      <c r="B146" s="73" t="inlineStr">
        <is>
          <t>1.0</t>
        </is>
      </c>
      <c r="C146" s="38" t="n"/>
      <c r="D146" s="38" t="inlineStr">
        <is>
          <t>AUGMENT, EXIT, GLOBAL_CHECK, REDUCE, STOCKS_EXIT</t>
        </is>
      </c>
      <c r="E146" s="38" t="n"/>
      <c r="F146" s="30" t="n"/>
      <c r="G146" s="38">
        <f>IFERROR(VLOOKUP($A164&amp;"_"&amp;$B164,Results_Deltas!$A$2:$P$15000,5,FALSE),"")</f>
        <v/>
      </c>
      <c r="H146" s="38" t="inlineStr">
        <is>
          <t>Blanket (page end)</t>
        </is>
      </c>
      <c r="I146" s="30" t="n"/>
      <c r="J146" s="30" t="n"/>
      <c r="K146" s="30" t="n"/>
      <c r="L146" s="30" t="inlineStr">
        <is>
          <t>NO</t>
        </is>
      </c>
      <c r="M146" s="30" t="n">
        <v>-1.279113231123595</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7" t="inlineStr">
        <is>
          <t>SUSPICIOUS n=0 for stocks_short — keep, needs S1 fills (backtest-expert: &lt;30 trades, seek plateaus, punish)</t>
        </is>
      </c>
    </row>
    <row r="147" ht="15.75" customHeight="1" s="67">
      <c r="A147" s="37" t="inlineStr">
        <is>
          <t>NEWBORN_LOSS_KILL_GAIN_THRESHOLD_PCT</t>
        </is>
      </c>
      <c r="B147" s="73" t="inlineStr">
        <is>
          <t>1.0</t>
        </is>
      </c>
      <c r="C147" s="38" t="n"/>
      <c r="D147" s="38" t="inlineStr">
        <is>
          <t>AUGMENT, EXIT, GLOBAL_CHECK, REDUCE, STOCKS_EXIT</t>
        </is>
      </c>
      <c r="E147" s="38" t="n"/>
      <c r="F147" s="30" t="n"/>
      <c r="G147" s="38">
        <f>IFERROR(VLOOKUP($A165&amp;"_"&amp;$B165,Results_Deltas!$A$2:$P$15000,5,FALSE),"")</f>
        <v/>
      </c>
      <c r="H147" s="38" t="inlineStr">
        <is>
          <t>Blanket (page end)</t>
        </is>
      </c>
      <c r="I147" s="30" t="n"/>
      <c r="J147" s="30" t="n"/>
      <c r="K147" s="30" t="n"/>
      <c r="L147" s="30" t="inlineStr">
        <is>
          <t>YES</t>
        </is>
      </c>
      <c r="M147" s="30" t="n">
        <v>-1.274710499443361</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7" t="inlineStr">
        <is>
          <t>SUSPICIOUS n=0 for stocks_short — keep, needs S1 fills (backtest-expert: &lt;30 trades, seek plateaus, punish)</t>
        </is>
      </c>
    </row>
    <row r="148" ht="15.75" customHeight="1" s="67">
      <c r="A148" s="37" t="inlineStr">
        <is>
          <t>NEW_POSITION_MAX_LOSS_THRESHOLD</t>
        </is>
      </c>
      <c r="B148" s="73" t="inlineStr">
        <is>
          <t>0.5</t>
        </is>
      </c>
      <c r="C148" s="38" t="n"/>
      <c r="D148" s="38" t="inlineStr">
        <is>
          <t>AUGMENT, EXIT, GLOBAL_CHECK, REDUCE, STOCKS_EXIT</t>
        </is>
      </c>
      <c r="E148" s="38" t="n"/>
      <c r="F148" s="30" t="n"/>
      <c r="G148" s="38">
        <f>IFERROR(VLOOKUP($A166&amp;"_"&amp;$B166,Results_Deltas!$A$2:$P$15000,5,FALSE),"")</f>
        <v/>
      </c>
      <c r="H148" s="38" t="inlineStr">
        <is>
          <t>Blanket (page end)</t>
        </is>
      </c>
      <c r="I148" s="30" t="n"/>
      <c r="J148" s="30" t="n"/>
      <c r="K148" s="30" t="n"/>
      <c r="L148" s="30" t="inlineStr">
        <is>
          <t>NO</t>
        </is>
      </c>
      <c r="M148" s="30" t="n">
        <v>-1.23706070985811</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7" t="inlineStr">
        <is>
          <t>SUSPICIOUS n=0 for stocks_short — keep, needs S1 fills (backtest-expert: &lt;30 trades, seek plateaus, punish)</t>
        </is>
      </c>
    </row>
    <row r="149" ht="15.75" customHeight="1" s="67">
      <c r="A149" s="39" t="inlineStr">
        <is>
          <t>HTF_TREND_VETO_BYPASS_ENABLED</t>
        </is>
      </c>
      <c r="B149" s="73" t="inlineStr">
        <is>
          <t>True</t>
        </is>
      </c>
      <c r="C149" s="38" t="n"/>
      <c r="D149" s="38" t="inlineStr">
        <is>
          <t>GLOBAL_CHECK, STOCKS_EXIT</t>
        </is>
      </c>
      <c r="E149" s="38" t="n"/>
      <c r="F149" s="30" t="n"/>
      <c r="G149" s="38">
        <f>IFERROR(VLOOKUP($A167&amp;"_"&amp;$B167,Results_Deltas!$A$2:$P$15000,5,FALSE),"")</f>
        <v/>
      </c>
      <c r="H149" s="38" t="inlineStr">
        <is>
          <t>Blanket (page end)</t>
        </is>
      </c>
      <c r="I149" s="30" t="n"/>
      <c r="J149" s="30" t="n"/>
      <c r="K149" s="30" t="n"/>
      <c r="L149" s="30" t="inlineStr">
        <is>
          <t>NO</t>
        </is>
      </c>
      <c r="M149" s="30" t="n">
        <v>-1.205096822887726</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7" t="inlineStr">
        <is>
          <t>SUSPICIOUS n=0 for stocks_short — keep, needs S1 fills (backtest-expert: &lt;30 trades, seek plateaus, punish)</t>
        </is>
      </c>
    </row>
    <row r="150" ht="15.75" customHeight="1" s="67">
      <c r="A150" s="39" t="inlineStr">
        <is>
          <t>CRYPTO_SPIKE_FADE_THRESHOLD_PCT</t>
        </is>
      </c>
      <c r="B150" s="73" t="inlineStr">
        <is>
          <t>10</t>
        </is>
      </c>
      <c r="C150" s="38" t="n"/>
      <c r="D150" s="38" t="inlineStr">
        <is>
          <t>GLOBAL_CHECK, STOCKS_EXIT</t>
        </is>
      </c>
      <c r="E150" s="38" t="n"/>
      <c r="F150" s="30" t="n"/>
      <c r="G150" s="38">
        <f>IFERROR(VLOOKUP($A157&amp;"_"&amp;$B157,Results_Deltas!$A$2:$P$15000,5,FALSE),"")</f>
        <v/>
      </c>
      <c r="H150" s="38" t="inlineStr">
        <is>
          <t>Blanket (page end)</t>
        </is>
      </c>
      <c r="I150" s="30" t="n"/>
      <c r="J150" s="30" t="n"/>
      <c r="K150" s="30" t="n"/>
      <c r="L150" s="30" t="inlineStr">
        <is>
          <t>NO</t>
        </is>
      </c>
      <c r="M150" s="30" t="n">
        <v>-1.19388533672443</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7" t="inlineStr">
        <is>
          <t>SUSPICIOUS n=0 for stocks_short — keep, needs S1 fills (backtest-expert: &lt;30 trades, seek plateaus, punish)</t>
        </is>
      </c>
    </row>
    <row r="151" ht="15.75" customHeight="1" s="67">
      <c r="A151" s="37" t="inlineStr">
        <is>
          <t>HTF4_CONF</t>
        </is>
      </c>
      <c r="B151" s="73" t="inlineStr">
        <is>
          <t>False_ALT</t>
        </is>
      </c>
      <c r="C151" s="38" t="n"/>
      <c r="D151" s="38" t="inlineStr">
        <is>
          <t>GLOBAL_CHECK, STOCKS_EXIT</t>
        </is>
      </c>
      <c r="E151" s="38" t="n"/>
      <c r="F151" s="30" t="n"/>
      <c r="G151" s="38">
        <f>IFERROR(VLOOKUP($A169&amp;"_"&amp;$B169,Results_Deltas!$A$2:$P$15000,5,FALSE),"")</f>
        <v/>
      </c>
      <c r="H151" s="38" t="inlineStr">
        <is>
          <t>Blanket (page end)</t>
        </is>
      </c>
      <c r="I151" s="30" t="n"/>
      <c r="J151" s="30" t="n"/>
      <c r="K151" s="30" t="n"/>
      <c r="L151" s="30" t="inlineStr">
        <is>
          <t>NO</t>
        </is>
      </c>
      <c r="M151" s="30" t="n">
        <v>-1.181350512814765</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7" t="inlineStr">
        <is>
          <t>SUSPICIOUS n=0 for stocks_short — keep, needs S1 fills (backtest-expert: &lt;30 trades, seek plateaus, punish)</t>
        </is>
      </c>
    </row>
    <row r="152" ht="15.75" customHeight="1" s="67">
      <c r="A152" s="39" t="inlineStr">
        <is>
          <t>LH_HL_FILTER_ENABLED</t>
        </is>
      </c>
      <c r="B152" s="73" t="inlineStr">
        <is>
          <t>False</t>
        </is>
      </c>
      <c r="C152" s="38" t="n"/>
      <c r="D152" s="38" t="inlineStr">
        <is>
          <t>ENTRY, GLOBAL_CHECK, STOCKS_EXIT</t>
        </is>
      </c>
      <c r="E152" s="38" t="n"/>
      <c r="F152" s="30" t="n"/>
      <c r="G152" s="38">
        <f>IFERROR(VLOOKUP($A170&amp;"_"&amp;$B170,Results_Deltas!$A$2:$P$15000,5,FALSE),"")</f>
        <v/>
      </c>
      <c r="H152" s="38" t="inlineStr">
        <is>
          <t>Blanket (page end)</t>
        </is>
      </c>
      <c r="I152" s="30" t="n"/>
      <c r="J152" s="30" t="n"/>
      <c r="K152" s="30" t="n"/>
      <c r="L152" s="30" t="inlineStr">
        <is>
          <t>NO</t>
        </is>
      </c>
      <c r="M152" s="30" t="n">
        <v>-1.090223721873961</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7" t="inlineStr">
        <is>
          <t>SUSPICIOUS n=0 for stocks_short — keep, needs S1 fills (backtest-expert: &lt;30 trades, seek plateaus, punish)</t>
        </is>
      </c>
    </row>
    <row r="153" ht="15.75" customHeight="1" s="67">
      <c r="A153" s="37" t="inlineStr">
        <is>
          <t>ADX_RANGING_THRESHOLD</t>
        </is>
      </c>
      <c r="B153" s="73" t="inlineStr">
        <is>
          <t>20</t>
        </is>
      </c>
      <c r="C153" s="38" t="n"/>
      <c r="D153" s="38" t="inlineStr">
        <is>
          <t>ENTRY, GLOBAL_CHECK, STOCKS_EXIT</t>
        </is>
      </c>
      <c r="E153" s="38" t="n"/>
      <c r="F153" s="30" t="n"/>
      <c r="G153" s="38">
        <f>IFERROR(VLOOKUP($A160&amp;"_"&amp;$B160,Results_Deltas!$A$2:$P$15000,5,FALSE),"")</f>
        <v/>
      </c>
      <c r="H153" s="38" t="inlineStr">
        <is>
          <t>Blanket (page end)</t>
        </is>
      </c>
      <c r="I153" s="30" t="n"/>
      <c r="J153" s="30" t="n"/>
      <c r="K153" s="30" t="n"/>
      <c r="L153" s="30" t="inlineStr">
        <is>
          <t>NO</t>
        </is>
      </c>
      <c r="M153" s="30" t="n">
        <v>-1.087671419710781</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7" t="inlineStr">
        <is>
          <t>SUSPICIOUS n=0 for stocks_short — keep, needs S1 fills (backtest-expert: &lt;30 trades, seek plateaus, punish)</t>
        </is>
      </c>
    </row>
    <row r="154" ht="15.75" customHeight="1" s="67">
      <c r="A154" s="39" t="inlineStr">
        <is>
          <t>BAND_ARROW_ENABLED</t>
        </is>
      </c>
      <c r="B154" s="73" t="inlineStr">
        <is>
          <t>False</t>
        </is>
      </c>
      <c r="C154" s="38" t="n"/>
      <c r="D154" s="38" t="inlineStr">
        <is>
          <t>GLOBAL_CHECK, STOCKS_EXIT</t>
        </is>
      </c>
      <c r="E154" s="38" t="n"/>
      <c r="F154" s="30" t="n"/>
      <c r="G154" s="38">
        <f>IFERROR(VLOOKUP($A161&amp;"_"&amp;$B161,Results_Deltas!$A$2:$P$15000,5,FALSE),"")</f>
        <v/>
      </c>
      <c r="H154" s="38" t="inlineStr">
        <is>
          <t>Blanket (page end)</t>
        </is>
      </c>
      <c r="I154" s="30" t="n"/>
      <c r="J154" s="30" t="n"/>
      <c r="K154" s="30" t="n"/>
      <c r="L154" s="30" t="inlineStr">
        <is>
          <t>NO</t>
        </is>
      </c>
      <c r="M154" s="30" t="n">
        <v>-1.050278761545357</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7" t="inlineStr">
        <is>
          <t>SUSPICIOUS n=0 for stocks_short — keep, needs S1 fills (backtest-expert: &lt;30 trades, seek plateaus, punish)</t>
        </is>
      </c>
    </row>
    <row r="155" ht="15.75" customHeight="1" s="67">
      <c r="A155" s="37" t="inlineStr">
        <is>
          <t>BANDAID_OFF_LOSER_RECOVER_PCT</t>
        </is>
      </c>
      <c r="B155" s="73" t="inlineStr">
        <is>
          <t>0</t>
        </is>
      </c>
      <c r="C155" s="38" t="n"/>
      <c r="D155" s="38" t="inlineStr">
        <is>
          <t>AUGMENT, ENTRY, EXIT, GLOBAL_CHECK, REDUCE, STOCKS_EXIT</t>
        </is>
      </c>
      <c r="E155" s="38" t="n"/>
      <c r="F155" s="30" t="n"/>
      <c r="G155" s="38">
        <f>IFERROR(VLOOKUP($A162&amp;"_"&amp;$B162,Results_Deltas!$A$2:$P$15000,5,FALSE),"")</f>
        <v/>
      </c>
      <c r="H155" s="38" t="inlineStr">
        <is>
          <t>Blanket (page end)</t>
        </is>
      </c>
      <c r="I155" s="30" t="n"/>
      <c r="J155" s="30" t="n"/>
      <c r="K155" s="30" t="n"/>
      <c r="L155" s="30" t="inlineStr">
        <is>
          <t>YES</t>
        </is>
      </c>
      <c r="M155" s="30" t="n">
        <v>-1.033416133896569</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7" t="inlineStr">
        <is>
          <t>SUSPICIOUS n=0 for stocks_short — keep, needs S1 fills (backtest-expert: &lt;30 trades, seek plateaus, punish)</t>
        </is>
      </c>
    </row>
    <row r="156" ht="15.75" customHeight="1" s="67">
      <c r="A156" s="37" t="inlineStr">
        <is>
          <t>HTF_GATE_MIN_CONFIRMATIONS</t>
        </is>
      </c>
      <c r="B156" s="73" t="inlineStr">
        <is>
          <t>0.0</t>
        </is>
      </c>
      <c r="C156" s="38" t="n"/>
      <c r="D156" s="38" t="inlineStr">
        <is>
          <t>ENTRY, GLOBAL_CHECK, STOCKS_EXIT</t>
        </is>
      </c>
      <c r="E156" s="38" t="n"/>
      <c r="F156" s="30" t="n"/>
      <c r="G156" s="38">
        <f>IFERROR(VLOOKUP($A174&amp;"_"&amp;$B174,Results_Deltas!$A$2:$P$15000,5,FALSE),"")</f>
        <v/>
      </c>
      <c r="H156" s="38" t="inlineStr">
        <is>
          <t>Blanket (page end)</t>
        </is>
      </c>
      <c r="I156" s="30" t="n"/>
      <c r="J156" s="30" t="n"/>
      <c r="K156" s="30" t="n"/>
      <c r="L156" s="30" t="inlineStr">
        <is>
          <t>NO</t>
        </is>
      </c>
      <c r="M156" s="30" t="n">
        <v>-1.00339606614041</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7" t="inlineStr">
        <is>
          <t>SUSPICIOUS n=0 for stocks_short — keep, needs S1 fills (backtest-expert: &lt;30 trades, seek plateaus, punish)</t>
        </is>
      </c>
    </row>
    <row r="157" ht="15.75" customHeight="1" s="67">
      <c r="A157" s="37" t="inlineStr">
        <is>
          <t>HTF_GATE_MIN_CONFIRMATIONS</t>
        </is>
      </c>
      <c r="B157" s="73" t="inlineStr">
        <is>
          <t>0.0_ALT</t>
        </is>
      </c>
      <c r="C157" s="38" t="n"/>
      <c r="D157" s="38" t="inlineStr">
        <is>
          <t>ENTRY, GLOBAL_CHECK, STOCKS_EXIT</t>
        </is>
      </c>
      <c r="E157" s="38" t="n"/>
      <c r="F157" s="30" t="n"/>
      <c r="G157" s="38">
        <f>IFERROR(VLOOKUP($A175&amp;"_"&amp;$B175,Results_Deltas!$A$2:$P$15000,5,FALSE),"")</f>
        <v/>
      </c>
      <c r="H157" s="38" t="inlineStr">
        <is>
          <t>Blanket (page end)</t>
        </is>
      </c>
      <c r="I157" s="30" t="n"/>
      <c r="J157" s="30" t="n"/>
      <c r="K157" s="30" t="n"/>
      <c r="L157" s="30" t="inlineStr">
        <is>
          <t>NO</t>
        </is>
      </c>
      <c r="M157" s="30" t="n">
        <v>-1.00339606614041</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7" t="inlineStr">
        <is>
          <t>SUSPICIOUS n=0 for stocks_short — keep, needs S1 fills (backtest-expert: &lt;30 trades, seek plateaus, punish)</t>
        </is>
      </c>
    </row>
    <row r="158" ht="15.75" customHeight="1" s="67">
      <c r="A158" s="37" t="inlineStr">
        <is>
          <t>HTF_GATE_D_MANDATORY</t>
        </is>
      </c>
      <c r="B158" s="73" t="inlineStr">
        <is>
          <t>0.0</t>
        </is>
      </c>
      <c r="C158" s="38" t="n"/>
      <c r="D158" s="38" t="inlineStr">
        <is>
          <t>ENTRY, GLOBAL_CHECK, STOCKS_EXIT</t>
        </is>
      </c>
      <c r="E158" s="38" t="n"/>
      <c r="F158" s="30" t="n"/>
      <c r="G158" s="38">
        <f>IFERROR(VLOOKUP($A176&amp;"_"&amp;$B176,Results_Deltas!$A$2:$P$15000,5,FALSE),"")</f>
        <v/>
      </c>
      <c r="H158" s="38" t="inlineStr">
        <is>
          <t>Blanket (page end)</t>
        </is>
      </c>
      <c r="I158" s="30" t="n"/>
      <c r="J158" s="30" t="n"/>
      <c r="K158" s="30" t="n"/>
      <c r="L158" s="30" t="inlineStr">
        <is>
          <t>NO</t>
        </is>
      </c>
      <c r="M158" s="30" t="n">
        <v>-1.000523231298393</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7" t="inlineStr">
        <is>
          <t>SUSPICIOUS n=0 for stocks_short — keep, needs S1 fills (backtest-expert: &lt;30 trades, seek plateaus, punish)</t>
        </is>
      </c>
    </row>
    <row r="159" ht="15.75" customHeight="1" s="67">
      <c r="A159" s="37" t="inlineStr">
        <is>
          <t>HTF_GATE_D_MANDATORY</t>
        </is>
      </c>
      <c r="B159" s="73" t="inlineStr">
        <is>
          <t>0.0_ALT</t>
        </is>
      </c>
      <c r="C159" s="38" t="n"/>
      <c r="D159" s="38" t="inlineStr">
        <is>
          <t>ENTRY, GLOBAL_CHECK, STOCKS_EXIT</t>
        </is>
      </c>
      <c r="E159" s="38" t="n"/>
      <c r="F159" s="30" t="n"/>
      <c r="G159" s="38">
        <f>IFERROR(VLOOKUP($A177&amp;"_"&amp;$B177,Results_Deltas!$A$2:$P$15000,5,FALSE),"")</f>
        <v/>
      </c>
      <c r="H159" s="38" t="inlineStr">
        <is>
          <t>Blanket (page end)</t>
        </is>
      </c>
      <c r="I159" s="30" t="n"/>
      <c r="J159" s="30" t="n"/>
      <c r="K159" s="30" t="n"/>
      <c r="L159" s="30" t="inlineStr">
        <is>
          <t>NO</t>
        </is>
      </c>
      <c r="M159" s="30" t="n">
        <v>-1.000523231298393</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7" t="inlineStr">
        <is>
          <t>SUSPICIOUS n=0 for stocks_short — keep, needs S1 fills (backtest-expert: &lt;30 trades, seek plateaus, punish)</t>
        </is>
      </c>
    </row>
    <row r="160" ht="15.75" customHeight="1" s="67">
      <c r="A160" s="39" t="inlineStr">
        <is>
          <t>DUP_GUARD_FILTER_TF</t>
        </is>
      </c>
      <c r="B160" s="73" t="inlineStr">
        <is>
          <t>15m</t>
        </is>
      </c>
      <c r="C160" s="38" t="n"/>
      <c r="D160" s="38" t="inlineStr">
        <is>
          <t>GLOBAL_CHECK</t>
        </is>
      </c>
      <c r="E160" s="38" t="n"/>
      <c r="F160" s="30" t="n"/>
      <c r="G160" s="38">
        <f>IFERROR(VLOOKUP($A167&amp;"_"&amp;$B167,Results_Deltas!$A$2:$P$15000,5,FALSE),"")</f>
        <v/>
      </c>
      <c r="H160" s="38" t="inlineStr">
        <is>
          <t>Blanket (page end)</t>
        </is>
      </c>
      <c r="I160" s="30" t="n"/>
      <c r="J160" s="30" t="n"/>
      <c r="K160" s="30" t="n"/>
      <c r="L160" s="30" t="inlineStr">
        <is>
          <t>NO</t>
        </is>
      </c>
      <c r="M160" s="30" t="n">
        <v>-0.9830387470690878</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7" t="inlineStr">
        <is>
          <t>SUSPICIOUS n=0 for stocks_short — keep, needs S1 fills (backtest-expert: &lt;30 trades, seek plateaus, punish)</t>
        </is>
      </c>
    </row>
    <row r="161" ht="15.75" customHeight="1" s="67">
      <c r="A161" s="37" t="inlineStr">
        <is>
          <t>HLR_TOP_MIN_TFS</t>
        </is>
      </c>
      <c r="B161" s="73" t="inlineStr">
        <is>
          <t>0</t>
        </is>
      </c>
      <c r="C161" s="38" t="n"/>
      <c r="D161" s="38" t="inlineStr">
        <is>
          <t>GLOBAL_CHECK, REENTRY, STOCKS_EXIT</t>
        </is>
      </c>
      <c r="E161" s="38" t="n"/>
      <c r="F161" s="30" t="n"/>
      <c r="G161" s="38">
        <f>IFERROR(VLOOKUP($A179&amp;"_"&amp;$B179,Results_Deltas!$A$2:$P$15000,5,FALSE),"")</f>
        <v/>
      </c>
      <c r="H161" s="38" t="inlineStr">
        <is>
          <t>Blanket (page end)</t>
        </is>
      </c>
      <c r="I161" s="30" t="n"/>
      <c r="J161" s="30" t="n"/>
      <c r="K161" s="30" t="n"/>
      <c r="L161" s="30" t="inlineStr">
        <is>
          <t>NO</t>
        </is>
      </c>
      <c r="M161" s="30" t="n">
        <v>-0.9750994552292401</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7" t="inlineStr">
        <is>
          <t>SUSPICIOUS n=0 for stocks_short — keep, needs S1 fills (backtest-expert: &lt;30 trades, seek plateaus, punish)</t>
        </is>
      </c>
    </row>
    <row r="162" ht="15.75" customHeight="1" s="67">
      <c r="A162" s="37" t="inlineStr">
        <is>
          <t>LEADERBOARD_FILTER</t>
        </is>
      </c>
      <c r="B162" s="73" t="inlineStr">
        <is>
          <t>False_ALT</t>
        </is>
      </c>
      <c r="C162" s="38" t="n"/>
      <c r="D162" s="38" t="inlineStr">
        <is>
          <t>AUGMENT, ENTRY, EXIT, GLOBAL_CHECK, REDUCE, STOCKS_EXIT</t>
        </is>
      </c>
      <c r="E162" s="38" t="n"/>
      <c r="F162" s="30" t="n"/>
      <c r="G162" s="38">
        <f>IFERROR(VLOOKUP($A180&amp;"_"&amp;$B180,Results_Deltas!$A$2:$P$15000,5,FALSE),"")</f>
        <v/>
      </c>
      <c r="H162" s="38" t="inlineStr">
        <is>
          <t>Blanket (page end)</t>
        </is>
      </c>
      <c r="I162" s="30" t="n"/>
      <c r="J162" s="30" t="n"/>
      <c r="K162" s="30" t="n"/>
      <c r="L162" s="30" t="inlineStr">
        <is>
          <t>NO</t>
        </is>
      </c>
      <c r="M162" s="30" t="n">
        <v>-0.9750994552292401</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7" t="inlineStr">
        <is>
          <t>SUSPICIOUS n=0 for stocks_short — keep, needs S1 fills (backtest-expert: &lt;30 trades, seek plateaus, punish)</t>
        </is>
      </c>
    </row>
    <row r="163" ht="15.75" customHeight="1" s="67">
      <c r="A163" s="37" t="inlineStr">
        <is>
          <t>LH_HL_FILTER_REQUIRE_BOTH</t>
        </is>
      </c>
      <c r="B163" s="73" t="inlineStr">
        <is>
          <t>False_ALT</t>
        </is>
      </c>
      <c r="C163" s="38" t="n"/>
      <c r="D163" s="38" t="inlineStr">
        <is>
          <t>ENTRY, GLOBAL_CHECK, STOCKS_EXIT</t>
        </is>
      </c>
      <c r="E163" s="38" t="n"/>
      <c r="F163" s="30" t="n"/>
      <c r="G163" s="38">
        <f>IFERROR(VLOOKUP($A181&amp;"_"&amp;$B181,Results_Deltas!$A$2:$P$15000,5,FALSE),"")</f>
        <v/>
      </c>
      <c r="H163" s="38" t="inlineStr">
        <is>
          <t>Blanket (page end)</t>
        </is>
      </c>
      <c r="I163" s="30" t="n"/>
      <c r="J163" s="30" t="n"/>
      <c r="K163" s="30" t="n"/>
      <c r="L163" s="30" t="inlineStr">
        <is>
          <t>NO</t>
        </is>
      </c>
      <c r="M163" s="30" t="n">
        <v>-0.9750994552292401</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7" t="inlineStr">
        <is>
          <t>SUSPICIOUS n=0 for stocks_short — keep, needs S1 fills (backtest-expert: &lt;30 trades, seek plateaus, punish)</t>
        </is>
      </c>
    </row>
    <row r="164" ht="15.75" customHeight="1" s="67">
      <c r="A164" s="37" t="inlineStr">
        <is>
          <t>OI_CONFIRM_MIN_PRICE_PCT</t>
        </is>
      </c>
      <c r="B164" s="73" t="inlineStr">
        <is>
          <t>0</t>
        </is>
      </c>
      <c r="C164" s="38" t="n"/>
      <c r="D164" s="38" t="inlineStr">
        <is>
          <t>ENTRY, GLOBAL_CHECK, STOCKS_EXIT</t>
        </is>
      </c>
      <c r="E164" s="38" t="n"/>
      <c r="F164" s="30" t="n"/>
      <c r="G164" s="38">
        <f>IFERROR(VLOOKUP($A182&amp;"_"&amp;$B182,Results_Deltas!$A$2:$P$15000,5,FALSE),"")</f>
        <v/>
      </c>
      <c r="H164" s="38" t="inlineStr">
        <is>
          <t>Blanket (page end)</t>
        </is>
      </c>
      <c r="I164" s="30" t="n"/>
      <c r="J164" s="30" t="n"/>
      <c r="K164" s="30" t="n"/>
      <c r="L164" s="30" t="inlineStr">
        <is>
          <t>NO</t>
        </is>
      </c>
      <c r="M164" s="30" t="n">
        <v>-0.9740440901569068</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7" t="inlineStr">
        <is>
          <t>SUSPICIOUS n=0 for stocks_short — keep, needs S1 fills (backtest-expert: &lt;30 trades, seek plateaus, punish)</t>
        </is>
      </c>
    </row>
    <row r="165" ht="15.75" customHeight="1" s="67">
      <c r="A165" s="37" t="inlineStr">
        <is>
          <t>EZ_MANAGE_THROTTLER_RATE</t>
        </is>
      </c>
      <c r="B165" s="73" t="inlineStr">
        <is>
          <t>0.0</t>
        </is>
      </c>
      <c r="C165" s="38" t="n"/>
      <c r="D165" s="38" t="inlineStr">
        <is>
          <t>GLOBAL_CHECK, STOCKS_EXIT</t>
        </is>
      </c>
      <c r="E165" s="38" t="n"/>
      <c r="F165" s="30" t="n"/>
      <c r="G165" s="38">
        <f>IFERROR(VLOOKUP($A172&amp;"_"&amp;$B172,Results_Deltas!$A$2:$P$15000,5,FALSE),"")</f>
        <v/>
      </c>
      <c r="H165" s="38" t="inlineStr">
        <is>
          <t>Blanket (page end)</t>
        </is>
      </c>
      <c r="I165" s="30" t="n"/>
      <c r="J165" s="30" t="n"/>
      <c r="K165" s="30" t="n"/>
      <c r="L165" s="30" t="inlineStr">
        <is>
          <t>NO</t>
        </is>
      </c>
      <c r="M165" s="30" t="n">
        <v>-0.9660194295120107</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7" t="inlineStr">
        <is>
          <t>SUSPICIOUS n=0 for stocks_short — keep, needs S1 fills (backtest-expert: &lt;30 trades, seek plateaus, punish)</t>
        </is>
      </c>
    </row>
    <row r="166" ht="15.75" customHeight="1" s="67">
      <c r="A166" s="37" t="inlineStr">
        <is>
          <t>EZ_MANAGE_THROTTLER_RATE</t>
        </is>
      </c>
      <c r="B166" s="73" t="inlineStr">
        <is>
          <t>0.0_ALT</t>
        </is>
      </c>
      <c r="C166" s="38" t="n"/>
      <c r="D166" s="38" t="inlineStr">
        <is>
          <t>GLOBAL_CHECK, STOCKS_EXIT</t>
        </is>
      </c>
      <c r="E166" s="38" t="n"/>
      <c r="F166" s="30" t="n"/>
      <c r="G166" s="38">
        <f>IFERROR(VLOOKUP($A173&amp;"_"&amp;$B173,Results_Deltas!$A$2:$P$15000,5,FALSE),"")</f>
        <v/>
      </c>
      <c r="H166" s="38" t="inlineStr">
        <is>
          <t>Blanket (page end)</t>
        </is>
      </c>
      <c r="I166" s="30" t="n"/>
      <c r="J166" s="30" t="n"/>
      <c r="K166" s="30" t="n"/>
      <c r="L166" s="30" t="inlineStr">
        <is>
          <t>NO</t>
        </is>
      </c>
      <c r="M166" s="30" t="n">
        <v>-0.9660194295120107</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7" t="inlineStr">
        <is>
          <t>SUSPICIOUS n=0 for stocks_short — keep, needs S1 fills (backtest-expert: &lt;30 trades, seek plateaus, punish)</t>
        </is>
      </c>
    </row>
    <row r="167" ht="15.75" customHeight="1" s="67">
      <c r="A167" s="37" t="inlineStr">
        <is>
          <t>HLR_SMA_BAND_PCT</t>
        </is>
      </c>
      <c r="B167" s="73" t="inlineStr">
        <is>
          <t>0</t>
        </is>
      </c>
      <c r="C167" s="38" t="n"/>
      <c r="D167" s="38" t="inlineStr">
        <is>
          <t>ENTRY, GLOBAL_CHECK, STOCKS_EXIT</t>
        </is>
      </c>
      <c r="E167" s="38" t="n"/>
      <c r="F167" s="30" t="n"/>
      <c r="G167" s="38">
        <f>IFERROR(VLOOKUP($A185&amp;"_"&amp;$B185,Results_Deltas!$A$2:$P$15000,5,FALSE),"")</f>
        <v/>
      </c>
      <c r="H167" s="38" t="inlineStr">
        <is>
          <t>Blanket (page end)</t>
        </is>
      </c>
      <c r="I167" s="30" t="n"/>
      <c r="J167" s="30" t="n"/>
      <c r="K167" s="30" t="n"/>
      <c r="L167" s="30" t="inlineStr">
        <is>
          <t>YES</t>
        </is>
      </c>
      <c r="M167" s="30" t="n">
        <v>-0.9660194295120107</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7" t="inlineStr">
        <is>
          <t>SUSPICIOUS n=0 for stocks_short — keep, needs S1 fills (backtest-expert: &lt;30 trades, seek plateaus, punish)</t>
        </is>
      </c>
    </row>
    <row r="168" ht="15.75" customHeight="1" s="67">
      <c r="A168" s="37" t="inlineStr">
        <is>
          <t>HTF4_CONF</t>
        </is>
      </c>
      <c r="B168" s="73" t="inlineStr">
        <is>
          <t>False</t>
        </is>
      </c>
      <c r="C168" s="38" t="n"/>
      <c r="D168" s="38" t="inlineStr">
        <is>
          <t>GLOBAL_CHECK, STOCKS_EXIT</t>
        </is>
      </c>
      <c r="E168" s="38" t="n"/>
      <c r="F168" s="30" t="n"/>
      <c r="G168" s="38">
        <f>IFERROR(VLOOKUP($A186&amp;"_"&amp;$B186,Results_Deltas!$A$2:$P$15000,5,FALSE),"")</f>
        <v/>
      </c>
      <c r="H168" s="38" t="inlineStr">
        <is>
          <t>Blanket (page end)</t>
        </is>
      </c>
      <c r="I168" s="30" t="n"/>
      <c r="J168" s="30" t="n"/>
      <c r="K168" s="30" t="n"/>
      <c r="L168" s="30" t="inlineStr">
        <is>
          <t>YES</t>
        </is>
      </c>
      <c r="M168" s="30" t="n">
        <v>-0.9305460744873092</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7" t="inlineStr">
        <is>
          <t>SUSPICIOUS n=0 for stocks_short — keep, needs S1 fills (backtest-expert: &lt;30 trades, seek plateaus, punish)</t>
        </is>
      </c>
    </row>
    <row r="169" ht="15.75" customHeight="1" s="67">
      <c r="A169" s="37" t="inlineStr">
        <is>
          <t>OI_CONFIRM_MIN_CHANGE_PCT</t>
        </is>
      </c>
      <c r="B169" s="73" t="inlineStr">
        <is>
          <t>0</t>
        </is>
      </c>
      <c r="C169" s="38" t="n"/>
      <c r="D169" s="38" t="inlineStr">
        <is>
          <t>ENTRY, GLOBAL_CHECK, STOCKS_EXIT</t>
        </is>
      </c>
      <c r="E169" s="38" t="n"/>
      <c r="F169" s="30" t="n"/>
      <c r="G169" s="38">
        <f>IFERROR(VLOOKUP($A187&amp;"_"&amp;$B187,Results_Deltas!$A$2:$P$15000,5,FALSE),"")</f>
        <v/>
      </c>
      <c r="H169" s="38" t="inlineStr">
        <is>
          <t>Blanket (page end)</t>
        </is>
      </c>
      <c r="I169" s="30" t="n"/>
      <c r="J169" s="30" t="n"/>
      <c r="K169" s="30" t="n"/>
      <c r="L169" s="30" t="inlineStr">
        <is>
          <t>NO</t>
        </is>
      </c>
      <c r="M169" s="30" t="n">
        <v>-0.9287397138705391</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7" t="inlineStr">
        <is>
          <t>SUSPICIOUS n=0 for stocks_short — keep, needs S1 fills (backtest-expert: &lt;30 trades, seek plateaus, punish)</t>
        </is>
      </c>
    </row>
    <row r="170" ht="15.75" customHeight="1" s="67">
      <c r="A170" s="37" t="inlineStr">
        <is>
          <t>MI_TF_AGREE_MIN</t>
        </is>
      </c>
      <c r="B170" s="73" t="inlineStr">
        <is>
          <t>0.0</t>
        </is>
      </c>
      <c r="C170" s="38" t="n"/>
      <c r="D170" s="38" t="inlineStr">
        <is>
          <t>ENTRY, GLOBAL_CHECK, STOCKS_EXIT</t>
        </is>
      </c>
      <c r="E170" s="38" t="n"/>
      <c r="F170" s="30" t="n"/>
      <c r="G170" s="38">
        <f>IFERROR(VLOOKUP($A188&amp;"_"&amp;$B188,Results_Deltas!$A$2:$P$15000,5,FALSE),"")</f>
        <v/>
      </c>
      <c r="H170" s="38" t="inlineStr">
        <is>
          <t>Blanket (page end)</t>
        </is>
      </c>
      <c r="I170" s="30" t="n"/>
      <c r="J170" s="30" t="n"/>
      <c r="K170" s="30" t="n"/>
      <c r="L170" s="30" t="inlineStr">
        <is>
          <t>YES</t>
        </is>
      </c>
      <c r="M170" s="30" t="n">
        <v>-0.907631993100754</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7" t="inlineStr">
        <is>
          <t>SUSPICIOUS n=0 for stocks_short — keep, needs S1 fills (backtest-expert: &lt;30 trades, seek plateaus, punish)</t>
        </is>
      </c>
    </row>
    <row r="171" ht="15.75" customHeight="1" s="67">
      <c r="A171" s="37" t="inlineStr">
        <is>
          <t>MI_TF_AGREE_MIN</t>
        </is>
      </c>
      <c r="B171" s="73" t="inlineStr">
        <is>
          <t>0.0_ALT</t>
        </is>
      </c>
      <c r="C171" s="38" t="n"/>
      <c r="D171" s="38" t="inlineStr">
        <is>
          <t>ENTRY, GLOBAL_CHECK, STOCKS_EXIT</t>
        </is>
      </c>
      <c r="E171" s="38" t="n"/>
      <c r="F171" s="30" t="n"/>
      <c r="G171" s="38">
        <f>IFERROR(VLOOKUP($A189&amp;"_"&amp;$B189,Results_Deltas!$A$2:$P$15000,5,FALSE),"")</f>
        <v/>
      </c>
      <c r="H171" s="38" t="inlineStr">
        <is>
          <t>Blanket (page end)</t>
        </is>
      </c>
      <c r="I171" s="30" t="n"/>
      <c r="J171" s="30" t="n"/>
      <c r="K171" s="30" t="n"/>
      <c r="L171" s="30" t="inlineStr">
        <is>
          <t>NO</t>
        </is>
      </c>
      <c r="M171" s="30" t="n">
        <v>-0.907631993100754</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7" t="inlineStr">
        <is>
          <t>SUSPICIOUS n=0 for stocks_short — keep, needs S1 fills (backtest-expert: &lt;30 trades, seek plateaus, punish)</t>
        </is>
      </c>
    </row>
    <row r="172" ht="15.75" customHeight="1" s="67">
      <c r="A172" s="39" t="inlineStr">
        <is>
          <t>MANDATORY_REENTRY_WT_FILTER_MIN_VELOCITY</t>
        </is>
      </c>
      <c r="B172" s="73" t="inlineStr">
        <is>
          <t>0.0</t>
        </is>
      </c>
      <c r="C172" s="38" t="n"/>
      <c r="D172" s="38" t="inlineStr">
        <is>
          <t>GLOBAL_CHECK, STOCKS_EXIT</t>
        </is>
      </c>
      <c r="E172" s="38" t="n"/>
      <c r="F172" s="30" t="n"/>
      <c r="G172" s="38">
        <f>IFERROR(VLOOKUP($A190&amp;"_"&amp;$B190,Results_Deltas!$A$2:$P$15000,5,FALSE),"")</f>
        <v/>
      </c>
      <c r="H172" s="38" t="inlineStr">
        <is>
          <t>Blanket (page end)</t>
        </is>
      </c>
      <c r="I172" s="30" t="n"/>
      <c r="J172" s="30" t="n"/>
      <c r="K172" s="30" t="n"/>
      <c r="L172" s="30" t="inlineStr">
        <is>
          <t>NO</t>
        </is>
      </c>
      <c r="M172" s="30" t="n">
        <v>-0.904759158258737</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7" t="inlineStr">
        <is>
          <t>SUSPICIOUS n=0 for stocks_short — keep, needs S1 fills (backtest-expert: &lt;30 trades, seek plateaus, punish)</t>
        </is>
      </c>
    </row>
    <row r="173" ht="15.75" customHeight="1" s="67">
      <c r="A173" s="37" t="inlineStr">
        <is>
          <t>MANDATORY_REENTRY_WT_FILTER_MIN_VELOCITY</t>
        </is>
      </c>
      <c r="B173" s="73" t="inlineStr">
        <is>
          <t>0.0_ALT</t>
        </is>
      </c>
      <c r="C173" s="38" t="n"/>
      <c r="D173" s="38" t="inlineStr">
        <is>
          <t>GLOBAL_CHECK, STOCKS_EXIT</t>
        </is>
      </c>
      <c r="E173" s="38" t="n"/>
      <c r="F173" s="30" t="n"/>
      <c r="G173" s="38">
        <f>IFERROR(VLOOKUP($A191&amp;"_"&amp;$B191,Results_Deltas!$A$2:$P$15000,5,FALSE),"")</f>
        <v/>
      </c>
      <c r="H173" s="38" t="inlineStr">
        <is>
          <t>Blanket (page end)</t>
        </is>
      </c>
      <c r="I173" s="30" t="n"/>
      <c r="J173" s="30" t="n"/>
      <c r="K173" s="30" t="n"/>
      <c r="L173" s="30" t="inlineStr">
        <is>
          <t>NO</t>
        </is>
      </c>
      <c r="M173" s="30" t="n">
        <v>-0.904759158258737</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7" t="inlineStr">
        <is>
          <t>SUSPICIOUS n=0 for stocks_short — keep, needs S1 fills (backtest-expert: &lt;30 trades, seek plateaus, punish)</t>
        </is>
      </c>
    </row>
    <row r="174" ht="15.75" customHeight="1" s="67">
      <c r="A174" s="37" t="inlineStr">
        <is>
          <t>MANDATORY_REENTRY_WT_FILTER_REQUIRE_FLIP</t>
        </is>
      </c>
      <c r="B174" s="73" t="inlineStr">
        <is>
          <t>False_ALT</t>
        </is>
      </c>
      <c r="C174" s="38" t="n"/>
      <c r="D174" s="38" t="inlineStr">
        <is>
          <t>GLOBAL_CHECK, STOCKS_EXIT</t>
        </is>
      </c>
      <c r="E174" s="38" t="n"/>
      <c r="F174" s="30" t="n"/>
      <c r="G174" s="38">
        <f>IFERROR(VLOOKUP($A192&amp;"_"&amp;$B192,Results_Deltas!$A$2:$P$15000,5,FALSE),"")</f>
        <v/>
      </c>
      <c r="H174" s="38" t="inlineStr">
        <is>
          <t>Blanket (page end)</t>
        </is>
      </c>
      <c r="I174" s="30" t="n"/>
      <c r="J174" s="30" t="n"/>
      <c r="K174" s="30" t="n"/>
      <c r="L174" s="30" t="inlineStr">
        <is>
          <t>NO</t>
        </is>
      </c>
      <c r="M174" s="30" t="n">
        <v>-0.904759158258737</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7" t="inlineStr">
        <is>
          <t>SUSPICIOUS n=0 for stocks_short — keep, needs S1 fills (backtest-expert: &lt;30 trades, seek plateaus, punish)</t>
        </is>
      </c>
    </row>
    <row r="175" ht="15.75" customHeight="1" s="67">
      <c r="A175" s="37" t="inlineStr">
        <is>
          <t>LEADERBOARD_FILTER</t>
        </is>
      </c>
      <c r="B175" s="73" t="inlineStr">
        <is>
          <t>False</t>
        </is>
      </c>
      <c r="C175" s="38" t="n"/>
      <c r="D175" s="38" t="inlineStr">
        <is>
          <t>AUGMENT, ENTRY, EXIT, GLOBAL_CHECK, REDUCE, STOCKS_EXIT</t>
        </is>
      </c>
      <c r="E175" s="38" t="n"/>
      <c r="F175" s="30" t="n"/>
      <c r="G175" s="38">
        <f>IFERROR(VLOOKUP($A193&amp;"_"&amp;$B193,Results_Deltas!$A$2:$P$15000,5,FALSE),"")</f>
        <v/>
      </c>
      <c r="H175" s="38" t="inlineStr">
        <is>
          <t>Blanket (page end)</t>
        </is>
      </c>
      <c r="I175" s="30" t="n"/>
      <c r="J175" s="30" t="n"/>
      <c r="K175" s="30" t="n"/>
      <c r="L175" s="30" t="inlineStr">
        <is>
          <t>NO</t>
        </is>
      </c>
      <c r="M175" s="30" t="n">
        <v>-0.8558774584765362</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7" t="inlineStr">
        <is>
          <t>SUSPICIOUS n=0 for stocks_short — keep, needs S1 fills (backtest-expert: &lt;30 trades, seek plateaus, punish)</t>
        </is>
      </c>
    </row>
    <row r="176" ht="15.75" customHeight="1" s="67">
      <c r="A176" s="39" t="inlineStr">
        <is>
          <t>LH_HL_FILTER_REQUIRE_BOTH</t>
        </is>
      </c>
      <c r="B176" s="73" t="inlineStr">
        <is>
          <t>False</t>
        </is>
      </c>
      <c r="C176" s="38" t="n"/>
      <c r="D176" s="38" t="inlineStr">
        <is>
          <t>ENTRY, GLOBAL_CHECK, STOCKS_EXIT</t>
        </is>
      </c>
      <c r="E176" s="38" t="n"/>
      <c r="F176" s="30" t="n"/>
      <c r="G176" s="38">
        <f>IFERROR(VLOOKUP($A194&amp;"_"&amp;$B194,Results_Deltas!$A$2:$P$15000,5,FALSE),"")</f>
        <v/>
      </c>
      <c r="H176" s="38" t="inlineStr">
        <is>
          <t>Blanket (page end)</t>
        </is>
      </c>
      <c r="I176" s="30" t="n"/>
      <c r="J176" s="30" t="n"/>
      <c r="K176" s="30" t="n"/>
      <c r="L176" s="30" t="inlineStr">
        <is>
          <t>YES</t>
        </is>
      </c>
      <c r="M176" s="30" t="n">
        <v>-0.8558774584765362</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7" t="inlineStr">
        <is>
          <t>SUSPICIOUS n=0 for stocks_short — keep, needs S1 fills (backtest-expert: &lt;30 trades, seek plateaus, punish)</t>
        </is>
      </c>
    </row>
    <row r="177" ht="15.75" customHeight="1" s="67">
      <c r="A177" s="37" t="inlineStr">
        <is>
          <t>GR_FILTER_VEC_MIN_TFS</t>
        </is>
      </c>
      <c r="B177" s="73" t="inlineStr">
        <is>
          <t>0</t>
        </is>
      </c>
      <c r="C177" s="38" t="n"/>
      <c r="D177" s="38" t="inlineStr">
        <is>
          <t>GLOBAL_CHECK</t>
        </is>
      </c>
      <c r="E177" s="38" t="n"/>
      <c r="F177" s="30" t="n"/>
      <c r="G177" s="38">
        <f>IFERROR(VLOOKUP($A195&amp;"_"&amp;$B195,Results_Deltas!$A$2:$P$15000,5,FALSE),"")</f>
        <v/>
      </c>
      <c r="H177" s="38" t="inlineStr">
        <is>
          <t>Blanket (page end)</t>
        </is>
      </c>
      <c r="I177" s="30" t="n"/>
      <c r="J177" s="30" t="n"/>
      <c r="K177" s="30" t="n"/>
      <c r="L177" s="30" t="inlineStr">
        <is>
          <t>YES</t>
        </is>
      </c>
      <c r="M177" s="30" t="n">
        <v>-0.8517816751223083</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7" t="inlineStr">
        <is>
          <t>SUSPICIOUS n=0 for stocks_short — keep, needs S1 fills (backtest-expert: &lt;30 trades, seek plateaus, punish)</t>
        </is>
      </c>
    </row>
    <row r="178" ht="15.75" customHeight="1" s="67">
      <c r="A178" s="39" t="inlineStr">
        <is>
          <t>HA_WICK_QUALITY_ENABLED</t>
        </is>
      </c>
      <c r="B178" s="73" t="inlineStr">
        <is>
          <t>False</t>
        </is>
      </c>
      <c r="C178" s="38" t="n"/>
      <c r="D178" s="38" t="inlineStr">
        <is>
          <t>ENTRY, GLOBAL_CHECK, STOCKS_EXIT</t>
        </is>
      </c>
      <c r="E178" s="38" t="n"/>
      <c r="F178" s="30" t="n"/>
      <c r="G178" s="38">
        <f>IFERROR(VLOOKUP($A196&amp;"_"&amp;$B196,Results_Deltas!$A$2:$P$15000,5,FALSE),"")</f>
        <v/>
      </c>
      <c r="H178" s="38" t="inlineStr">
        <is>
          <t>Blanket (page end)</t>
        </is>
      </c>
      <c r="I178" s="30" t="n"/>
      <c r="J178" s="30" t="n"/>
      <c r="K178" s="30" t="n"/>
      <c r="L178" s="30" t="inlineStr">
        <is>
          <t>YES</t>
        </is>
      </c>
      <c r="M178" s="30" t="n">
        <v>-0.8492450321156505</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7" t="inlineStr">
        <is>
          <t>SUSPICIOUS n=0 for stocks_short — keep, needs S1 fills (backtest-expert: &lt;30 trades, seek plateaus, punish)</t>
        </is>
      </c>
    </row>
    <row r="179" ht="15.75" customHeight="1" s="67">
      <c r="A179" s="37" t="inlineStr">
        <is>
          <t>HA_WICK_QUALITY_TF</t>
        </is>
      </c>
      <c r="B179" s="73" t="inlineStr">
        <is>
          <t>15m</t>
        </is>
      </c>
      <c r="C179" s="38" t="n"/>
      <c r="D179" s="38" t="inlineStr">
        <is>
          <t>ENTRY, GLOBAL_CHECK, STOCKS_EXIT</t>
        </is>
      </c>
      <c r="E179" s="38" t="n"/>
      <c r="F179" s="30" t="n"/>
      <c r="G179" s="38">
        <f>IFERROR(VLOOKUP($A197&amp;"_"&amp;$B197,Results_Deltas!$A$2:$P$15000,5,FALSE),"")</f>
        <v/>
      </c>
      <c r="H179" s="38" t="inlineStr">
        <is>
          <t>Blanket (page end)</t>
        </is>
      </c>
      <c r="I179" s="30" t="n"/>
      <c r="J179" s="30" t="n"/>
      <c r="K179" s="30" t="n"/>
      <c r="L179" s="30" t="inlineStr">
        <is>
          <t>NO</t>
        </is>
      </c>
      <c r="M179" s="30" t="n">
        <v>-0.8492450321156505</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7" t="inlineStr">
        <is>
          <t>SUSPICIOUS n=0 for stocks_short — keep, needs S1 fills (backtest-expert: &lt;30 trades, seek plateaus, punish)</t>
        </is>
      </c>
    </row>
    <row r="180" ht="15.75" customHeight="1" s="67">
      <c r="A180" s="37" t="inlineStr">
        <is>
          <t>NEWBORN_LOSS_KILL_GAIN_THRESHOLD_PCT</t>
        </is>
      </c>
      <c r="B180" s="73" t="inlineStr">
        <is>
          <t>2.0</t>
        </is>
      </c>
      <c r="C180" s="38" t="n"/>
      <c r="D180" s="38" t="inlineStr">
        <is>
          <t>AUGMENT, EXIT, GLOBAL_CHECK, REDUCE, STOCKS_EXIT</t>
        </is>
      </c>
      <c r="E180" s="38" t="n"/>
      <c r="F180" s="30" t="n"/>
      <c r="G180" s="38">
        <f>IFERROR(VLOOKUP($A198&amp;"_"&amp;$B198,Results_Deltas!$A$2:$P$15000,5,FALSE),"")</f>
        <v/>
      </c>
      <c r="H180" s="38" t="inlineStr">
        <is>
          <t>Blanket (page end)</t>
        </is>
      </c>
      <c r="I180" s="30" t="n"/>
      <c r="J180" s="30" t="n"/>
      <c r="K180" s="30" t="n"/>
      <c r="L180" s="30" t="inlineStr">
        <is>
          <t>YES</t>
        </is>
      </c>
      <c r="M180" s="30" t="n">
        <v>-0.8419174707510305</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7" t="inlineStr">
        <is>
          <t>SUSPICIOUS n=0 for stocks_short — keep, needs S1 fills (backtest-expert: &lt;30 trades, seek plateaus, punish)</t>
        </is>
      </c>
    </row>
    <row r="181" ht="15.75" customHeight="1" s="67">
      <c r="A181" s="37" t="inlineStr">
        <is>
          <t>OI_CONFIRM_ENABLED</t>
        </is>
      </c>
      <c r="B181" s="73" t="inlineStr">
        <is>
          <t>False</t>
        </is>
      </c>
      <c r="C181" s="38" t="n"/>
      <c r="D181" s="38" t="inlineStr">
        <is>
          <t>ENTRY, GLOBAL_CHECK, STOCKS_EXIT</t>
        </is>
      </c>
      <c r="E181" s="38" t="n"/>
      <c r="F181" s="30" t="n"/>
      <c r="G181" s="38">
        <f>IFERROR(VLOOKUP($A199&amp;"_"&amp;$B199,Results_Deltas!$A$2:$P$15000,5,FALSE),"")</f>
        <v/>
      </c>
      <c r="H181" s="38" t="inlineStr">
        <is>
          <t>Blanket (page end)</t>
        </is>
      </c>
      <c r="I181" s="30" t="n"/>
      <c r="J181" s="30" t="n"/>
      <c r="K181" s="30" t="n"/>
      <c r="L181" s="30" t="inlineStr">
        <is>
          <t>NO</t>
        </is>
      </c>
      <c r="M181" s="30" t="n">
        <v>-0.8027366758115467</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7" t="inlineStr">
        <is>
          <t>SUSPICIOUS n=0 for stocks_short — keep, needs S1 fills (backtest-expert: &lt;30 trades, seek plateaus, punish)</t>
        </is>
      </c>
    </row>
    <row r="182" ht="15.75" customHeight="1" s="67">
      <c r="A182" s="37" t="inlineStr">
        <is>
          <t>EXECUTE_NOW_SINGLE_GATE_ENFORCE</t>
        </is>
      </c>
      <c r="B182" s="73" t="inlineStr">
        <is>
          <t>0.0</t>
        </is>
      </c>
      <c r="C182" s="38" t="n"/>
      <c r="D182" s="38" t="inlineStr">
        <is>
          <t>ENTRY, GLOBAL_CHECK, STOCKS_EXIT</t>
        </is>
      </c>
      <c r="E182" s="38" t="n"/>
      <c r="F182" s="30" t="n"/>
      <c r="G182" s="38">
        <f>IFERROR(VLOOKUP($A189&amp;"_"&amp;$B189,Results_Deltas!$A$2:$P$15000,5,FALSE),"")</f>
        <v/>
      </c>
      <c r="H182" s="38" t="inlineStr">
        <is>
          <t>Blanket (page end)</t>
        </is>
      </c>
      <c r="I182" s="30" t="n"/>
      <c r="J182" s="30" t="n"/>
      <c r="K182" s="30" t="n"/>
      <c r="L182" s="30" t="inlineStr">
        <is>
          <t>NO</t>
        </is>
      </c>
      <c r="M182" s="30" t="n">
        <v>-0.7864563813329939</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7" t="inlineStr">
        <is>
          <t>SUSPICIOUS n=0 for stocks_short — keep, needs S1 fills (backtest-expert: &lt;30 trades, seek plateaus, punish)</t>
        </is>
      </c>
    </row>
    <row r="183" ht="15.75" customHeight="1" s="67">
      <c r="A183" s="37" t="inlineStr">
        <is>
          <t>EXECUTE_NOW_SINGLE_GATE_ENFORCE</t>
        </is>
      </c>
      <c r="B183" s="73" t="inlineStr">
        <is>
          <t>0.0_ALT</t>
        </is>
      </c>
      <c r="C183" s="38" t="n"/>
      <c r="D183" s="38" t="inlineStr">
        <is>
          <t>ENTRY, GLOBAL_CHECK, STOCKS_EXIT</t>
        </is>
      </c>
      <c r="E183" s="38" t="n"/>
      <c r="F183" s="30" t="n"/>
      <c r="G183" s="38">
        <f>IFERROR(VLOOKUP($A190&amp;"_"&amp;$B190,Results_Deltas!$A$2:$P$15000,5,FALSE),"")</f>
        <v/>
      </c>
      <c r="H183" s="38" t="inlineStr">
        <is>
          <t>Blanket (page end)</t>
        </is>
      </c>
      <c r="I183" s="30" t="n"/>
      <c r="J183" s="30" t="n"/>
      <c r="K183" s="30" t="n"/>
      <c r="L183" s="30" t="inlineStr">
        <is>
          <t>NO</t>
        </is>
      </c>
      <c r="M183" s="30" t="n">
        <v>-0.7864563813329939</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7" t="inlineStr">
        <is>
          <t>SUSPICIOUS n=0 for stocks_short — keep, needs S1 fills (backtest-expert: &lt;30 trades, seek plateaus, punish)</t>
        </is>
      </c>
    </row>
    <row r="184" ht="15.75" customHeight="1" s="67">
      <c r="A184" s="37" t="inlineStr">
        <is>
          <t>MTS_GATE_ENABLED</t>
        </is>
      </c>
      <c r="B184" s="73" t="inlineStr">
        <is>
          <t>False</t>
        </is>
      </c>
      <c r="C184" s="38" t="n"/>
      <c r="D184" s="38" t="inlineStr">
        <is>
          <t>ENTRY, GLOBAL_CHECK, STOCKS_EXIT</t>
        </is>
      </c>
      <c r="E184" s="38" t="n"/>
      <c r="F184" s="30" t="n"/>
      <c r="G184" s="38">
        <f>IFERROR(VLOOKUP($A202&amp;"_"&amp;$B202,Results_Deltas!$A$2:$P$15000,5,FALSE),"")</f>
        <v/>
      </c>
      <c r="H184" s="38" t="inlineStr">
        <is>
          <t>Blanket (page end)</t>
        </is>
      </c>
      <c r="I184" s="30" t="n"/>
      <c r="J184" s="30" t="n"/>
      <c r="K184" s="30" t="n"/>
      <c r="L184" s="30" t="inlineStr">
        <is>
          <t>NO</t>
        </is>
      </c>
      <c r="M184" s="30" t="n">
        <v>-0.7840683810252317</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7" t="inlineStr">
        <is>
          <t>SUSPICIOUS n=0 for stocks_short — keep, needs S1 fills (backtest-expert: &lt;30 trades, seek plateaus, punish)</t>
        </is>
      </c>
    </row>
    <row r="185" ht="15.75" customHeight="1" s="67">
      <c r="A185" s="39" t="inlineStr">
        <is>
          <t>MANDATORY_REENTRY_WT_FILTER_REQUIRE_FLIP</t>
        </is>
      </c>
      <c r="B185" s="73" t="inlineStr">
        <is>
          <t>False</t>
        </is>
      </c>
      <c r="C185" s="38" t="n"/>
      <c r="D185" s="38" t="inlineStr">
        <is>
          <t>GLOBAL_CHECK, STOCKS_EXIT</t>
        </is>
      </c>
      <c r="E185" s="38" t="n"/>
      <c r="F185" s="30" t="n"/>
      <c r="G185" s="38">
        <f>IFERROR(VLOOKUP($A203&amp;"_"&amp;$B203,Results_Deltas!$A$2:$P$15000,5,FALSE),"")</f>
        <v/>
      </c>
      <c r="H185" s="38" t="inlineStr">
        <is>
          <t>Blanket (page end)</t>
        </is>
      </c>
      <c r="I185" s="30" t="n"/>
      <c r="J185" s="30" t="n"/>
      <c r="K185" s="30" t="n"/>
      <c r="L185" s="30" t="inlineStr">
        <is>
          <t>YES</t>
        </is>
      </c>
      <c r="M185" s="30" t="n">
        <v>-0.7811287360706095</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7" t="inlineStr">
        <is>
          <t>SUSPICIOUS n=0 for stocks_short — keep, needs S1 fills (backtest-expert: &lt;30 trades, seek plateaus, punish)</t>
        </is>
      </c>
    </row>
    <row r="186" ht="15.75" customHeight="1" s="67">
      <c r="A186" s="37" t="inlineStr">
        <is>
          <t>GOLDEN_RULE_BASE_USD</t>
        </is>
      </c>
      <c r="B186" s="73" t="inlineStr">
        <is>
          <t>0.0</t>
        </is>
      </c>
      <c r="C186" s="38" t="n"/>
      <c r="D186" s="38" t="inlineStr">
        <is>
          <t>GLOBAL_CHECK, STOCKS_EXIT</t>
        </is>
      </c>
      <c r="E186" s="38" t="n"/>
      <c r="F186" s="30" t="n"/>
      <c r="G186" s="38">
        <f>IFERROR(VLOOKUP($A204&amp;"_"&amp;$B204,Results_Deltas!$A$2:$P$15000,5,FALSE),"")</f>
        <v/>
      </c>
      <c r="H186" s="38" t="inlineStr">
        <is>
          <t>Blanket (page end)</t>
        </is>
      </c>
      <c r="I186" s="30" t="n"/>
      <c r="J186" s="30" t="n"/>
      <c r="K186" s="30" t="n"/>
      <c r="L186" s="30" t="inlineStr">
        <is>
          <t>NO</t>
        </is>
      </c>
      <c r="M186" s="30" t="n">
        <v>-0.7542548061833476</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7" t="inlineStr">
        <is>
          <t>SUSPICIOUS n=0 for stocks_short — keep, needs S1 fills (backtest-expert: &lt;30 trades, seek plateaus, punish)</t>
        </is>
      </c>
    </row>
    <row r="187" ht="15.75" customHeight="1" s="67">
      <c r="A187" s="37" t="inlineStr">
        <is>
          <t>GOLDEN_RULE_BASE_USD</t>
        </is>
      </c>
      <c r="B187" s="73" t="inlineStr">
        <is>
          <t>0.0_ALT</t>
        </is>
      </c>
      <c r="C187" s="38" t="n"/>
      <c r="D187" s="38" t="inlineStr">
        <is>
          <t>GLOBAL_CHECK, STOCKS_EXIT</t>
        </is>
      </c>
      <c r="E187" s="38" t="n"/>
      <c r="F187" s="30" t="n"/>
      <c r="G187" s="38">
        <f>IFERROR(VLOOKUP($A205&amp;"_"&amp;$B205,Results_Deltas!$A$2:$P$15000,5,FALSE),"")</f>
        <v/>
      </c>
      <c r="H187" s="38" t="inlineStr">
        <is>
          <t>Blanket (page end)</t>
        </is>
      </c>
      <c r="I187" s="30" t="n"/>
      <c r="J187" s="30" t="n"/>
      <c r="K187" s="30" t="n"/>
      <c r="L187" s="30" t="inlineStr">
        <is>
          <t>NO</t>
        </is>
      </c>
      <c r="M187" s="30" t="n">
        <v>-0.7542548061833476</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7" t="inlineStr">
        <is>
          <t>SUSPICIOUS n=0 for stocks_short — keep, needs S1 fills (backtest-expert: &lt;30 trades, seek plateaus, punish)</t>
        </is>
      </c>
    </row>
    <row r="188" ht="15.75" customHeight="1" s="67">
      <c r="A188" s="37" t="inlineStr">
        <is>
          <t>HTF_TREND_VETO_BYPASS_ENABLED</t>
        </is>
      </c>
      <c r="B188" s="73" t="inlineStr">
        <is>
          <t>False</t>
        </is>
      </c>
      <c r="C188" s="38" t="n"/>
      <c r="D188" s="38" t="inlineStr">
        <is>
          <t>GLOBAL_CHECK, STOCKS_EXIT</t>
        </is>
      </c>
      <c r="E188" s="38" t="n"/>
      <c r="F188" s="30" t="n"/>
      <c r="G188" s="38">
        <f>IFERROR(VLOOKUP($A206&amp;"_"&amp;$B206,Results_Deltas!$A$2:$P$15000,5,FALSE),"")</f>
        <v/>
      </c>
      <c r="H188" s="38" t="inlineStr">
        <is>
          <t>Blanket (page end)</t>
        </is>
      </c>
      <c r="I188" s="30" t="n"/>
      <c r="J188" s="30" t="n"/>
      <c r="K188" s="30" t="n"/>
      <c r="L188" s="30" t="inlineStr">
        <is>
          <t>NO</t>
        </is>
      </c>
      <c r="M188" s="30" t="n">
        <v>-0.7498102933974823</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7" t="inlineStr">
        <is>
          <t>SUSPICIOUS n=0 for stocks_short — keep, needs S1 fills (backtest-expert: &lt;30 trades, seek plateaus, punish)</t>
        </is>
      </c>
    </row>
    <row r="189" ht="15.75" customHeight="1" s="67">
      <c r="A189" s="37" t="inlineStr">
        <is>
          <t>HTF_DIRECTION_GATE_ENABLED</t>
        </is>
      </c>
      <c r="B189" s="73" t="inlineStr">
        <is>
          <t>False</t>
        </is>
      </c>
      <c r="C189" s="38" t="n"/>
      <c r="D189" s="38" t="inlineStr">
        <is>
          <t>ENTRY, GLOBAL_CHECK, STOCKS_EXIT</t>
        </is>
      </c>
      <c r="E189" s="38" t="n"/>
      <c r="F189" s="30" t="n"/>
      <c r="G189" s="38">
        <f>IFERROR(VLOOKUP($A207&amp;"_"&amp;$B207,Results_Deltas!$A$2:$P$15000,5,FALSE),"")</f>
        <v/>
      </c>
      <c r="H189" s="38" t="inlineStr">
        <is>
          <t>Blanket (page end)</t>
        </is>
      </c>
      <c r="I189" s="30" t="n"/>
      <c r="J189" s="30" t="n"/>
      <c r="K189" s="30" t="n"/>
      <c r="L189" s="30" t="inlineStr">
        <is>
          <t>NO</t>
        </is>
      </c>
      <c r="M189" s="30" t="n">
        <v>-0.7484531523088986</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7" t="inlineStr">
        <is>
          <t>SUSPICIOUS n=0 for stocks_short — keep, needs S1 fills (backtest-expert: &lt;30 trades, seek plateaus, punish)</t>
        </is>
      </c>
    </row>
    <row r="190" ht="15.75" customHeight="1" s="67">
      <c r="A190" s="37" t="inlineStr">
        <is>
          <t>HTF_GATE_BYPASS_RZ</t>
        </is>
      </c>
      <c r="B190" s="73" t="inlineStr">
        <is>
          <t>0.0</t>
        </is>
      </c>
      <c r="C190" s="38" t="n"/>
      <c r="D190" s="38" t="inlineStr">
        <is>
          <t>ENTRY, GLOBAL_CHECK, STOCKS_EXIT</t>
        </is>
      </c>
      <c r="E190" s="38" t="n"/>
      <c r="F190" s="30" t="n"/>
      <c r="G190" s="38">
        <f>IFERROR(VLOOKUP($A208&amp;"_"&amp;$B208,Results_Deltas!$A$2:$P$15000,5,FALSE),"")</f>
        <v/>
      </c>
      <c r="H190" s="38" t="inlineStr">
        <is>
          <t>Blanket (page end)</t>
        </is>
      </c>
      <c r="I190" s="30" t="n"/>
      <c r="J190" s="30" t="n"/>
      <c r="K190" s="30" t="n"/>
      <c r="L190" s="30" t="inlineStr">
        <is>
          <t>YES</t>
        </is>
      </c>
      <c r="M190" s="30" t="n">
        <v>-0.7461051473727571</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7" t="inlineStr">
        <is>
          <t>SUSPICIOUS n=0 for stocks_short — keep, needs S1 fills (backtest-expert: &lt;30 trades, seek plateaus, punish)</t>
        </is>
      </c>
    </row>
    <row r="191" ht="15.75" customHeight="1" s="67">
      <c r="A191" s="37" t="inlineStr">
        <is>
          <t>HTF_GATE_BYPASS_RZ</t>
        </is>
      </c>
      <c r="B191" s="73" t="inlineStr">
        <is>
          <t>0.0_ALT</t>
        </is>
      </c>
      <c r="C191" s="38" t="n"/>
      <c r="D191" s="38" t="inlineStr">
        <is>
          <t>ENTRY, GLOBAL_CHECK, STOCKS_EXIT</t>
        </is>
      </c>
      <c r="E191" s="38" t="n"/>
      <c r="F191" s="30" t="n"/>
      <c r="G191" s="38">
        <f>IFERROR(VLOOKUP($A209&amp;"_"&amp;$B209,Results_Deltas!$A$2:$P$15000,5,FALSE),"")</f>
        <v/>
      </c>
      <c r="H191" s="38" t="inlineStr">
        <is>
          <t>Blanket (page end)</t>
        </is>
      </c>
      <c r="I191" s="30" t="n"/>
      <c r="J191" s="30" t="n"/>
      <c r="K191" s="30" t="n"/>
      <c r="L191" s="30" t="inlineStr">
        <is>
          <t>NO</t>
        </is>
      </c>
      <c r="M191" s="30" t="n">
        <v>-0.7461051473727571</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7" t="inlineStr">
        <is>
          <t>SUSPICIOUS n=0 for stocks_short — keep, needs S1 fills (backtest-expert: &lt;30 trades, seek plateaus, punish)</t>
        </is>
      </c>
    </row>
    <row r="192" ht="15.75" customHeight="1" s="67">
      <c r="A192" s="37" t="inlineStr">
        <is>
          <t>HTF_TREND_VETO_BYPASS_REASONS</t>
        </is>
      </c>
      <c r="B192" s="73" t="inlineStr">
        <is>
          <t>0.0</t>
        </is>
      </c>
      <c r="C192" s="38" t="n"/>
      <c r="D192" s="38" t="inlineStr">
        <is>
          <t>GLOBAL_CHECK, STOCKS_EXIT</t>
        </is>
      </c>
      <c r="E192" s="38" t="n"/>
      <c r="F192" s="30" t="n"/>
      <c r="G192" s="38">
        <f>IFERROR(VLOOKUP($A210&amp;"_"&amp;$B210,Results_Deltas!$A$2:$P$15000,5,FALSE),"")</f>
        <v/>
      </c>
      <c r="H192" s="38" t="inlineStr">
        <is>
          <t>Blanket (page end)</t>
        </is>
      </c>
      <c r="I192" s="30" t="n"/>
      <c r="J192" s="30" t="n"/>
      <c r="K192" s="30" t="n"/>
      <c r="L192" s="30" t="inlineStr">
        <is>
          <t>NO</t>
        </is>
      </c>
      <c r="M192" s="30" t="n">
        <v>-0.7295440590126359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7" t="inlineStr">
        <is>
          <t>SUSPICIOUS n=0 for stocks_short — keep, needs S1 fills (backtest-expert: &lt;30 trades, seek plateaus, punish)</t>
        </is>
      </c>
    </row>
    <row r="193" ht="15.75" customHeight="1" s="67">
      <c r="A193" s="37" t="inlineStr">
        <is>
          <t>HTF_TREND_VETO_BYPASS_REASONS</t>
        </is>
      </c>
      <c r="B193" s="73" t="inlineStr">
        <is>
          <t>0.0_ALT</t>
        </is>
      </c>
      <c r="C193" s="38" t="n"/>
      <c r="D193" s="38" t="inlineStr">
        <is>
          <t>GLOBAL_CHECK, STOCKS_EXIT</t>
        </is>
      </c>
      <c r="E193" s="38" t="n"/>
      <c r="F193" s="30" t="n"/>
      <c r="G193" s="38">
        <f>IFERROR(VLOOKUP($A211&amp;"_"&amp;$B211,Results_Deltas!$A$2:$P$15000,5,FALSE),"")</f>
        <v/>
      </c>
      <c r="H193" s="38" t="inlineStr">
        <is>
          <t>Blanket (page end)</t>
        </is>
      </c>
      <c r="I193" s="30" t="n"/>
      <c r="J193" s="30" t="n"/>
      <c r="K193" s="30" t="n"/>
      <c r="L193" s="30" t="inlineStr">
        <is>
          <t>YES</t>
        </is>
      </c>
      <c r="M193" s="30" t="n">
        <v>-0.7295440590126359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7" t="inlineStr">
        <is>
          <t>SUSPICIOUS n=0 for stocks_short — keep, needs S1 fills (backtest-expert: &lt;30 trades, seek plateaus, punish)</t>
        </is>
      </c>
    </row>
    <row r="194" ht="15.75" customHeight="1" s="67">
      <c r="A194" s="37" t="inlineStr">
        <is>
          <t>NEW_POSITION_MAX_LOSS_THRESHOLD</t>
        </is>
      </c>
      <c r="B194" s="73" t="inlineStr">
        <is>
          <t>0</t>
        </is>
      </c>
      <c r="C194" s="38" t="n"/>
      <c r="D194" s="38" t="inlineStr">
        <is>
          <t>AUGMENT, EXIT, GLOBAL_CHECK, REDUCE, STOCKS_EXIT</t>
        </is>
      </c>
      <c r="E194" s="38" t="n"/>
      <c r="F194" s="30" t="n"/>
      <c r="G194" s="38">
        <f>IFERROR(VLOOKUP($A212&amp;"_"&amp;$B212,Results_Deltas!$A$2:$P$15000,5,FALSE),"")</f>
        <v/>
      </c>
      <c r="H194" s="38" t="inlineStr">
        <is>
          <t>Blanket (page end)</t>
        </is>
      </c>
      <c r="I194" s="30" t="n"/>
      <c r="J194" s="30" t="n"/>
      <c r="K194" s="30" t="n"/>
      <c r="L194" s="30" t="inlineStr">
        <is>
          <t>NO</t>
        </is>
      </c>
      <c r="M194" s="30" t="n">
        <v>-0.7135300631075311</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7" t="inlineStr">
        <is>
          <t>SUSPICIOUS n=0 for stocks_short — keep, needs S1 fills (backtest-expert: &lt;30 trades, seek plateaus, punish)</t>
        </is>
      </c>
    </row>
    <row r="195" ht="15.75" customHeight="1" s="67">
      <c r="A195" s="37" t="inlineStr">
        <is>
          <t>NEWBORN_LOSS_KILL_REQUIRE_VEL_AGAINST</t>
        </is>
      </c>
      <c r="B195" s="73" t="inlineStr">
        <is>
          <t>0.0_ALT</t>
        </is>
      </c>
      <c r="C195" s="38" t="n"/>
      <c r="D195" s="38" t="inlineStr">
        <is>
          <t>AUGMENT, EXIT, GLOBAL_CHECK, REDUCE, STOCKS_EXIT</t>
        </is>
      </c>
      <c r="E195" s="38" t="n"/>
      <c r="F195" s="30" t="n"/>
      <c r="G195" s="38">
        <f>IFERROR(VLOOKUP($A213&amp;"_"&amp;$B213,Results_Deltas!$A$2:$P$15000,5,FALSE),"")</f>
        <v/>
      </c>
      <c r="H195" s="38" t="inlineStr">
        <is>
          <t>Blanket (page end)</t>
        </is>
      </c>
      <c r="I195" s="30" t="n"/>
      <c r="J195" s="30" t="n"/>
      <c r="K195" s="30" t="n"/>
      <c r="L195" s="30" t="inlineStr">
        <is>
          <t>NO</t>
        </is>
      </c>
      <c r="M195" s="30" t="n">
        <v>-0.712646363536069</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7" t="inlineStr">
        <is>
          <t>SUSPICIOUS n=0 for stocks_short — keep, needs S1 fills (backtest-expert: &lt;30 trades, seek plateaus, punish)</t>
        </is>
      </c>
    </row>
    <row r="196" ht="15.75" customHeight="1" s="67">
      <c r="A196" s="37" t="inlineStr">
        <is>
          <t>MARKET_QUALITY_SCORE_ENABLED</t>
        </is>
      </c>
      <c r="B196" s="73" t="inlineStr">
        <is>
          <t>False</t>
        </is>
      </c>
      <c r="C196" s="38" t="n"/>
      <c r="D196" s="38" t="inlineStr">
        <is>
          <t>ENTRY, GLOBAL_CHECK, STOCKS_EXIT</t>
        </is>
      </c>
      <c r="E196" s="38" t="n"/>
      <c r="F196" s="30" t="n"/>
      <c r="G196" s="38">
        <f>IFERROR(VLOOKUP($A214&amp;"_"&amp;$B214,Results_Deltas!$A$2:$P$15000,5,FALSE),"")</f>
        <v/>
      </c>
      <c r="H196" s="38" t="inlineStr">
        <is>
          <t>Blanket (page end)</t>
        </is>
      </c>
      <c r="I196" s="30" t="n"/>
      <c r="J196" s="30" t="n"/>
      <c r="K196" s="30" t="n"/>
      <c r="L196" s="30" t="inlineStr">
        <is>
          <t>YES</t>
        </is>
      </c>
      <c r="M196" s="30" t="n">
        <v>-0.7108623918786195</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7" t="inlineStr">
        <is>
          <t>SUSPICIOUS n=0 for stocks_short — keep, needs S1 fills (backtest-expert: &lt;30 trades, seek plateaus, punish)</t>
        </is>
      </c>
    </row>
    <row r="197" ht="15.75" customHeight="1" s="67">
      <c r="A197" s="37" t="inlineStr">
        <is>
          <t>GR_FILTER_ALL_ENTRIES</t>
        </is>
      </c>
      <c r="B197" s="73" t="inlineStr">
        <is>
          <t>0.0</t>
        </is>
      </c>
      <c r="C197" s="38" t="n"/>
      <c r="D197" s="38" t="inlineStr">
        <is>
          <t>GLOBAL_CHECK, STOCKS_EXIT</t>
        </is>
      </c>
      <c r="E197" s="38" t="n"/>
      <c r="F197" s="30" t="n"/>
      <c r="G197" s="38">
        <f>IFERROR(VLOOKUP($A215&amp;"_"&amp;$B215,Results_Deltas!$A$2:$P$15000,5,FALSE),"")</f>
        <v/>
      </c>
      <c r="H197" s="38" t="inlineStr">
        <is>
          <t>Blanket (page end)</t>
        </is>
      </c>
      <c r="I197" s="30" t="n"/>
      <c r="J197" s="30" t="n"/>
      <c r="K197" s="30" t="n"/>
      <c r="L197" s="30" t="inlineStr">
        <is>
          <t>NO</t>
        </is>
      </c>
      <c r="M197" s="30" t="n">
        <v>-0.7033410308718007</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7" t="inlineStr">
        <is>
          <t>SUSPICIOUS n=0 for stocks_short — keep, needs S1 fills (backtest-expert: &lt;30 trades, seek plateaus, punish)</t>
        </is>
      </c>
    </row>
    <row r="198" ht="15.75" customHeight="1" s="67">
      <c r="A198" s="37" t="inlineStr">
        <is>
          <t>GR_FILTER_ALL_ENTRIES</t>
        </is>
      </c>
      <c r="B198" s="73" t="inlineStr">
        <is>
          <t>0.0_ALT</t>
        </is>
      </c>
      <c r="C198" s="38" t="n"/>
      <c r="D198" s="38" t="inlineStr">
        <is>
          <t>GLOBAL_CHECK, STOCKS_EXIT</t>
        </is>
      </c>
      <c r="E198" s="38" t="n"/>
      <c r="F198" s="30" t="n"/>
      <c r="G198" s="38">
        <f>IFERROR(VLOOKUP($A216&amp;"_"&amp;$B216,Results_Deltas!$A$2:$P$15000,5,FALSE),"")</f>
        <v/>
      </c>
      <c r="H198" s="38" t="inlineStr">
        <is>
          <t>Blanket (page end)</t>
        </is>
      </c>
      <c r="I198" s="30" t="n"/>
      <c r="J198" s="30" t="n"/>
      <c r="K198" s="30" t="n"/>
      <c r="L198" s="30" t="inlineStr">
        <is>
          <t>NO</t>
        </is>
      </c>
      <c r="M198" s="30" t="n">
        <v>-0.7033410308718007</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7" t="inlineStr">
        <is>
          <t>SUSPICIOUS n=0 for stocks_short — keep, needs S1 fills (backtest-expert: &lt;30 trades, seek plateaus, punish)</t>
        </is>
      </c>
    </row>
    <row r="199" ht="15.75" customHeight="1" s="67">
      <c r="A199" s="39" t="inlineStr">
        <is>
          <t>COOLDOWN_LOCKS_FILTER_TF</t>
        </is>
      </c>
      <c r="B199" s="73" t="inlineStr">
        <is>
          <t>15m</t>
        </is>
      </c>
      <c r="C199" s="38" t="n"/>
      <c r="D199" s="38" t="inlineStr">
        <is>
          <t>GLOBAL_CHECK</t>
        </is>
      </c>
      <c r="E199" s="38" t="n"/>
      <c r="F199" s="30" t="n"/>
      <c r="G199" s="38">
        <f>IFERROR(VLOOKUP($A206&amp;"_"&amp;$B206,Results_Deltas!$A$2:$P$15000,5,FALSE),"")</f>
        <v/>
      </c>
      <c r="H199" s="38" t="inlineStr">
        <is>
          <t>Blanket (page end)</t>
        </is>
      </c>
      <c r="I199" s="30" t="n"/>
      <c r="J199" s="30" t="n"/>
      <c r="K199" s="30" t="n"/>
      <c r="L199" s="30" t="inlineStr">
        <is>
          <t>NO</t>
        </is>
      </c>
      <c r="M199" s="30" t="n">
        <v>-0.7006237344215437</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7" t="inlineStr">
        <is>
          <t>SUSPICIOUS n=0 for stocks_short — keep, needs S1 fills (backtest-expert: &lt;30 trades, seek plateaus, punish)</t>
        </is>
      </c>
    </row>
    <row r="200" ht="15.75" customHeight="1" s="67">
      <c r="A200" s="37" t="inlineStr">
        <is>
          <t>NEWBORN_LOSS_KILL_REQUIRE_VEL_AGAINST</t>
        </is>
      </c>
      <c r="B200" s="73" t="inlineStr">
        <is>
          <t>0.0</t>
        </is>
      </c>
      <c r="C200" s="38" t="n"/>
      <c r="D200" s="38" t="inlineStr">
        <is>
          <t>AUGMENT, EXIT, GLOBAL_CHECK, REDUCE, STOCKS_EXIT</t>
        </is>
      </c>
      <c r="E200" s="38" t="n"/>
      <c r="F200" s="30" t="n"/>
      <c r="G200" s="38">
        <f>IFERROR(VLOOKUP($A218&amp;"_"&amp;$B218,Results_Deltas!$A$2:$P$15000,5,FALSE),"")</f>
        <v/>
      </c>
      <c r="H200" s="38" t="inlineStr">
        <is>
          <t>Blanket (page end)</t>
        </is>
      </c>
      <c r="I200" s="30" t="n"/>
      <c r="J200" s="30" t="n"/>
      <c r="K200" s="30" t="n"/>
      <c r="L200" s="30" t="inlineStr">
        <is>
          <t>NO</t>
        </is>
      </c>
      <c r="M200" s="30" t="n">
        <v>-0.6964498552738857</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7" t="inlineStr">
        <is>
          <t>SUSPICIOUS n=0 for stocks_short — keep, needs S1 fills (backtest-expert: &lt;30 trades, seek plateaus, punish)</t>
        </is>
      </c>
    </row>
    <row r="201" ht="15.75" customHeight="1" s="67">
      <c r="A201" s="39" t="inlineStr">
        <is>
          <t>LIVE_VEC_EMERGENCY_BRAKE_ENABLED</t>
        </is>
      </c>
      <c r="B201" s="73" t="inlineStr">
        <is>
          <t>False</t>
        </is>
      </c>
      <c r="C201" s="38" t="n"/>
      <c r="D201" s="38" t="inlineStr">
        <is>
          <t>GLOBAL_CHECK, STOCKS_EXIT</t>
        </is>
      </c>
      <c r="E201" s="38" t="n"/>
      <c r="F201" s="30" t="n"/>
      <c r="G201" s="38">
        <f>IFERROR(VLOOKUP($A219&amp;"_"&amp;$B219,Results_Deltas!$A$2:$P$15000,5,FALSE),"")</f>
        <v/>
      </c>
      <c r="H201" s="38" t="inlineStr">
        <is>
          <t>Blanket (page end)</t>
        </is>
      </c>
      <c r="I201" s="30" t="n"/>
      <c r="J201" s="30" t="n"/>
      <c r="K201" s="30" t="n"/>
      <c r="L201" s="30" t="inlineStr">
        <is>
          <t>YES</t>
        </is>
      </c>
      <c r="M201" s="30" t="n">
        <v>-0.682791274891852</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7" t="inlineStr">
        <is>
          <t>SUSPICIOUS n=0 for stocks_short — keep, needs S1 fills (backtest-expert: &lt;30 trades, seek plateaus, punish)</t>
        </is>
      </c>
    </row>
    <row r="202" ht="15.75" customHeight="1" s="67">
      <c r="A202" s="37" t="inlineStr">
        <is>
          <t>MTF_FILTER_STRONG_BUY_QUICK_BYPASS</t>
        </is>
      </c>
      <c r="B202" s="73" t="inlineStr">
        <is>
          <t>0.0</t>
        </is>
      </c>
      <c r="C202" s="38" t="n"/>
      <c r="D202" s="38" t="inlineStr">
        <is>
          <t>GLOBAL_CHECK, STOCKS_EXIT</t>
        </is>
      </c>
      <c r="E202" s="38" t="n"/>
      <c r="F202" s="30" t="n"/>
      <c r="G202" s="38">
        <f>IFERROR(VLOOKUP($A220&amp;"_"&amp;$B220,Results_Deltas!$A$2:$P$15000,5,FALSE),"")</f>
        <v/>
      </c>
      <c r="H202" s="38" t="inlineStr">
        <is>
          <t>Blanket (page end)</t>
        </is>
      </c>
      <c r="I202" s="30" t="n"/>
      <c r="J202" s="30" t="n"/>
      <c r="K202" s="30" t="n"/>
      <c r="L202" s="30" t="inlineStr">
        <is>
          <t>NO</t>
        </is>
      </c>
      <c r="M202" s="30" t="n">
        <v>-0.6564957924246814</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7" t="inlineStr">
        <is>
          <t>SUSPICIOUS n=0 for stocks_short — keep, needs S1 fills (backtest-expert: &lt;30 trades, seek plateaus, punish)</t>
        </is>
      </c>
    </row>
    <row r="203" ht="15.75" customHeight="1" s="67">
      <c r="A203" s="37" t="inlineStr">
        <is>
          <t>MTF_FILTER_STRONG_BUY_QUICK_BYPASS</t>
        </is>
      </c>
      <c r="B203" s="73" t="inlineStr">
        <is>
          <t>0.0_ALT</t>
        </is>
      </c>
      <c r="C203" s="38" t="n"/>
      <c r="D203" s="38" t="inlineStr">
        <is>
          <t>GLOBAL_CHECK, STOCKS_EXIT</t>
        </is>
      </c>
      <c r="E203" s="38" t="n"/>
      <c r="F203" s="30" t="n"/>
      <c r="G203" s="38">
        <f>IFERROR(VLOOKUP($A221&amp;"_"&amp;$B221,Results_Deltas!$A$2:$P$15000,5,FALSE),"")</f>
        <v/>
      </c>
      <c r="H203" s="38" t="inlineStr">
        <is>
          <t>Blanket (page end)</t>
        </is>
      </c>
      <c r="I203" s="30" t="n"/>
      <c r="J203" s="30" t="n"/>
      <c r="K203" s="30" t="n"/>
      <c r="L203" s="30" t="inlineStr">
        <is>
          <t>NO</t>
        </is>
      </c>
      <c r="M203" s="30" t="n">
        <v>-0.6564957924246814</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7" t="inlineStr">
        <is>
          <t>SUSPICIOUS n=0 for stocks_short — keep, needs S1 fills (backtest-expert: &lt;30 trades, seek plateaus, punish)</t>
        </is>
      </c>
    </row>
    <row r="204" ht="15.75" customHeight="1" s="67">
      <c r="A204" s="39" t="inlineStr">
        <is>
          <t>NEWBORN_LOSS_KILL_GAIN_THRESHOLD_PCT</t>
        </is>
      </c>
      <c r="B204" s="73" t="inlineStr">
        <is>
          <t>0</t>
        </is>
      </c>
      <c r="C204" s="38" t="n"/>
      <c r="D204" s="38" t="inlineStr">
        <is>
          <t>AUGMENT, EXIT, GLOBAL_CHECK, REDUCE, STOCKS_EXIT</t>
        </is>
      </c>
      <c r="E204" s="38" t="n"/>
      <c r="F204" s="30" t="n"/>
      <c r="G204" s="38">
        <f>IFERROR(VLOOKUP($A222&amp;"_"&amp;$B222,Results_Deltas!$A$2:$P$15000,5,FALSE),"")</f>
        <v/>
      </c>
      <c r="H204" s="38" t="inlineStr">
        <is>
          <t>Blanket (page end)</t>
        </is>
      </c>
      <c r="I204" s="30" t="n"/>
      <c r="J204" s="30" t="n"/>
      <c r="K204" s="30" t="n"/>
      <c r="L204" s="30" t="inlineStr">
        <is>
          <t>NO</t>
        </is>
      </c>
      <c r="M204" s="30" t="n">
        <v>-0.6429844724806865</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7" t="inlineStr">
        <is>
          <t>SUSPICIOUS n=0 for stocks_short — keep, needs S1 fills (backtest-expert: &lt;30 trades, seek plateaus, punish)</t>
        </is>
      </c>
    </row>
    <row r="205" ht="15.75" customHeight="1" s="67">
      <c r="A205" s="39" t="inlineStr">
        <is>
          <t>DELTA_REENTRY_FILTER_ENABLED</t>
        </is>
      </c>
      <c r="B205" s="73" t="inlineStr">
        <is>
          <t>False</t>
        </is>
      </c>
      <c r="C205" s="38" t="n"/>
      <c r="D205" s="38" t="inlineStr">
        <is>
          <t>ENTRY, GLOBAL_CHECK, STOCKS_EXIT</t>
        </is>
      </c>
      <c r="E205" s="38" t="n"/>
      <c r="F205" s="30" t="n"/>
      <c r="G205" s="38">
        <f>IFERROR(VLOOKUP($A212&amp;"_"&amp;$B212,Results_Deltas!$A$2:$P$15000,5,FALSE),"")</f>
        <v/>
      </c>
      <c r="H205" s="38" t="inlineStr">
        <is>
          <t>Blanket (page end)</t>
        </is>
      </c>
      <c r="I205" s="30" t="n"/>
      <c r="J205" s="30" t="n"/>
      <c r="K205" s="30" t="n"/>
      <c r="L205" s="30" t="inlineStr">
        <is>
          <t>NO</t>
        </is>
      </c>
      <c r="M205" s="30" t="n">
        <v>-0.629045701604644</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5.75" customHeight="1" s="67">
      <c r="A206" s="39" t="inlineStr">
        <is>
          <t>EMA_BLANKET_FILTER_ENABLED</t>
        </is>
      </c>
      <c r="B206" s="73" t="inlineStr">
        <is>
          <t>True</t>
        </is>
      </c>
      <c r="C206" s="38" t="n"/>
      <c r="D206" s="38" t="inlineStr">
        <is>
          <t>GLOBAL_CHECK</t>
        </is>
      </c>
      <c r="E206" s="38" t="n"/>
      <c r="F206" s="30" t="n"/>
      <c r="G206" s="38">
        <f>IFERROR(VLOOKUP($A213&amp;"_"&amp;$B213,Results_Deltas!$A$2:$P$15000,5,FALSE),"")</f>
        <v/>
      </c>
      <c r="H206" s="38" t="inlineStr">
        <is>
          <t>Blanket (page end)</t>
        </is>
      </c>
      <c r="I206" s="30" t="n"/>
      <c r="J206" s="30" t="n"/>
      <c r="K206" s="30" t="n"/>
      <c r="L206" s="30" t="inlineStr">
        <is>
          <t>NO</t>
        </is>
      </c>
      <c r="M206" s="30" t="n">
        <v>-0.568315896205574</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7" t="inlineStr">
        <is>
          <t>SUSPICIOUS n=0 for stocks_short — keep, needs S1 fills (backtest-expert: &lt;30 trades, seek plateaus, punish)</t>
        </is>
      </c>
    </row>
    <row r="207" ht="15.75" customHeight="1" s="67">
      <c r="A207" s="39" t="inlineStr">
        <is>
          <t>GR_FILTER_VEC_ENABLED</t>
        </is>
      </c>
      <c r="B207" s="73" t="inlineStr">
        <is>
          <t>False</t>
        </is>
      </c>
      <c r="C207" s="38" t="n"/>
      <c r="D207" s="38" t="inlineStr">
        <is>
          <t>GLOBAL_CHECK</t>
        </is>
      </c>
      <c r="E207" s="38" t="n"/>
      <c r="F207" s="30" t="n"/>
      <c r="G207" s="38">
        <f>IFERROR(VLOOKUP($A225&amp;"_"&amp;$B225,Results_Deltas!$A$2:$P$15000,5,FALSE),"")</f>
        <v/>
      </c>
      <c r="H207" s="38" t="inlineStr">
        <is>
          <t>Blanket (page end)</t>
        </is>
      </c>
      <c r="I207" s="30" t="n"/>
      <c r="J207" s="30" t="n"/>
      <c r="K207" s="30" t="n"/>
      <c r="L207" s="30" t="inlineStr">
        <is>
          <t>NO</t>
        </is>
      </c>
      <c r="M207" s="30" t="n">
        <v>-0.5123201117101592</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7" t="inlineStr">
        <is>
          <t>SUSPICIOUS n=0 for stocks_short — keep, needs S1 fills (backtest-expert: &lt;30 trades, seek plateaus, punish)</t>
        </is>
      </c>
    </row>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30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11 REDUCE_SIGNAL_RATER - 42 bases -&gt; 143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DYN_STRUCT_TRAIL_ENABLED</t>
        </is>
      </c>
      <c r="B3" s="72" t="inlineStr">
        <is>
          <t>True</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-3.486754215162295</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ez_manage.py:5979 top()</t>
        </is>
      </c>
      <c r="IL3" s="30" t="inlineStr">
        <is>
          <t>v12_quick_engine.py:865 x8</t>
        </is>
      </c>
      <c r="IM3" s="30" t="n"/>
    </row>
    <row r="4" ht="10.5" customHeight="1" s="67">
      <c r="A4" s="30" t="inlineStr">
        <is>
          <t>HTF_AGAINST_FORCE_CLOSE_CONFIRM_4H</t>
        </is>
      </c>
      <c r="B4" s="72" t="inlineStr">
        <is>
          <t>2.0</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-2.96971073766465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4" t="n"/>
      <c r="EN4" s="34" t="n"/>
      <c r="EO4" s="34" t="n"/>
      <c r="EP4" s="34" t="n"/>
      <c r="EQ4" s="34"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ez_manage.py:4868 top()</t>
        </is>
      </c>
      <c r="IL4" s="30" t="inlineStr">
        <is>
          <t>v12_quick_engine.py:2039 x7</t>
        </is>
      </c>
      <c r="IM4" s="30" t="n"/>
      <c r="IN4" s="77" t="inlineStr">
        <is>
          <t>SUSPICIOUS n=0 for stocks_short — keep, needs S1 fills (backtest-expert: &lt;30 trades, seek plateaus, punish)</t>
        </is>
      </c>
    </row>
    <row r="5" ht="10.5" customHeight="1" s="67">
      <c r="A5" s="30" t="inlineStr">
        <is>
          <t>ALL_TF_AGAINST_CLOSE_MIN_TFS</t>
        </is>
      </c>
      <c r="B5" s="72" t="inlineStr">
        <is>
          <t>0.5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-2.864828863227246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ez_manage.py:2932 top()</t>
        </is>
      </c>
      <c r="IL5" s="30" t="inlineStr">
        <is>
          <t>v12_quick_engine.py:181 x11</t>
        </is>
      </c>
      <c r="IM5" s="30" t="n"/>
      <c r="IN5" s="77" t="inlineStr">
        <is>
          <t>SUSPICIOUS n=0 for stocks_short — keep, needs S1 fills (backtest-expert: &lt;30 trades, seek plateaus, punish)</t>
        </is>
      </c>
    </row>
    <row r="6" ht="10.5" customHeight="1" s="67">
      <c r="A6" s="30" t="inlineStr">
        <is>
          <t>ATR_TRAIL_SWEEP_ENABLED</t>
        </is>
      </c>
      <c r="B6" s="72" t="inlineStr">
        <is>
          <t>True</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-2.854923636861637</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ez_manage.py:5955 top()</t>
        </is>
      </c>
      <c r="IL6" s="30" t="inlineStr">
        <is>
          <t>v12_quick_engine.py:215 x7</t>
        </is>
      </c>
      <c r="IM6" s="30" t="n"/>
    </row>
    <row r="7" ht="10.5" customHeight="1" s="67">
      <c r="A7" s="30" t="inlineStr">
        <is>
          <t>BAND_ARROW_SLOPE_DEADBAND</t>
        </is>
      </c>
      <c r="B7" s="72" t="inlineStr">
        <is>
          <t>2.0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v>-2.725775668824806</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ez_manage.py:2954 top()</t>
        </is>
      </c>
      <c r="IL7" s="30" t="inlineStr">
        <is>
          <t>v12_quick_engine.py:263 x12</t>
        </is>
      </c>
      <c r="IM7" s="30" t="n"/>
    </row>
    <row r="8" ht="10.5" customHeight="1" s="67">
      <c r="A8" s="30" t="inlineStr">
        <is>
          <t>ALL_TF_AGAINST_CLOSE_COOLDOWN_SEC</t>
        </is>
      </c>
      <c r="B8" s="72" t="inlineStr">
        <is>
          <t>2.0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-2.724471564975814</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ez_manage.py:4324 top()</t>
        </is>
      </c>
      <c r="IL8" s="30" t="inlineStr">
        <is>
          <t>v12_quick_engine.py:168 x9</t>
        </is>
      </c>
      <c r="IM8" s="30" t="n"/>
      <c r="IN8" s="77" t="inlineStr">
        <is>
          <t>SUSPICIOUS n=0 for stocks_short — keep, needs S1 fills (backtest-expert: &lt;30 trades, seek plateaus, punish)</t>
        </is>
      </c>
    </row>
    <row r="9" ht="10.5" customHeight="1" s="67">
      <c r="A9" s="30" t="inlineStr">
        <is>
          <t>ALL_TF_AGAINST_CLOSE_MIN_TFS</t>
        </is>
      </c>
      <c r="B9" s="72"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-2.653946560707814</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ez_manage.py:2932 top()</t>
        </is>
      </c>
      <c r="IL9" s="30" t="inlineStr">
        <is>
          <t>v12_quick_engine.py:181 x11</t>
        </is>
      </c>
      <c r="IM9" s="30" t="n"/>
      <c r="IN9" s="77" t="inlineStr">
        <is>
          <t>SUSPICIOUS n=0 for stocks_short — keep, needs S1 fills (backtest-expert: &lt;30 trades, seek plateaus, punish)</t>
        </is>
      </c>
    </row>
    <row r="10" ht="10.5" customHeight="1" s="67">
      <c r="A10" s="31" t="inlineStr">
        <is>
          <t>WT_REDUCE_FRAC_HIGH</t>
        </is>
      </c>
      <c r="B10" s="72" t="inlineStr">
        <is>
          <t>0.5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-2.643370667313998</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4" t="n"/>
      <c r="BL10" s="34" t="n"/>
      <c r="BM10" s="34" t="n"/>
      <c r="BN10" s="34" t="n"/>
      <c r="BO10" s="34"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ez_manage.py:4307 top()</t>
        </is>
      </c>
      <c r="IL10" s="30" t="inlineStr">
        <is>
          <t>v12_quick_engine.py:3772 x2</t>
        </is>
      </c>
      <c r="IM10" s="30" t="n"/>
      <c r="IN10" s="77" t="inlineStr">
        <is>
          <t>SUSPICIOUS n=0 for stocks_short — keep, needs S1 fills (backtest-expert: &lt;30 trades, seek plateaus, punish)</t>
        </is>
      </c>
    </row>
    <row r="11" ht="10.5" customHeight="1" s="67">
      <c r="A11" s="30" t="inlineStr">
        <is>
          <t>HTF_AGAINST_FORCE_CLOSE_CONFIRM_4H</t>
        </is>
      </c>
      <c r="B11" s="72" t="inlineStr">
        <is>
          <t>0</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-2.642309063222716</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4" t="n"/>
      <c r="EN11" s="34" t="n"/>
      <c r="EO11" s="34" t="n"/>
      <c r="EP11" s="34" t="n"/>
      <c r="EQ11" s="34"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ez_manage.py:4868 top()</t>
        </is>
      </c>
      <c r="IL11" s="30" t="inlineStr">
        <is>
          <t>v12_quick_engine.py:2039 x7</t>
        </is>
      </c>
      <c r="IM11" s="30" t="n"/>
      <c r="IN11" s="77" t="inlineStr">
        <is>
          <t>SUSPICIOUS n=0 for stocks_short — keep, needs S1 fills (backtest-expert: &lt;30 trades, seek plateaus, punish)</t>
        </is>
      </c>
    </row>
    <row r="12" ht="10.5" customHeight="1" s="67">
      <c r="A12" s="31" t="inlineStr">
        <is>
          <t>HTF_EXIT_VETO_ENABLED</t>
        </is>
      </c>
      <c r="B12" s="72" t="inlineStr">
        <is>
          <t>True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v>-2.5239889292378</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4" t="n"/>
      <c r="EN12" s="34" t="n"/>
      <c r="EO12" s="34" t="n"/>
      <c r="EP12" s="34" t="n"/>
      <c r="EQ12" s="34"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ez_manage.py:4873 top()</t>
        </is>
      </c>
      <c r="IL12" s="30" t="inlineStr">
        <is>
          <t>v12_quick_engine.py:2049 x2</t>
        </is>
      </c>
      <c r="IM12" s="30" t="n"/>
    </row>
    <row r="13" ht="10.5" customHeight="1" s="67">
      <c r="A13" s="30" t="inlineStr">
        <is>
          <t>WT_REDUCE_FRAC_LOW</t>
        </is>
      </c>
      <c r="B13" s="72" t="inlineStr">
        <is>
          <t>1.0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-2.488640827822015</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4" t="n"/>
      <c r="BL13" s="34" t="n"/>
      <c r="BM13" s="34" t="n"/>
      <c r="BN13" s="34" t="n"/>
      <c r="BO13" s="34"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ez_manage.py:4308 top()</t>
        </is>
      </c>
      <c r="IL13" s="30" t="inlineStr">
        <is>
          <t>v12_quick_engine.py:2948 x10</t>
        </is>
      </c>
      <c r="IM13" s="30" t="n"/>
      <c r="IN13" s="77" t="inlineStr">
        <is>
          <t>SUSPICIOUS n=0 for stocks_short — keep, needs S1 fills (backtest-expert: &lt;30 trades, seek plateaus, punish)</t>
        </is>
      </c>
    </row>
    <row r="14" ht="10.5" customHeight="1" s="67">
      <c r="A14" s="30" t="inlineStr">
        <is>
          <t>LOSS_EXIT_STALE_PRICE_ALLOW_NEAR_BE_ENABLED</t>
        </is>
      </c>
      <c r="B14" s="72"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YES</t>
        </is>
      </c>
      <c r="M14" s="33" t="n">
        <v>-2.438704401301174</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4" t="n"/>
      <c r="GU14" s="34" t="n"/>
      <c r="GV14" s="34" t="n"/>
      <c r="GW14" s="34" t="n"/>
      <c r="GX14" s="34"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ez_manage.py:3455 top()</t>
        </is>
      </c>
      <c r="IL14" s="30" t="inlineStr">
        <is>
          <t>v12_quick_engine.py:2169 x4</t>
        </is>
      </c>
      <c r="IM14" s="30" t="n"/>
    </row>
    <row r="15" ht="10.5" customHeight="1" s="67">
      <c r="A15" s="30" t="inlineStr">
        <is>
          <t>ALL_TF_AGAINST_CLOSE_COOLDOWN_SEC</t>
        </is>
      </c>
      <c r="B15" s="72" t="inlineStr">
        <is>
          <t>0.5</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-2.354931019310956</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ez_manage.py:4324 top()</t>
        </is>
      </c>
      <c r="IL15" s="30" t="inlineStr">
        <is>
          <t>v12_quick_engine.py:168 x9</t>
        </is>
      </c>
      <c r="IM15" s="30" t="n"/>
      <c r="IN15" s="77" t="inlineStr">
        <is>
          <t>SUSPICIOUS n=0 for stocks_short — keep, needs S1 fills (backtest-expert: &lt;30 trades, seek plateaus, punish)</t>
        </is>
      </c>
    </row>
    <row r="16" ht="10.5" customHeight="1" s="67">
      <c r="A16" s="30" t="inlineStr">
        <is>
          <t>HTF_EXIT_VETO_MIN_ALIGNED</t>
        </is>
      </c>
      <c r="B16" s="72" t="inlineStr">
        <is>
          <t>0.5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-2.345644831067522</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4" t="n"/>
      <c r="EN16" s="34" t="n"/>
      <c r="EO16" s="34" t="n"/>
      <c r="EP16" s="34" t="n"/>
      <c r="EQ16" s="34"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ez_manage.py:4875 top()</t>
        </is>
      </c>
      <c r="IL16" s="30" t="inlineStr">
        <is>
          <t>v12_quick_engine.py:2051 x3</t>
        </is>
      </c>
      <c r="IM16" s="30" t="n"/>
      <c r="IN16" s="77" t="inlineStr">
        <is>
          <t>SUSPICIOUS n=0 for stocks_short — keep, needs S1 fills (backtest-expert: &lt;30 trades, seek plateaus, punish)</t>
        </is>
      </c>
    </row>
    <row r="17" ht="10.5" customHeight="1" s="67">
      <c r="A17" s="30" t="inlineStr">
        <is>
          <t>MACD_EXIT_TF</t>
        </is>
      </c>
      <c r="B17" s="72" t="inlineStr">
        <is>
          <t>4h</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-2.340301130184316</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ez_manage.py:3498 top()</t>
        </is>
      </c>
      <c r="IL17" s="30" t="inlineStr">
        <is>
          <t>v12_quick_engine.py:2233 x2</t>
        </is>
      </c>
      <c r="IM17" s="30" t="n"/>
    </row>
    <row r="18" ht="10.5" customHeight="1" s="67">
      <c r="A18" s="30" t="inlineStr">
        <is>
          <t>ALL_TF_AGAINST_CLOSE_MIN_TFS</t>
        </is>
      </c>
      <c r="B18" s="72" t="inlineStr">
        <is>
          <t>2.0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-2.338471491734629</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ez_manage.py:2932 top()</t>
        </is>
      </c>
      <c r="IL18" s="30" t="inlineStr">
        <is>
          <t>v12_quick_engine.py:181 x11</t>
        </is>
      </c>
      <c r="IM18" s="30" t="n"/>
      <c r="IN18" s="77" t="inlineStr">
        <is>
          <t>SUSPICIOUS n=0 for stocks_short — keep, needs S1 fills (backtest-expert: &lt;30 trades, seek plateaus, punish)</t>
        </is>
      </c>
    </row>
    <row r="19" ht="10.5" customHeight="1" s="67">
      <c r="A19" s="30" t="inlineStr">
        <is>
          <t>HTF_AGAINST_FORCE_CLOSE_ENABLED</t>
        </is>
      </c>
      <c r="B19" s="72"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-2.312741632506761</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4" t="n"/>
      <c r="EN19" s="34" t="n"/>
      <c r="EO19" s="34" t="n"/>
      <c r="EP19" s="34" t="n"/>
      <c r="EQ19" s="34"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ez_manage.py:4869 top()</t>
        </is>
      </c>
      <c r="IL19" s="30" t="inlineStr">
        <is>
          <t>v12_quick_engine.py:2040 x3</t>
        </is>
      </c>
      <c r="IM19" s="30" t="n"/>
      <c r="IN19" s="77" t="inlineStr">
        <is>
          <t>SUSPICIOUS n=0 for stocks_short — keep, needs S1 fills (backtest-expert: &lt;30 trades, seek plateaus, punish)</t>
        </is>
      </c>
    </row>
    <row r="20" ht="10.5" customHeight="1" s="67">
      <c r="A20" s="30" t="inlineStr">
        <is>
          <t>MACD_EXIT_TF</t>
        </is>
      </c>
      <c r="B20" s="72" t="inlineStr">
        <is>
          <t>D</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-2.308387172546434</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ez_manage.py:3498 top()</t>
        </is>
      </c>
      <c r="IL20" s="30" t="inlineStr">
        <is>
          <t>v12_quick_engine.py:2233 x2</t>
        </is>
      </c>
      <c r="IM20" s="30" t="n"/>
    </row>
    <row r="21" ht="10.5" customHeight="1" s="67">
      <c r="A21" s="30" t="inlineStr">
        <is>
          <t>HTF_EXIT_VETO_MIN_ALIGNED</t>
        </is>
      </c>
      <c r="B21" s="72" t="inlineStr">
        <is>
          <t>1.0</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-2.295141850687008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4" t="n"/>
      <c r="EN21" s="34" t="n"/>
      <c r="EO21" s="34" t="n"/>
      <c r="EP21" s="34" t="n"/>
      <c r="EQ21" s="34"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ez_manage.py:4875 top()</t>
        </is>
      </c>
      <c r="IL21" s="30" t="inlineStr">
        <is>
          <t>v12_quick_engine.py:2051 x3</t>
        </is>
      </c>
      <c r="IM21" s="30" t="n"/>
      <c r="IN21" s="77" t="inlineStr">
        <is>
          <t>SUSPICIOUS n=0 for stocks_short — keep, needs S1 fills (backtest-expert: &lt;30 trades, seek plateaus, punish)</t>
        </is>
      </c>
    </row>
    <row r="22" ht="10.5" customHeight="1" s="67">
      <c r="A22" s="30" t="inlineStr">
        <is>
          <t>ALL_TF_AGAINST_CLOSE_COOLDOWN_SEC</t>
        </is>
      </c>
      <c r="B22" s="72" t="inlineStr">
        <is>
          <t>1.0</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v>-2.216192951184504</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ez_manage.py:4324 top()</t>
        </is>
      </c>
      <c r="IL22" s="30" t="inlineStr">
        <is>
          <t>v12_quick_engine.py:168 x9</t>
        </is>
      </c>
      <c r="IM22" s="30" t="n"/>
      <c r="IN22" s="77" t="inlineStr">
        <is>
          <t>SUSPICIOUS n=0 for stocks_short — keep, needs S1 fills (backtest-expert: &lt;30 trades, seek plateaus, punish)</t>
        </is>
      </c>
    </row>
    <row r="23" ht="10.5" customHeight="1" s="67">
      <c r="A23" s="30" t="inlineStr">
        <is>
          <t>BAND_ARROW_SLOPE_DEADBAND</t>
        </is>
      </c>
      <c r="B23" s="72" t="inlineStr">
        <is>
          <t>0.5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v>-2.197488202024893</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ez_manage.py:2954 top()</t>
        </is>
      </c>
      <c r="IL23" s="30" t="inlineStr">
        <is>
          <t>v12_quick_engine.py:263 x12</t>
        </is>
      </c>
      <c r="IM23" s="30" t="n"/>
    </row>
    <row r="24" ht="10.5" customHeight="1" s="67">
      <c r="A24" s="30" t="inlineStr">
        <is>
          <t>HTF_AGAINST_FORCE_CLOSE_CONFIRM_4H</t>
        </is>
      </c>
      <c r="B24" s="72" t="inlineStr">
        <is>
          <t>0.5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-2.14527590243919</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4" t="n"/>
      <c r="EN24" s="34" t="n"/>
      <c r="EO24" s="34" t="n"/>
      <c r="EP24" s="34" t="n"/>
      <c r="EQ24" s="34"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ez_manage.py:4868 top()</t>
        </is>
      </c>
      <c r="IL24" s="30" t="inlineStr">
        <is>
          <t>v12_quick_engine.py:2039 x7</t>
        </is>
      </c>
      <c r="IM24" s="30" t="n"/>
      <c r="IN24" s="77" t="inlineStr">
        <is>
          <t>SUSPICIOUS n=0 for stocks_short — keep, needs S1 fills (backtest-expert: &lt;30 trades, seek plateaus, punish)</t>
        </is>
      </c>
    </row>
    <row r="25" ht="10.5" customHeight="1" s="67">
      <c r="A25" s="30" t="inlineStr">
        <is>
          <t>WT_PERCENTILE_ENTRY_OS_D</t>
        </is>
      </c>
      <c r="B25" s="72" t="inlineStr">
        <is>
          <t>5.0</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v>-2.047325462700264</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4" t="n"/>
      <c r="FJ25" s="34" t="n"/>
      <c r="FK25" s="34" t="n"/>
      <c r="FL25" s="34" t="n"/>
      <c r="FM25" s="34"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ez_manage.py:5926 top()</t>
        </is>
      </c>
      <c r="IL25" s="30" t="inlineStr">
        <is>
          <t>v12_quick_engine.py:3766 x2</t>
        </is>
      </c>
      <c r="IM25" s="30" t="n"/>
      <c r="IN25" s="77" t="inlineStr">
        <is>
          <t>SUSPICIOUS n=0 for stocks_short — keep, needs S1 fills (backtest-expert: &lt;30 trades, seek plateaus, punish)</t>
        </is>
      </c>
    </row>
    <row r="26" ht="10.5" customHeight="1" s="67">
      <c r="A26" s="30" t="inlineStr">
        <is>
          <t>ALL_TF_AGAINST_CLOSE_MIN_TFS</t>
        </is>
      </c>
      <c r="B26" s="72" t="inlineStr">
        <is>
          <t>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v>-2.032596734888953</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ez_manage.py:2932 top()</t>
        </is>
      </c>
      <c r="IL26" s="30" t="inlineStr">
        <is>
          <t>v12_quick_engine.py:181 x11</t>
        </is>
      </c>
      <c r="IM26" s="30" t="n"/>
      <c r="IN26" s="77" t="inlineStr">
        <is>
          <t>SUSPICIOUS n=0 for stocks_short — keep, needs S1 fills (backtest-expert: &lt;30 trades, seek plateaus, punish)</t>
        </is>
      </c>
    </row>
    <row r="27" ht="10.5" customHeight="1" s="67">
      <c r="A27" s="30" t="inlineStr">
        <is>
          <t>WT_PERCENTILE_EXIT_OS_4H</t>
        </is>
      </c>
      <c r="B27" s="72" t="inlineStr">
        <is>
          <t>1.0</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v>-2.021264092454852</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ez_manage.py:5930 top()</t>
        </is>
      </c>
      <c r="IL27" s="30" t="inlineStr">
        <is>
          <t>v12_quick_engine.py:3770 x5</t>
        </is>
      </c>
      <c r="IM27" s="30" t="n"/>
      <c r="IN27" s="77" t="inlineStr">
        <is>
          <t>SUSPICIOUS n=0 for stocks_short — keep, needs S1 fills (backtest-expert: &lt;30 trades, seek plateaus, punish)</t>
        </is>
      </c>
    </row>
    <row r="28" ht="10.5" customHeight="1" s="67">
      <c r="A28" s="30" t="inlineStr">
        <is>
          <t>MACD_EXIT_TF</t>
        </is>
      </c>
      <c r="B28" s="72" t="inlineStr">
        <is>
          <t>1h</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v>-1.980718864001609</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ez_manage.py:3498 top()</t>
        </is>
      </c>
      <c r="IL28" s="30" t="inlineStr">
        <is>
          <t>v12_quick_engine.py:2233 x2</t>
        </is>
      </c>
      <c r="IM28" s="30" t="n"/>
    </row>
    <row r="29" ht="10.5" customHeight="1" s="67">
      <c r="A29" s="30" t="inlineStr">
        <is>
          <t>WT_PERCENTILE_EXIT_OS_4H</t>
        </is>
      </c>
      <c r="B29" s="72" t="inlineStr">
        <is>
          <t>0.5</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v>-1.949119669056302</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ez_manage.py:5930 top()</t>
        </is>
      </c>
      <c r="IL29" s="30" t="inlineStr">
        <is>
          <t>v12_quick_engine.py:3770 x5</t>
        </is>
      </c>
      <c r="IM29" s="30" t="n"/>
      <c r="IN29" s="77" t="inlineStr">
        <is>
          <t>SUSPICIOUS n=0 for stocks_short — keep, needs S1 fills (backtest-expert: &lt;30 trades, seek plateaus, punish)</t>
        </is>
      </c>
    </row>
    <row r="30" ht="10.5" customHeight="1" s="67">
      <c r="A30" s="30" t="inlineStr">
        <is>
          <t>WT_PERCENTILE_ENTRY_OS_D</t>
        </is>
      </c>
      <c r="B30" s="72" t="inlineStr">
        <is>
          <t>15.0</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3" t="n">
        <v>-1.897672771824978</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4" t="n"/>
      <c r="FJ30" s="34" t="n"/>
      <c r="FK30" s="34" t="n"/>
      <c r="FL30" s="34" t="n"/>
      <c r="FM30" s="34"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ez_manage.py:5926 top()</t>
        </is>
      </c>
      <c r="IL30" s="30" t="inlineStr">
        <is>
          <t>v12_quick_engine.py:3766 x2</t>
        </is>
      </c>
      <c r="IM30" s="30" t="n"/>
      <c r="IN30" s="77" t="inlineStr">
        <is>
          <t>SUSPICIOUS n=0 for stocks_short — keep, needs S1 fills (backtest-expert: &lt;30 trades, seek plateaus, punish)</t>
        </is>
      </c>
    </row>
    <row r="31" ht="10.5" customHeight="1" s="67">
      <c r="A31" s="30" t="inlineStr">
        <is>
          <t>WT_REDUCE_FRAC_LOW</t>
        </is>
      </c>
      <c r="B31" s="72" t="inlineStr">
        <is>
          <t>0.5</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v>-1.88015726819429</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4" t="n"/>
      <c r="BL31" s="34" t="n"/>
      <c r="BM31" s="34" t="n"/>
      <c r="BN31" s="34" t="n"/>
      <c r="BO31" s="34"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ez_manage.py:4308 top()</t>
        </is>
      </c>
      <c r="IL31" s="30" t="inlineStr">
        <is>
          <t>v12_quick_engine.py:2948 x10</t>
        </is>
      </c>
      <c r="IM31" s="30" t="n"/>
      <c r="IN31" s="77" t="inlineStr">
        <is>
          <t>SUSPICIOUS n=0 for stocks_short — keep, needs S1 fills (backtest-expert: &lt;30 trades, seek plateaus, punish)</t>
        </is>
      </c>
    </row>
    <row r="32" ht="10.5" customHeight="1" s="67">
      <c r="A32" s="30" t="inlineStr">
        <is>
          <t>WT_EXHAUST_ENTRY_GATE_ENABLED</t>
        </is>
      </c>
      <c r="B32" s="72" t="inlineStr">
        <is>
          <t>True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v>-1.862316921458302</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4" t="n"/>
      <c r="FJ32" s="34" t="n"/>
      <c r="FK32" s="34" t="n"/>
      <c r="FL32" s="34" t="n"/>
      <c r="FM32" s="34"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ez_manage.py:5914 top()</t>
        </is>
      </c>
      <c r="IL32" s="30" t="inlineStr">
        <is>
          <t>v12_quick_engine.py:3750 x2</t>
        </is>
      </c>
      <c r="IM32" s="30" t="n"/>
      <c r="IN32" s="77" t="inlineStr">
        <is>
          <t>SUSPICIOUS n=0 for stocks_short — keep, needs S1 fills (backtest-expert: &lt;30 trades, seek plateaus, punish)</t>
        </is>
      </c>
    </row>
    <row r="33" ht="10.5" customHeight="1" s="67">
      <c r="A33" s="30" t="inlineStr">
        <is>
          <t>BAND_ARROW_SLOPE_DEADBAND</t>
        </is>
      </c>
      <c r="B33" s="72" t="inlineStr">
        <is>
          <t>1.0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v>-1.85571102375729</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ez_manage.py:2954 top()</t>
        </is>
      </c>
      <c r="IL33" s="30" t="inlineStr">
        <is>
          <t>v12_quick_engine.py:263 x12</t>
        </is>
      </c>
      <c r="IM33" s="30" t="n"/>
    </row>
    <row r="34" ht="10.5" customHeight="1" s="67">
      <c r="A34" s="30" t="inlineStr">
        <is>
          <t>MACD_EXIT_TF</t>
        </is>
      </c>
      <c r="B34" s="72" t="inlineStr">
        <is>
          <t>OFF</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v>-1.845535418005015</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ez_manage.py:3498 top()</t>
        </is>
      </c>
      <c r="IL34" s="30" t="inlineStr">
        <is>
          <t>v12_quick_engine.py:2233 x2</t>
        </is>
      </c>
      <c r="IM34" s="30" t="n"/>
    </row>
    <row r="35" ht="10.5" customHeight="1" s="67">
      <c r="A35" s="30" t="inlineStr">
        <is>
          <t>WT_PERCENTILE_EXIT_OB_4H</t>
        </is>
      </c>
      <c r="B35" s="72" t="inlineStr">
        <is>
          <t>2.0</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v>-1.823566027509066</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ez_manage.py:5928 top()</t>
        </is>
      </c>
      <c r="IL35" s="30" t="inlineStr">
        <is>
          <t>v12_quick_engine.py:3768 x5</t>
        </is>
      </c>
      <c r="IM35" s="30" t="n"/>
    </row>
    <row r="36" ht="10.5" customHeight="1" s="67">
      <c r="A36" s="31" t="inlineStr">
        <is>
          <t>HTF_EXIT_VETO_MIN_ALIGNED</t>
        </is>
      </c>
      <c r="B36" s="72" t="inlineStr">
        <is>
          <t>2.0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v>-1.761890752900912</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ez_manage.py:4875 top()</t>
        </is>
      </c>
      <c r="IL36" s="30" t="inlineStr">
        <is>
          <t>v12_quick_engine.py:2051 x3</t>
        </is>
      </c>
      <c r="IM36" s="30" t="n"/>
      <c r="IN36" s="77" t="inlineStr">
        <is>
          <t>SUSPICIOUS n=0 for stocks_short — keep, needs S1 fills (backtest-expert: &lt;30 trades, seek plateaus, punish)</t>
        </is>
      </c>
    </row>
    <row r="37" ht="10.5" customHeight="1" s="67">
      <c r="A37" s="30" t="inlineStr">
        <is>
          <t>WT_PERCENTILE_ENTRY_OB_D</t>
        </is>
      </c>
      <c r="B37" s="72" t="inlineStr">
        <is>
          <t>67.5</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v>-1.747340468311835</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4" t="n"/>
      <c r="FJ37" s="34" t="n"/>
      <c r="FK37" s="34" t="n"/>
      <c r="FL37" s="34" t="n"/>
      <c r="FM37" s="34"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ez_manage.py:5925 top()</t>
        </is>
      </c>
      <c r="IL37" s="30" t="inlineStr">
        <is>
          <t>v12_quick_engine.py:3765 x2</t>
        </is>
      </c>
      <c r="IM37" s="30" t="n"/>
      <c r="IN37" s="77" t="inlineStr">
        <is>
          <t>SUSPICIOUS n=0 for stocks_short — keep, needs S1 fills (backtest-expert: &lt;30 trades, seek plateaus, punish)</t>
        </is>
      </c>
    </row>
    <row r="38" ht="10.5" customHeight="1" s="67">
      <c r="A38" s="30" t="inlineStr">
        <is>
          <t>MI_ENTRY_STRUCT_BONUS</t>
        </is>
      </c>
      <c r="B38" s="72" t="inlineStr">
        <is>
          <t>8</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v>-1.745371770362163</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4" t="n"/>
      <c r="FJ38" s="34" t="n"/>
      <c r="FK38" s="34" t="n"/>
      <c r="FL38" s="34" t="n"/>
      <c r="FM38" s="34"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ez_manage.py:3562 top()</t>
        </is>
      </c>
      <c r="IL38" s="30" t="inlineStr">
        <is>
          <t>v12_quick_engine.py:2335 x8</t>
        </is>
      </c>
      <c r="IM38" s="30" t="n"/>
      <c r="IN38" s="77" t="inlineStr">
        <is>
          <t>SUSPICIOUS n=0 for stocks_short — keep, needs S1 fills (backtest-expert: &lt;30 trades, seek plateaus, punish)</t>
        </is>
      </c>
    </row>
    <row r="39" ht="10.5" customHeight="1" s="67">
      <c r="A39" s="30" t="inlineStr">
        <is>
          <t>MI_ENTRY_EXHAUST_BONUS</t>
        </is>
      </c>
      <c r="B39" s="72" t="inlineStr">
        <is>
          <t>12</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-1.731178776961574</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4" t="n"/>
      <c r="FJ39" s="34" t="n"/>
      <c r="FK39" s="34" t="n"/>
      <c r="FL39" s="34" t="n"/>
      <c r="FM39" s="34"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ez_manage.py:3561 top()</t>
        </is>
      </c>
      <c r="IL39" s="30" t="inlineStr">
        <is>
          <t>v12_quick_engine.py:2333 x8</t>
        </is>
      </c>
      <c r="IM39" s="30" t="n"/>
      <c r="IN39" s="77" t="inlineStr">
        <is>
          <t>SUSPICIOUS n=0 for stocks_short — keep, needs S1 fills (backtest-expert: &lt;30 trades, seek plateaus, punish)</t>
        </is>
      </c>
    </row>
    <row r="40" ht="10.5" customHeight="1" s="67">
      <c r="A40" s="30" t="inlineStr">
        <is>
          <t>MI_ENTRY_STRUCT_BONUS</t>
        </is>
      </c>
      <c r="B40" s="72" t="inlineStr">
        <is>
          <t>15</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v>-1.70619712149224</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4" t="n"/>
      <c r="FJ40" s="34" t="n"/>
      <c r="FK40" s="34" t="n"/>
      <c r="FL40" s="34" t="n"/>
      <c r="FM40" s="34"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ez_manage.py:3562 top()</t>
        </is>
      </c>
      <c r="IL40" s="30" t="inlineStr">
        <is>
          <t>v12_quick_engine.py:2335 x8</t>
        </is>
      </c>
      <c r="IM40" s="30" t="n"/>
      <c r="IN40" s="77" t="inlineStr">
        <is>
          <t>SUSPICIOUS n=0 for stocks_short — keep, needs S1 fills (backtest-expert: &lt;30 trades, seek plateaus, punish)</t>
        </is>
      </c>
    </row>
    <row r="41" ht="10.5" customHeight="1" s="67">
      <c r="A41" s="30" t="inlineStr">
        <is>
          <t>MI_ENTRY_ENABLED</t>
        </is>
      </c>
      <c r="B41" s="72" t="inlineStr">
        <is>
          <t>True</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v>-1.691033937509131</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4" t="n"/>
      <c r="FJ41" s="34" t="n"/>
      <c r="FK41" s="34" t="n"/>
      <c r="FL41" s="34" t="n"/>
      <c r="FM41" s="34"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ez_manage.py:4996 top()</t>
        </is>
      </c>
      <c r="IL41" s="30" t="inlineStr">
        <is>
          <t>v12_quick_engine.py:2331 x16</t>
        </is>
      </c>
      <c r="IM41" s="30" t="n"/>
      <c r="IN41" s="77" t="inlineStr">
        <is>
          <t>SUSPICIOUS n=0 for stocks_short — keep, needs S1 fills (backtest-expert: &lt;30 trades, seek plateaus, punish)</t>
        </is>
      </c>
    </row>
    <row r="42" ht="10.5" customHeight="1" s="67">
      <c r="A42" s="30" t="inlineStr">
        <is>
          <t>MACD_EXIT_ENABLED</t>
        </is>
      </c>
      <c r="B42" s="72" t="inlineStr">
        <is>
          <t>True</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YES</t>
        </is>
      </c>
      <c r="M42" s="33" t="n">
        <v>-1.664376878427547</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ez_manage.py:3496 top()</t>
        </is>
      </c>
      <c r="IL42" s="30" t="inlineStr">
        <is>
          <t>v12_quick_engine.py:2231 x2</t>
        </is>
      </c>
      <c r="IM42" s="30" t="n"/>
    </row>
    <row r="43" ht="10.5" customHeight="1" s="67">
      <c r="A43" s="31" t="inlineStr">
        <is>
          <t>HLR_TOP_EXIT_ENABLED</t>
        </is>
      </c>
      <c r="B43" s="72" t="inlineStr">
        <is>
          <t>True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YES</t>
        </is>
      </c>
      <c r="M43" s="33" t="n">
        <v>-1.640111590644993</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ez_manage.py:4858 top()</t>
        </is>
      </c>
      <c r="IL43" s="30" t="inlineStr">
        <is>
          <t>v12_quick_engine.py:2031 x5</t>
        </is>
      </c>
      <c r="IM43" s="30" t="n"/>
      <c r="IN43" s="77" t="inlineStr">
        <is>
          <t>SUSPICIOUS n=0 for stocks_short — keep, needs S1 fills (backtest-expert: &lt;30 trades, seek plateaus, punish)</t>
        </is>
      </c>
    </row>
    <row r="44" ht="10.5" customHeight="1" s="67">
      <c r="A44" s="30" t="inlineStr">
        <is>
          <t>MI_ENTRY_EXHAUST_BONUS</t>
        </is>
      </c>
      <c r="B44" s="72" t="inlineStr">
        <is>
          <t>10</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NO</t>
        </is>
      </c>
      <c r="M44" s="33" t="n">
        <v>-1.633948906203396</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4" t="n"/>
      <c r="FJ44" s="34" t="n"/>
      <c r="FK44" s="34" t="n"/>
      <c r="FL44" s="34" t="n"/>
      <c r="FM44" s="34"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ez_manage.py:3561 top()</t>
        </is>
      </c>
      <c r="IL44" s="30" t="inlineStr">
        <is>
          <t>v12_quick_engine.py:2333 x8</t>
        </is>
      </c>
      <c r="IM44" s="30" t="n"/>
      <c r="IN44" s="77" t="inlineStr">
        <is>
          <t>SUSPICIOUS n=0 for stocks_short — keep, needs S1 fills (backtest-expert: &lt;30 trades, seek plateaus, punish)</t>
        </is>
      </c>
    </row>
    <row r="45" ht="10.5" customHeight="1" s="67">
      <c r="A45" s="30" t="inlineStr">
        <is>
          <t>WT_REDUCE_FRAC_MED</t>
        </is>
      </c>
      <c r="B45" s="72" t="inlineStr">
        <is>
          <t>1.0</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v>-1.63152016291582</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4" t="n"/>
      <c r="BL45" s="34" t="n"/>
      <c r="BM45" s="34" t="n"/>
      <c r="BN45" s="34" t="n"/>
      <c r="BO45" s="34"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ez_manage.py:4309 top()</t>
        </is>
      </c>
      <c r="IL45" s="30" t="inlineStr">
        <is>
          <t>v12_quick_engine.py:2949 x14</t>
        </is>
      </c>
      <c r="IM45" s="30" t="n"/>
      <c r="IN45" s="77" t="inlineStr">
        <is>
          <t>SUSPICIOUS n=0 for stocks_short — keep, needs S1 fills (backtest-expert: &lt;30 trades, seek plateaus, punish)</t>
        </is>
      </c>
    </row>
    <row r="46" ht="10.5" customHeight="1" s="67">
      <c r="A46" s="30" t="inlineStr">
        <is>
          <t>QUICK_REDUCE_TECHNICAL_ONLY</t>
        </is>
      </c>
      <c r="B46" s="72" t="inlineStr">
        <is>
          <t>2.0</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v>-1.629897951885599</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4" t="n"/>
      <c r="BL46" s="34" t="n"/>
      <c r="BM46" s="34" t="n"/>
      <c r="BN46" s="34" t="n"/>
      <c r="BO46" s="34"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4" t="n"/>
      <c r="FO46" s="34" t="n"/>
      <c r="FP46" s="34" t="n"/>
      <c r="FQ46" s="34" t="n"/>
      <c r="FR46" s="34"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ez_manage.py:5218 top()</t>
        </is>
      </c>
      <c r="IL46" s="30" t="inlineStr">
        <is>
          <t>v12_quick_engine.py:2747 x2</t>
        </is>
      </c>
      <c r="IM46" s="30" t="n"/>
    </row>
    <row r="47" ht="10.5" customHeight="1" s="67">
      <c r="A47" s="30" t="inlineStr">
        <is>
          <t>WT_REDUCE_FRAC_MED</t>
        </is>
      </c>
      <c r="B47" s="72" t="inlineStr">
        <is>
          <t>0.5</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YES</t>
        </is>
      </c>
      <c r="M47" s="33" t="n">
        <v>-1.624820236295194</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4" t="n"/>
      <c r="BL47" s="34" t="n"/>
      <c r="BM47" s="34" t="n"/>
      <c r="BN47" s="34" t="n"/>
      <c r="BO47" s="34"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ez_manage.py:4309 top()</t>
        </is>
      </c>
      <c r="IL47" s="30" t="inlineStr">
        <is>
          <t>v12_quick_engine.py:2949 x14</t>
        </is>
      </c>
      <c r="IM47" s="30" t="n"/>
      <c r="IN47" s="77" t="inlineStr">
        <is>
          <t>SUSPICIOUS n=0 for stocks_short — keep, needs S1 fills (backtest-expert: &lt;30 trades, seek plateaus, punish)</t>
        </is>
      </c>
    </row>
    <row r="48" ht="10.5" customHeight="1" s="67">
      <c r="A48" s="30" t="inlineStr">
        <is>
          <t>WT_PERCENTILE_ENTRY_OB_D</t>
        </is>
      </c>
      <c r="B48" s="72" t="inlineStr">
        <is>
          <t>45.0</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v>-1.616581139870958</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4" t="n"/>
      <c r="FJ48" s="34" t="n"/>
      <c r="FK48" s="34" t="n"/>
      <c r="FL48" s="34" t="n"/>
      <c r="FM48" s="34"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ez_manage.py:5925 top()</t>
        </is>
      </c>
      <c r="IL48" s="30" t="inlineStr">
        <is>
          <t>v12_quick_engine.py:3765 x2</t>
        </is>
      </c>
      <c r="IM48" s="30" t="n"/>
      <c r="IN48" s="77" t="inlineStr">
        <is>
          <t>SUSPICIOUS n=0 for stocks_short — keep, needs S1 fills (backtest-expert: &lt;30 trades, seek plateaus, punish)</t>
        </is>
      </c>
    </row>
    <row r="49" ht="10.5" customHeight="1" s="67">
      <c r="A49" s="30" t="inlineStr">
        <is>
          <t>WT_PERCENTILE_ENTRY_OS_D</t>
        </is>
      </c>
      <c r="B49" s="72" t="inlineStr">
        <is>
          <t>12.5</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YES</t>
        </is>
      </c>
      <c r="M49" s="33" t="n">
        <v>-1.596359704464034</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4" t="n"/>
      <c r="FJ49" s="34" t="n"/>
      <c r="FK49" s="34" t="n"/>
      <c r="FL49" s="34" t="n"/>
      <c r="FM49" s="34"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ez_manage.py:5926 top()</t>
        </is>
      </c>
      <c r="IL49" s="30" t="inlineStr">
        <is>
          <t>v12_quick_engine.py:3766 x2</t>
        </is>
      </c>
      <c r="IM49" s="30" t="n"/>
      <c r="IN49" s="77" t="inlineStr">
        <is>
          <t>SUSPICIOUS n=0 for stocks_short — keep, needs S1 fills (backtest-expert: &lt;30 trades, seek plateaus, punish)</t>
        </is>
      </c>
    </row>
    <row r="50" ht="10.5" customHeight="1" s="67">
      <c r="A50" s="30" t="inlineStr">
        <is>
          <t>SATOSHIT_EXIT_LONG_RSI_MIN_TRADIER</t>
        </is>
      </c>
      <c r="B50" s="72" t="inlineStr">
        <is>
          <t>68.75</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v>-1.590660359346983</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ez_manage.py:5452 top()</t>
        </is>
      </c>
      <c r="IL50" s="30" t="inlineStr">
        <is>
          <t>v12_quick_engine.py:3061 x7</t>
        </is>
      </c>
      <c r="IM50" s="30" t="n"/>
      <c r="IN50" s="77" t="inlineStr">
        <is>
          <t>SUSPICIOUS n=0 for stocks_short — keep, needs S1 fills (backtest-expert: &lt;30 trades, seek plateaus, punish)</t>
        </is>
      </c>
    </row>
    <row r="51" ht="10.5" customHeight="1" s="67">
      <c r="A51" s="30" t="inlineStr">
        <is>
          <t>MACD_EXIT_MIN_GAIN</t>
        </is>
      </c>
      <c r="B51" s="72" t="inlineStr">
        <is>
          <t>2.0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v>-1.585219917161163</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4" t="n"/>
      <c r="AM51" s="34" t="n"/>
      <c r="AN51" s="34" t="n"/>
      <c r="AO51" s="34" t="n"/>
      <c r="AP51" s="34"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ez_manage.py:3497 top()</t>
        </is>
      </c>
      <c r="IL51" s="30" t="inlineStr">
        <is>
          <t>v12_quick_engine.py:2232 x2</t>
        </is>
      </c>
      <c r="IM51" s="30" t="n"/>
      <c r="IN51" s="77" t="inlineStr">
        <is>
          <t>SUSPICIOUS n=0 for stocks_short — keep, needs S1 fills (backtest-expert: &lt;30 trades, seek plateaus, punish)</t>
        </is>
      </c>
    </row>
    <row r="52" ht="10.5" customHeight="1" s="67">
      <c r="A52" s="30" t="inlineStr">
        <is>
          <t>WT_REDUCE_FRAC_HIGH</t>
        </is>
      </c>
      <c r="B52" s="72" t="inlineStr">
        <is>
          <t>1.0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v>-1.57163092865158</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4" t="n"/>
      <c r="BL52" s="34" t="n"/>
      <c r="BM52" s="34" t="n"/>
      <c r="BN52" s="34" t="n"/>
      <c r="BO52" s="34"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ez_manage.py:4307 top()</t>
        </is>
      </c>
      <c r="IL52" s="30" t="inlineStr">
        <is>
          <t>v12_quick_engine.py:3772 x2</t>
        </is>
      </c>
      <c r="IM52" s="30" t="n"/>
      <c r="IN52" s="77" t="inlineStr">
        <is>
          <t>SUSPICIOUS n=0 for stocks_short — keep, needs S1 fills (backtest-expert: &lt;30 trades, seek plateaus, punish)</t>
        </is>
      </c>
    </row>
    <row r="53" ht="10.5" customHeight="1" s="67">
      <c r="A53" s="30" t="inlineStr">
        <is>
          <t>REGIME_RANGING_WT_REDUCE_FRAC_LOW</t>
        </is>
      </c>
      <c r="B53" s="72" t="inlineStr">
        <is>
          <t>0.2</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v>-1.552840548998854</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4" t="n"/>
      <c r="BL53" s="34" t="n"/>
      <c r="BM53" s="34" t="n"/>
      <c r="BN53" s="34" t="n"/>
      <c r="BO53" s="34"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ez_manage.py:5356 top()</t>
        </is>
      </c>
      <c r="IL53" s="30" t="inlineStr">
        <is>
          <t>v12_quick_engine.py:2948 x4</t>
        </is>
      </c>
      <c r="IM53" s="30" t="n"/>
    </row>
    <row r="54" ht="10.5" customHeight="1" s="67">
      <c r="A54" s="30" t="inlineStr">
        <is>
          <t>DC_HOPELESS_EXIT_MIN_AGE_S</t>
        </is>
      </c>
      <c r="B54" s="72" t="inlineStr">
        <is>
          <t>2.0</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v>-1.547912837614409</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ez_manage.py:4573 top()</t>
        </is>
      </c>
      <c r="IL54" s="30" t="inlineStr">
        <is>
          <t>v12_quick_engine.py:547 x9</t>
        </is>
      </c>
      <c r="IM54" s="30" t="n"/>
      <c r="IN54" s="77" t="inlineStr">
        <is>
          <t>SUSPICIOUS n=0 for stocks_short — keep, needs S1 fills (backtest-expert: &lt;30 trades, seek plateaus, punish)</t>
        </is>
      </c>
    </row>
    <row r="55" ht="10.5" customHeight="1" s="67">
      <c r="A55" s="30" t="inlineStr">
        <is>
          <t>SATOSHIT_EXIT_LONG_RSI_MIN_TRADIER</t>
        </is>
      </c>
      <c r="B55" s="72" t="inlineStr">
        <is>
          <t>27.5</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v>-1.536463573238524</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ez_manage.py:5452 top()</t>
        </is>
      </c>
      <c r="IL55" s="30" t="inlineStr">
        <is>
          <t>v12_quick_engine.py:3061 x7</t>
        </is>
      </c>
      <c r="IM55" s="30" t="n"/>
      <c r="IN55" s="77" t="inlineStr">
        <is>
          <t>SUSPICIOUS n=0 for stocks_short — keep, needs S1 fills (backtest-expert: &lt;30 trades, seek plateaus, punish)</t>
        </is>
      </c>
    </row>
    <row r="56" ht="10.5" customHeight="1" s="67">
      <c r="A56" s="30" t="inlineStr">
        <is>
          <t>WT_PERCENTILE_EXIT_OS_4H</t>
        </is>
      </c>
      <c r="B56" s="72" t="inlineStr">
        <is>
          <t>2.0</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v>-1.535273582405425</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ez_manage.py:5930 top()</t>
        </is>
      </c>
      <c r="IL56" s="30" t="inlineStr">
        <is>
          <t>v12_quick_engine.py:3770 x5</t>
        </is>
      </c>
      <c r="IM56" s="30" t="n"/>
      <c r="IN56" s="77" t="inlineStr">
        <is>
          <t>SUSPICIOUS n=0 for stocks_short — keep, needs S1 fills (backtest-expert: &lt;30 trades, seek plateaus, punish)</t>
        </is>
      </c>
    </row>
    <row r="57" ht="10.5" customHeight="1" s="67">
      <c r="A57" s="30" t="inlineStr">
        <is>
          <t>MI_ENTRY_STRUCT_BONUS</t>
        </is>
      </c>
      <c r="B57" s="72" t="inlineStr">
        <is>
          <t>12</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v>-1.519973289347567</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4" t="n"/>
      <c r="FJ57" s="34" t="n"/>
      <c r="FK57" s="34" t="n"/>
      <c r="FL57" s="34" t="n"/>
      <c r="FM57" s="34"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ez_manage.py:3562 top()</t>
        </is>
      </c>
      <c r="IL57" s="30" t="inlineStr">
        <is>
          <t>v12_quick_engine.py:2335 x8</t>
        </is>
      </c>
      <c r="IM57" s="30" t="n"/>
      <c r="IN57" s="77" t="inlineStr">
        <is>
          <t>SUSPICIOUS n=0 for stocks_short — keep, needs S1 fills (backtest-expert: &lt;30 trades, seek plateaus, punish)</t>
        </is>
      </c>
    </row>
    <row r="58" ht="10.5" customHeight="1" s="67">
      <c r="A58" s="30" t="inlineStr">
        <is>
          <t>SATOSHIT_EXIT_LONG_RSI_MIN_TRADIER</t>
        </is>
      </c>
      <c r="B58" s="72" t="inlineStr">
        <is>
          <t>41.25</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v>-1.519476934941252</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ez_manage.py:5452 top()</t>
        </is>
      </c>
      <c r="IL58" s="30" t="inlineStr">
        <is>
          <t>v12_quick_engine.py:3061 x7</t>
        </is>
      </c>
      <c r="IM58" s="30" t="n"/>
      <c r="IN58" s="77" t="inlineStr">
        <is>
          <t>SUSPICIOUS n=0 for stocks_short — keep, needs S1 fills (backtest-expert: &lt;30 trades, seek plateaus, punish)</t>
        </is>
      </c>
    </row>
    <row r="59" ht="10.5" customHeight="1" s="67">
      <c r="A59" s="30" t="inlineStr">
        <is>
          <t>REGIME_RANGING_WT_REDUCE_FRAC_LOW</t>
        </is>
      </c>
      <c r="B59" s="72" t="inlineStr">
        <is>
          <t>0.6</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v>-1.507651506399615</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4" t="n"/>
      <c r="BL59" s="34" t="n"/>
      <c r="BM59" s="34" t="n"/>
      <c r="BN59" s="34" t="n"/>
      <c r="BO59" s="34"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ez_manage.py:5356 top()</t>
        </is>
      </c>
      <c r="IL59" s="30" t="inlineStr">
        <is>
          <t>v12_quick_engine.py:2948 x4</t>
        </is>
      </c>
      <c r="IM59" s="30" t="n"/>
    </row>
    <row r="60" ht="10.5" customHeight="1" s="67">
      <c r="A60" s="30" t="inlineStr">
        <is>
          <t>WT_PERCENTILE_ENTRY_OB_D</t>
        </is>
      </c>
      <c r="B60" s="72" t="inlineStr">
        <is>
          <t>112.5</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YES</t>
        </is>
      </c>
      <c r="M60" s="33" t="n">
        <v>-1.484271021211507</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4" t="n"/>
      <c r="FJ60" s="34" t="n"/>
      <c r="FK60" s="34" t="n"/>
      <c r="FL60" s="34" t="n"/>
      <c r="FM60" s="34"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ez_manage.py:5925 top()</t>
        </is>
      </c>
      <c r="IL60" s="30" t="inlineStr">
        <is>
          <t>v12_quick_engine.py:3765 x2</t>
        </is>
      </c>
      <c r="IM60" s="30" t="n"/>
      <c r="IN60" s="77" t="inlineStr">
        <is>
          <t>SUSPICIOUS n=0 for stocks_short — keep, needs S1 fills (backtest-expert: &lt;30 trades, seek plateaus, punish)</t>
        </is>
      </c>
    </row>
    <row r="61" ht="10.5" customHeight="1" s="67">
      <c r="A61" s="30" t="inlineStr">
        <is>
          <t>WT_EXHAUST_EXIT_REQUIRE_GAIN</t>
        </is>
      </c>
      <c r="B61" s="72" t="inlineStr">
        <is>
          <t>2.0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v>-1.477463059894442</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4" t="n"/>
      <c r="AM61" s="34" t="n"/>
      <c r="AN61" s="34" t="n"/>
      <c r="AO61" s="34" t="n"/>
      <c r="AP61" s="34"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ez_manage.py:5917 top()</t>
        </is>
      </c>
      <c r="IL61" s="30" t="inlineStr">
        <is>
          <t>v12_quick_engine.py:3753 x3</t>
        </is>
      </c>
      <c r="IM61" s="30" t="n"/>
    </row>
    <row r="62" ht="10.5" customHeight="1" s="67">
      <c r="A62" s="31" t="inlineStr">
        <is>
          <t>HTF_EXIT_VETO_MAX_LOSS_PCT</t>
        </is>
      </c>
      <c r="B62" s="72" t="inlineStr">
        <is>
          <t>2.0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v>-1.449254947584613</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4" t="n"/>
      <c r="EN62" s="34" t="n"/>
      <c r="EO62" s="34" t="n"/>
      <c r="EP62" s="34" t="n"/>
      <c r="EQ62" s="34"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4" t="n"/>
      <c r="GU62" s="34" t="n"/>
      <c r="GV62" s="34" t="n"/>
      <c r="GW62" s="34" t="n"/>
      <c r="GX62" s="34"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ez_manage.py:4874 top()</t>
        </is>
      </c>
      <c r="IL62" s="30" t="inlineStr">
        <is>
          <t>v12_quick_engine.py:2050 x5</t>
        </is>
      </c>
      <c r="IM62" s="30" t="n"/>
      <c r="IN62" s="77" t="inlineStr">
        <is>
          <t>SUSPICIOUS n=0 for stocks_short — keep, needs S1 fills (backtest-expert: &lt;30 trades, seek plateaus, punish)</t>
        </is>
      </c>
    </row>
    <row r="63" ht="10.5" customHeight="1" s="67">
      <c r="A63" s="30" t="inlineStr">
        <is>
          <t>MI_ENTRY_EXHAUST_BONUS</t>
        </is>
      </c>
      <c r="B63" s="72" t="inlineStr">
        <is>
          <t>4</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v>-1.43346144426836</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4" t="n"/>
      <c r="FJ63" s="34" t="n"/>
      <c r="FK63" s="34" t="n"/>
      <c r="FL63" s="34" t="n"/>
      <c r="FM63" s="34"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ez_manage.py:3561 top()</t>
        </is>
      </c>
      <c r="IL63" s="30" t="inlineStr">
        <is>
          <t>v12_quick_engine.py:2333 x8</t>
        </is>
      </c>
      <c r="IM63" s="30" t="n"/>
      <c r="IN63" s="77" t="inlineStr">
        <is>
          <t>SUSPICIOUS n=0 for stocks_short — keep, needs S1 fills (backtest-expert: &lt;30 trades, seek plateaus, punish)</t>
        </is>
      </c>
    </row>
    <row r="64" ht="10.5" customHeight="1" s="67">
      <c r="A64" s="30" t="inlineStr">
        <is>
          <t>WT_PERCENTILE_ENTRY_OB_D</t>
        </is>
      </c>
      <c r="B64" s="72" t="inlineStr">
        <is>
          <t>135.0</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v>-1.431294423961001</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4" t="n"/>
      <c r="FJ64" s="34" t="n"/>
      <c r="FK64" s="34" t="n"/>
      <c r="FL64" s="34" t="n"/>
      <c r="FM64" s="34"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ez_manage.py:5925 top()</t>
        </is>
      </c>
      <c r="IL64" s="30" t="inlineStr">
        <is>
          <t>v12_quick_engine.py:3765 x2</t>
        </is>
      </c>
      <c r="IM64" s="30" t="n"/>
      <c r="IN64" s="77" t="inlineStr">
        <is>
          <t>SUSPICIOUS n=0 for stocks_short — keep, needs S1 fills (backtest-expert: &lt;30 trades, seek plateaus, punish)</t>
        </is>
      </c>
    </row>
    <row r="65" ht="10.5" customHeight="1" s="67">
      <c r="A65" s="30" t="inlineStr">
        <is>
          <t>REGIME_RANGING_EXIT_GAIN_MIN</t>
        </is>
      </c>
      <c r="B65" s="72" t="inlineStr">
        <is>
          <t>0.1125</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v>-1.420228071371671</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4" t="n"/>
      <c r="AM65" s="34" t="n"/>
      <c r="AN65" s="34" t="n"/>
      <c r="AO65" s="34" t="n"/>
      <c r="AP65" s="34"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ez_manage.py:5346 top()</t>
        </is>
      </c>
      <c r="IL65" s="30" t="inlineStr">
        <is>
          <t>v12_quick_engine.py:2938 x6</t>
        </is>
      </c>
      <c r="IM65" s="30" t="n"/>
      <c r="IN65" s="77" t="inlineStr">
        <is>
          <t>SUSPICIOUS n=0 for stocks_short — keep, needs S1 fills (backtest-expert: &lt;30 trades, seek plateaus, punish)</t>
        </is>
      </c>
    </row>
    <row r="66" ht="10.5" customHeight="1" s="67">
      <c r="A66" s="30" t="inlineStr">
        <is>
          <t>WT_PERCENTILE_EXIT_OB_4H</t>
        </is>
      </c>
      <c r="B66" s="72" t="inlineStr">
        <is>
          <t>0.5</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v>-1.414815576211493</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ez_manage.py:5928 top()</t>
        </is>
      </c>
      <c r="IL66" s="30" t="inlineStr">
        <is>
          <t>v12_quick_engine.py:3768 x5</t>
        </is>
      </c>
      <c r="IM66" s="30" t="n"/>
    </row>
    <row r="67" ht="10.5" customHeight="1" s="67">
      <c r="A67" s="30" t="inlineStr">
        <is>
          <t>WT_PERCENTILE_ENTRY_OS_D</t>
        </is>
      </c>
      <c r="B67" s="72" t="inlineStr">
        <is>
          <t>7.5</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v>-1.412445398749516</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ez_manage.py:5926 top()</t>
        </is>
      </c>
      <c r="IL67" s="30" t="inlineStr">
        <is>
          <t>v12_quick_engine.py:3766 x2</t>
        </is>
      </c>
      <c r="IM67" s="30" t="n"/>
      <c r="IN67" s="77" t="inlineStr">
        <is>
          <t>SUSPICIOUS n=0 for stocks_short — keep, needs S1 fills (backtest-expert: &lt;30 trades, seek plateaus, punish)</t>
        </is>
      </c>
    </row>
    <row r="68" ht="10.5" customHeight="1" s="67">
      <c r="A68" s="30" t="inlineStr">
        <is>
          <t>WT_PERCENTILE_EXIT_OS_D</t>
        </is>
      </c>
      <c r="B68" s="72" t="inlineStr">
        <is>
          <t>2.0</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v>-1.408470857159019</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ez_manage.py:5931 top()</t>
        </is>
      </c>
      <c r="IL68" s="30" t="inlineStr">
        <is>
          <t>v12_quick_engine.py:3771 x3</t>
        </is>
      </c>
      <c r="IM68" s="30" t="n"/>
      <c r="IN68" s="77" t="inlineStr">
        <is>
          <t>SUSPICIOUS n=0 for stocks_short — keep, needs S1 fills (backtest-expert: &lt;30 trades, seek plateaus, punish)</t>
        </is>
      </c>
    </row>
    <row r="69" ht="10.5" customHeight="1" s="67">
      <c r="A69" s="30" t="inlineStr">
        <is>
          <t>WT_REDUCE_FRAC_HIGH</t>
        </is>
      </c>
      <c r="B69" s="72" t="inlineStr">
        <is>
          <t>2.0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v>-1.392651799664513</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4" t="n"/>
      <c r="BL69" s="34" t="n"/>
      <c r="BM69" s="34" t="n"/>
      <c r="BN69" s="34" t="n"/>
      <c r="BO69" s="34"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ez_manage.py:4307 top()</t>
        </is>
      </c>
      <c r="IL69" s="30" t="inlineStr">
        <is>
          <t>v12_quick_engine.py:3772 x2</t>
        </is>
      </c>
      <c r="IM69" s="30" t="n"/>
      <c r="IN69" s="77" t="inlineStr">
        <is>
          <t>SUSPICIOUS n=0 for stocks_short — keep, needs S1 fills (backtest-expert: &lt;30 trades, seek plateaus, punish)</t>
        </is>
      </c>
    </row>
    <row r="70" ht="10.5" customHeight="1" s="67">
      <c r="A70" s="30" t="inlineStr">
        <is>
          <t>WT_REDUCE_FRAC_LOW</t>
        </is>
      </c>
      <c r="B70" s="72" t="inlineStr">
        <is>
          <t>2.0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v>-1.357216828990923</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4" t="n"/>
      <c r="BL70" s="34" t="n"/>
      <c r="BM70" s="34" t="n"/>
      <c r="BN70" s="34" t="n"/>
      <c r="BO70" s="34"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ez_manage.py:4308 top()</t>
        </is>
      </c>
      <c r="IL70" s="30" t="inlineStr">
        <is>
          <t>v12_quick_engine.py:2948 x10</t>
        </is>
      </c>
      <c r="IM70" s="30" t="n"/>
      <c r="IN70" s="77" t="inlineStr">
        <is>
          <t>SUSPICIOUS n=0 for stocks_short — keep, needs S1 fills (backtest-expert: &lt;30 trades, seek plateaus, punish)</t>
        </is>
      </c>
    </row>
    <row r="71" ht="10.5" customHeight="1" s="67">
      <c r="A71" s="31" t="inlineStr">
        <is>
          <t>MI_DIV_EXIT_ENABLED</t>
        </is>
      </c>
      <c r="B71" s="72" t="inlineStr">
        <is>
          <t>True</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YES</t>
        </is>
      </c>
      <c r="M71" s="33" t="n">
        <v>-1.355542890729257</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ez_manage.py:3560 top()</t>
        </is>
      </c>
      <c r="IL71" s="30" t="inlineStr">
        <is>
          <t>v12_quick_engine.py:2329 x8</t>
        </is>
      </c>
      <c r="IM71" s="30" t="n"/>
      <c r="IN71" s="77" t="inlineStr">
        <is>
          <t>SUSPICIOUS n=0 for stocks_short — keep, needs S1 fills (backtest-expert: &lt;30 trades, seek plateaus, punish)</t>
        </is>
      </c>
    </row>
    <row r="72" ht="10.5" customHeight="1" s="67">
      <c r="A72" s="30" t="inlineStr">
        <is>
          <t>WT_PERCENTILE_EXIT_OS_D</t>
        </is>
      </c>
      <c r="B72" s="72" t="inlineStr">
        <is>
          <t>0.5</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YES</t>
        </is>
      </c>
      <c r="M72" s="33" t="n">
        <v>-1.352055398428188</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ez_manage.py:5931 top()</t>
        </is>
      </c>
      <c r="IL72" s="30" t="inlineStr">
        <is>
          <t>v12_quick_engine.py:3771 x3</t>
        </is>
      </c>
      <c r="IM72" s="30" t="n"/>
      <c r="IN72" s="77" t="inlineStr">
        <is>
          <t>SUSPICIOUS n=0 for stocks_short — keep, needs S1 fills (backtest-expert: &lt;30 trades, seek plateaus, punish)</t>
        </is>
      </c>
    </row>
    <row r="73" ht="10.5" customHeight="1" s="67">
      <c r="A73" s="30" t="inlineStr">
        <is>
          <t>WT_EXHAUST_EXIT_MIN_GAIN_PCT</t>
        </is>
      </c>
      <c r="B73" s="72" t="inlineStr">
        <is>
          <t>1.0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v>-1.350240845748001</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4" t="n"/>
      <c r="AM73" s="34" t="n"/>
      <c r="AN73" s="34" t="n"/>
      <c r="AO73" s="34" t="n"/>
      <c r="AP73" s="34"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ez_manage.py:5916 top()</t>
        </is>
      </c>
      <c r="IL73" s="30" t="inlineStr">
        <is>
          <t>v12_quick_engine.py:3752 x3</t>
        </is>
      </c>
      <c r="IM73" s="30" t="n"/>
      <c r="IN73" s="77" t="inlineStr">
        <is>
          <t>SUSPICIOUS n=0 for stocks_short — keep, needs S1 fills (backtest-expert: &lt;30 trades, seek plateaus, punish)</t>
        </is>
      </c>
    </row>
    <row r="74" ht="10.5" customHeight="1" s="67">
      <c r="A74" s="30" t="inlineStr">
        <is>
          <t>MI_ENTRY_EXHAUST_BONUS</t>
        </is>
      </c>
      <c r="B74" s="72" t="inlineStr">
        <is>
          <t>6</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v>-1.349465179561843</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ez_manage.py:3561 top()</t>
        </is>
      </c>
      <c r="IL74" s="30" t="inlineStr">
        <is>
          <t>v12_quick_engine.py:2333 x8</t>
        </is>
      </c>
      <c r="IM74" s="30" t="n"/>
      <c r="IN74" s="77" t="inlineStr">
        <is>
          <t>SUSPICIOUS n=0 for stocks_short — keep, needs S1 fills (backtest-expert: &lt;30 trades, seek plateaus, punish)</t>
        </is>
      </c>
    </row>
    <row r="75" ht="10.5" customHeight="1" s="67">
      <c r="A75" s="30" t="inlineStr">
        <is>
          <t>WT_PERCENTILE_ENTRY_GATE_ENABLED</t>
        </is>
      </c>
      <c r="B75" s="72" t="inlineStr">
        <is>
          <t>True</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YES</t>
        </is>
      </c>
      <c r="M75" s="33" t="n">
        <v>-1.347657004447466</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4" t="n"/>
      <c r="FJ75" s="34" t="n"/>
      <c r="FK75" s="34" t="n"/>
      <c r="FL75" s="34" t="n"/>
      <c r="FM75" s="34"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ez_manage.py:5924 top()</t>
        </is>
      </c>
      <c r="IL75" s="30" t="inlineStr">
        <is>
          <t>v12_quick_engine.py:3764 x2</t>
        </is>
      </c>
      <c r="IM75" s="30" t="n"/>
      <c r="IN75" s="77" t="inlineStr">
        <is>
          <t>SUSPICIOUS n=0 for stocks_short — keep, needs S1 fills (backtest-expert: &lt;30 trades, seek plateaus, punish)</t>
        </is>
      </c>
    </row>
    <row r="76" ht="10.5" customHeight="1" s="67">
      <c r="A76" s="30" t="inlineStr">
        <is>
          <t>WT_PERCENTILE_EXIT_OB_D</t>
        </is>
      </c>
      <c r="B76" s="72" t="inlineStr">
        <is>
          <t>1.0</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v>-1.343263531201971</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ez_manage.py:5929 top()</t>
        </is>
      </c>
      <c r="IL76" s="30" t="inlineStr">
        <is>
          <t>v12_quick_engine.py:3769 x3</t>
        </is>
      </c>
      <c r="IM76" s="30" t="n"/>
      <c r="IN76" s="77" t="inlineStr">
        <is>
          <t>SUSPICIOUS n=0 for stocks_short — keep, needs S1 fills (backtest-expert: &lt;30 trades, seek plateaus, punish)</t>
        </is>
      </c>
    </row>
    <row r="77" ht="10.5" customHeight="1" s="67">
      <c r="A77" s="30" t="inlineStr">
        <is>
          <t>WT_PERCENTILE_EXIT_OB_D</t>
        </is>
      </c>
      <c r="B77" s="72" t="inlineStr">
        <is>
          <t>2.0</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v>-1.316911897143743</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ez_manage.py:5929 top()</t>
        </is>
      </c>
      <c r="IL77" s="30" t="inlineStr">
        <is>
          <t>v12_quick_engine.py:3769 x3</t>
        </is>
      </c>
      <c r="IM77" s="30" t="n"/>
      <c r="IN77" s="77" t="inlineStr">
        <is>
          <t>SUSPICIOUS n=0 for stocks_short — keep, needs S1 fills (backtest-expert: &lt;30 trades, seek plateaus, punish)</t>
        </is>
      </c>
    </row>
    <row r="78" ht="10.5" customHeight="1" s="67">
      <c r="A78" s="30" t="inlineStr">
        <is>
          <t>REGIME_RANGING_EXIT_GAIN_MIN</t>
        </is>
      </c>
      <c r="B78" s="72" t="inlineStr">
        <is>
          <t>0.1875</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v>-1.308998554458676</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4" t="n"/>
      <c r="AM78" s="34" t="n"/>
      <c r="AN78" s="34" t="n"/>
      <c r="AO78" s="34" t="n"/>
      <c r="AP78" s="34"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ez_manage.py:5346 top()</t>
        </is>
      </c>
      <c r="IL78" s="30" t="inlineStr">
        <is>
          <t>v12_quick_engine.py:2938 x6</t>
        </is>
      </c>
      <c r="IM78" s="30" t="n"/>
      <c r="IN78" s="77" t="inlineStr">
        <is>
          <t>SUSPICIOUS n=0 for stocks_short — keep, needs S1 fills (backtest-expert: &lt;30 trades, seek plateaus, punish)</t>
        </is>
      </c>
    </row>
    <row r="79" ht="10.5" customHeight="1" s="67">
      <c r="A79" s="30" t="inlineStr">
        <is>
          <t>REGIME_RANGING_EXIT_GAIN_MIN</t>
        </is>
      </c>
      <c r="B79" s="72" t="inlineStr">
        <is>
          <t>0.225</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v>-1.304203472720328</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4" t="n"/>
      <c r="AM79" s="34" t="n"/>
      <c r="AN79" s="34" t="n"/>
      <c r="AO79" s="34" t="n"/>
      <c r="AP79" s="34"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ez_manage.py:5346 top()</t>
        </is>
      </c>
      <c r="IL79" s="30" t="inlineStr">
        <is>
          <t>v12_quick_engine.py:2938 x6</t>
        </is>
      </c>
      <c r="IM79" s="30" t="n"/>
      <c r="IN79" s="77" t="inlineStr">
        <is>
          <t>SUSPICIOUS n=0 for stocks_short — keep, needs S1 fills (backtest-expert: &lt;30 trades, seek plateaus, punish)</t>
        </is>
      </c>
    </row>
    <row r="80" ht="10.5" customHeight="1" s="67">
      <c r="A80" s="30" t="inlineStr">
        <is>
          <t>WT_PERCENTILE_EXIT_OB_4H</t>
        </is>
      </c>
      <c r="B80" s="72" t="inlineStr">
        <is>
          <t>1.0</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v>-1.300123045294054</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ez_manage.py:5928 top()</t>
        </is>
      </c>
      <c r="IL80" s="30" t="inlineStr">
        <is>
          <t>v12_quick_engine.py:3768 x5</t>
        </is>
      </c>
      <c r="IM80" s="30" t="n"/>
    </row>
    <row r="81" ht="10.5" customHeight="1" s="67">
      <c r="A81" s="30" t="inlineStr">
        <is>
          <t>MACD_EXIT_MIN_GAIN</t>
        </is>
      </c>
      <c r="B81" s="72" t="inlineStr">
        <is>
          <t>1.0</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v>-1.278462762653882</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4" t="n"/>
      <c r="AM81" s="34" t="n"/>
      <c r="AN81" s="34" t="n"/>
      <c r="AO81" s="34" t="n"/>
      <c r="AP81" s="34"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ez_manage.py:3497 top()</t>
        </is>
      </c>
      <c r="IL81" s="30" t="inlineStr">
        <is>
          <t>v12_quick_engine.py:2232 x2</t>
        </is>
      </c>
      <c r="IM81" s="30" t="n"/>
      <c r="IN81" s="77" t="inlineStr">
        <is>
          <t>SUSPICIOUS n=0 for stocks_short — keep, needs S1 fills (backtest-expert: &lt;30 trades, seek plateaus, punish)</t>
        </is>
      </c>
    </row>
    <row r="82" ht="10.5" customHeight="1" s="67">
      <c r="A82" s="30" t="inlineStr">
        <is>
          <t>REGIME_RANGING_WT_REDUCE_FRAC_LOW</t>
        </is>
      </c>
      <c r="B82" s="72" t="inlineStr">
        <is>
          <t>0.5</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v>-1.268444205994458</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4" t="n"/>
      <c r="BL82" s="34" t="n"/>
      <c r="BM82" s="34" t="n"/>
      <c r="BN82" s="34" t="n"/>
      <c r="BO82" s="34"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ez_manage.py:5356 top()</t>
        </is>
      </c>
      <c r="IL82" s="30" t="inlineStr">
        <is>
          <t>v12_quick_engine.py:2948 x4</t>
        </is>
      </c>
      <c r="IM82" s="30" t="n"/>
    </row>
    <row r="83" ht="10.5" customHeight="1" s="67">
      <c r="A83" s="30" t="inlineStr">
        <is>
          <t>WT_PERCENTILE_EXIT_OS_D</t>
        </is>
      </c>
      <c r="B83" s="72" t="inlineStr">
        <is>
          <t>1.0</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NO</t>
        </is>
      </c>
      <c r="M83" s="33" t="n">
        <v>-1.266287989124058</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4" t="n"/>
      <c r="CU83" s="34" t="n"/>
      <c r="CV83" s="34" t="n"/>
      <c r="CW83" s="34" t="n"/>
      <c r="CX83" s="34" t="n"/>
      <c r="CY83" s="34" t="n"/>
      <c r="CZ83" s="34" t="n"/>
      <c r="DA83" s="34" t="n"/>
      <c r="DB83" s="34" t="n"/>
      <c r="DC83" s="34" t="n"/>
      <c r="DD83" s="34" t="n"/>
      <c r="DE83" s="34" t="n"/>
      <c r="DF83" s="34" t="n"/>
      <c r="DG83" s="34" t="n"/>
      <c r="DH83" s="34" t="n"/>
      <c r="DI83" s="34" t="n"/>
      <c r="DJ83" s="34" t="n"/>
      <c r="DK83" s="34" t="n"/>
      <c r="DL83" s="34" t="n"/>
      <c r="DM83" s="34"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ez_manage.py:5931 top()</t>
        </is>
      </c>
      <c r="IL83" s="30" t="inlineStr">
        <is>
          <t>v12_quick_engine.py:3771 x3</t>
        </is>
      </c>
      <c r="IM83" s="30" t="n"/>
      <c r="IN83" s="77" t="inlineStr">
        <is>
          <t>SUSPICIOUS n=0 for stocks_short — keep, needs S1 fills (backtest-expert: &lt;30 trades, seek plateaus, punish)</t>
        </is>
      </c>
    </row>
    <row r="84" ht="10.5" customHeight="1" s="67">
      <c r="A84" s="30" t="inlineStr">
        <is>
          <t>MI_ENTRY_STRUCT_BONUS</t>
        </is>
      </c>
      <c r="B84" s="72" t="inlineStr">
        <is>
          <t>5</t>
        </is>
      </c>
      <c r="C84" s="30" t="n"/>
      <c r="D84" s="30" t="n"/>
      <c r="E84" s="30" t="n"/>
      <c r="F84" s="30" t="n"/>
      <c r="G84" s="30">
        <f>IFERROR(VLOOKUP($A84&amp;"_"&amp;$B84,Results_Deltas!$A$2:$P$15000,5,FALSE),"")</f>
        <v/>
      </c>
      <c r="H84" s="30">
        <f>IFERROR(VLOOKUP($A84,Results_30d_Deltas!$A$2:$H$5000,7,FALSE)-E83,"")</f>
        <v/>
      </c>
      <c r="I84" s="30">
        <f>IFERROR(VLOOKUP($A84,Results_30d_Deltas!$A$2:$H$5000,6,FALSE),"")</f>
        <v/>
      </c>
      <c r="J84" s="30" t="n"/>
      <c r="K84" s="30" t="n"/>
      <c r="L84" s="30" t="inlineStr">
        <is>
          <t>NO</t>
        </is>
      </c>
      <c r="M84" s="33" t="n">
        <v>-1.258008396141495</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4" t="n"/>
      <c r="FJ84" s="34" t="n"/>
      <c r="FK84" s="34" t="n"/>
      <c r="FL84" s="34" t="n"/>
      <c r="FM84" s="34"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ez_manage.py:3562 top()</t>
        </is>
      </c>
      <c r="IL84" s="30" t="inlineStr">
        <is>
          <t>v12_quick_engine.py:2335 x8</t>
        </is>
      </c>
      <c r="IM84" s="30" t="n"/>
      <c r="IN84" s="77" t="inlineStr">
        <is>
          <t>SUSPICIOUS n=0 for stocks_short — keep, needs S1 fills (backtest-expert: &lt;30 trades, seek plateaus, punish)</t>
        </is>
      </c>
    </row>
    <row r="85" ht="10.5" customHeight="1" s="67">
      <c r="A85" s="31" t="inlineStr">
        <is>
          <t>WT_EXHAUST_EXIT_MIN_GAIN_PCT</t>
        </is>
      </c>
      <c r="B85" s="72" t="inlineStr">
        <is>
          <t>0.5</t>
        </is>
      </c>
      <c r="C85" s="30" t="n"/>
      <c r="D85" s="30" t="n"/>
      <c r="E85" s="30" t="n"/>
      <c r="F85" s="30" t="n"/>
      <c r="G85" s="30">
        <f>IFERROR(VLOOKUP($A85&amp;"_"&amp;$B85,Results_Deltas!$A$2:$P$15000,5,FALSE),"")</f>
        <v/>
      </c>
      <c r="H85" s="30">
        <f>IFERROR(VLOOKUP($A85,Results_30d_Deltas!$A$2:$H$5000,7,FALSE)-E84,"")</f>
        <v/>
      </c>
      <c r="I85" s="30">
        <f>IFERROR(VLOOKUP($A85,Results_30d_Deltas!$A$2:$H$5000,6,FALSE),"")</f>
        <v/>
      </c>
      <c r="J85" s="30" t="n"/>
      <c r="K85" s="30" t="n"/>
      <c r="L85" s="30" t="inlineStr">
        <is>
          <t>YES</t>
        </is>
      </c>
      <c r="M85" s="33" t="n">
        <v>-1.227404246427306</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4" t="n"/>
      <c r="AM85" s="34" t="n"/>
      <c r="AN85" s="34" t="n"/>
      <c r="AO85" s="34" t="n"/>
      <c r="AP85" s="34"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ez_manage.py:5916 top()</t>
        </is>
      </c>
      <c r="IL85" s="30" t="inlineStr">
        <is>
          <t>v12_quick_engine.py:3752 x3</t>
        </is>
      </c>
      <c r="IM85" s="30" t="n"/>
      <c r="IN85" s="77" t="inlineStr">
        <is>
          <t>SUSPICIOUS n=0 for stocks_short — keep, needs S1 fills (backtest-expert: &lt;30 trades, seek plateaus, punish)</t>
        </is>
      </c>
    </row>
    <row r="86" ht="10.5" customHeight="1" s="67">
      <c r="A86" s="30" t="inlineStr">
        <is>
          <t>MACD_EXIT_MIN_GAIN</t>
        </is>
      </c>
      <c r="B86" s="72" t="inlineStr">
        <is>
          <t>0.5</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v>-1.208866263475901</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ez_manage.py:3497 top()</t>
        </is>
      </c>
      <c r="IL86" s="30" t="inlineStr">
        <is>
          <t>v12_quick_engine.py:2232 x2</t>
        </is>
      </c>
      <c r="IM86" s="30" t="n"/>
      <c r="IN86" s="77" t="inlineStr">
        <is>
          <t>SUSPICIOUS n=0 for stocks_short — keep, needs S1 fills (backtest-expert: &lt;30 trades, seek plateaus, punish)</t>
        </is>
      </c>
    </row>
    <row r="87" ht="10.5" customHeight="1" s="67">
      <c r="A87" s="30" t="inlineStr">
        <is>
          <t>REGIME_RANGING_WT_REDUCE_FRAC_LOW</t>
        </is>
      </c>
      <c r="B87" s="72" t="inlineStr">
        <is>
          <t>0.3</t>
        </is>
      </c>
      <c r="C87" s="30" t="n"/>
      <c r="D87" s="30" t="n"/>
      <c r="E87" s="30" t="n"/>
      <c r="F87" s="30" t="n"/>
      <c r="G87" s="30">
        <f>IFERROR(VLOOKUP($A87&amp;"_"&amp;$B87,Results_Deltas!$A$2:$P$15000,5,FALSE),"")</f>
        <v/>
      </c>
      <c r="H87" s="30">
        <f>IFERROR(VLOOKUP($A87,Results_30d_Deltas!$A$2:$H$5000,7,FALSE)-E86,"")</f>
        <v/>
      </c>
      <c r="I87" s="30">
        <f>IFERROR(VLOOKUP($A87,Results_30d_Deltas!$A$2:$H$5000,6,FALSE),"")</f>
        <v/>
      </c>
      <c r="J87" s="30" t="n"/>
      <c r="K87" s="30" t="n"/>
      <c r="L87" s="30" t="inlineStr">
        <is>
          <t>NO</t>
        </is>
      </c>
      <c r="M87" s="33" t="n">
        <v>-1.108016271584231</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4" t="n"/>
      <c r="BL87" s="34" t="n"/>
      <c r="BM87" s="34" t="n"/>
      <c r="BN87" s="34" t="n"/>
      <c r="BO87" s="34"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ez_manage.py:5356 top()</t>
        </is>
      </c>
      <c r="IL87" s="30" t="inlineStr">
        <is>
          <t>v12_quick_engine.py:2948 x4</t>
        </is>
      </c>
      <c r="IM87" s="30" t="n"/>
    </row>
    <row r="88" ht="10.5" customHeight="1" s="67">
      <c r="A88" s="30" t="inlineStr">
        <is>
          <t>WT_REDUCE_FRAC_MED</t>
        </is>
      </c>
      <c r="B88" s="72" t="inlineStr">
        <is>
          <t>2.0</t>
        </is>
      </c>
      <c r="C88" s="30" t="n"/>
      <c r="D88" s="30" t="n"/>
      <c r="E88" s="30" t="n"/>
      <c r="F88" s="30" t="n"/>
      <c r="G88" s="30">
        <f>IFERROR(VLOOKUP($A88&amp;"_"&amp;$B88,Results_Deltas!$A$2:$P$15000,5,FALSE),"")</f>
        <v/>
      </c>
      <c r="H88" s="30">
        <f>IFERROR(VLOOKUP($A88,Results_30d_Deltas!$A$2:$H$5000,7,FALSE)-E87,"")</f>
        <v/>
      </c>
      <c r="I88" s="30">
        <f>IFERROR(VLOOKUP($A88,Results_30d_Deltas!$A$2:$H$5000,6,FALSE),"")</f>
        <v/>
      </c>
      <c r="J88" s="30" t="n"/>
      <c r="K88" s="30" t="n"/>
      <c r="L88" s="30" t="inlineStr">
        <is>
          <t>NO</t>
        </is>
      </c>
      <c r="M88" s="33" t="n">
        <v>-1.091571164929578</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4" t="n"/>
      <c r="BL88" s="34" t="n"/>
      <c r="BM88" s="34" t="n"/>
      <c r="BN88" s="34" t="n"/>
      <c r="BO88" s="34"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ez_manage.py:4309 top()</t>
        </is>
      </c>
      <c r="IL88" s="30" t="inlineStr">
        <is>
          <t>v12_quick_engine.py:2949 x14</t>
        </is>
      </c>
      <c r="IM88" s="30" t="n"/>
      <c r="IN88" s="77" t="inlineStr">
        <is>
          <t>SUSPICIOUS n=0 for stocks_short — keep, needs S1 fills (backtest-expert: &lt;30 trades, seek plateaus, punish)</t>
        </is>
      </c>
    </row>
    <row r="89" ht="10.5" customHeight="1" s="67">
      <c r="A89" s="30" t="inlineStr">
        <is>
          <t>QUICK_REDUCE_TECHNICAL_ONLY</t>
        </is>
      </c>
      <c r="B89" s="72" t="inlineStr">
        <is>
          <t>0.5</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NO</t>
        </is>
      </c>
      <c r="M89" s="33" t="n">
        <v>-1.059981577587617</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4" t="n"/>
      <c r="BL89" s="34" t="n"/>
      <c r="BM89" s="34" t="n"/>
      <c r="BN89" s="34" t="n"/>
      <c r="BO89" s="34"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4" t="n"/>
      <c r="FO89" s="34" t="n"/>
      <c r="FP89" s="34" t="n"/>
      <c r="FQ89" s="34" t="n"/>
      <c r="FR89" s="34"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ez_manage.py:5218 top()</t>
        </is>
      </c>
      <c r="IL89" s="30" t="inlineStr">
        <is>
          <t>v12_quick_engine.py:2747 x2</t>
        </is>
      </c>
      <c r="IM89" s="30" t="n"/>
    </row>
    <row r="90" ht="10.5" customHeight="1" s="67">
      <c r="A90" s="30" t="inlineStr">
        <is>
          <t>QUICK_REDUCE_TECHNICAL_ONLY</t>
        </is>
      </c>
      <c r="B90" s="72" t="inlineStr">
        <is>
          <t>1.0</t>
        </is>
      </c>
      <c r="C90" s="30" t="n"/>
      <c r="D90" s="30" t="n"/>
      <c r="E90" s="30" t="n"/>
      <c r="F90" s="30" t="n"/>
      <c r="G90" s="30">
        <f>IFERROR(VLOOKUP($A90&amp;"_"&amp;$B90,Results_Deltas!$A$2:$P$15000,5,FALSE),"")</f>
        <v/>
      </c>
      <c r="H90" s="30">
        <f>IFERROR(VLOOKUP($A90,Results_30d_Deltas!$A$2:$H$5000,7,FALSE)-E89,"")</f>
        <v/>
      </c>
      <c r="I90" s="30">
        <f>IFERROR(VLOOKUP($A90,Results_30d_Deltas!$A$2:$H$5000,6,FALSE),"")</f>
        <v/>
      </c>
      <c r="J90" s="30" t="n"/>
      <c r="K90" s="30" t="n"/>
      <c r="L90" s="30" t="inlineStr">
        <is>
          <t>NO</t>
        </is>
      </c>
      <c r="M90" s="33" t="n">
        <v>-1.018625096435549</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4" t="n"/>
      <c r="BL90" s="34" t="n"/>
      <c r="BM90" s="34" t="n"/>
      <c r="BN90" s="34" t="n"/>
      <c r="BO90" s="34"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4" t="n"/>
      <c r="FO90" s="34" t="n"/>
      <c r="FP90" s="34" t="n"/>
      <c r="FQ90" s="34" t="n"/>
      <c r="FR90" s="34"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ez_manage.py:5218 top()</t>
        </is>
      </c>
      <c r="IL90" s="30" t="inlineStr">
        <is>
          <t>v12_quick_engine.py:2747 x2</t>
        </is>
      </c>
      <c r="IM90" s="30" t="n"/>
    </row>
    <row r="91" ht="10.5" customHeight="1" s="67">
      <c r="A91" s="30" t="inlineStr">
        <is>
          <t>WT_PERCENTILE_EXIT_OB_D</t>
        </is>
      </c>
      <c r="B91" s="72" t="inlineStr">
        <is>
          <t>0.5</t>
        </is>
      </c>
      <c r="C91" s="30" t="n"/>
      <c r="D91" s="30" t="n"/>
      <c r="E91" s="30" t="n"/>
      <c r="F91" s="30" t="n"/>
      <c r="G91" s="30">
        <f>IFERROR(VLOOKUP($A91&amp;"_"&amp;$B91,Results_Deltas!$A$2:$P$15000,5,FALSE),"")</f>
        <v/>
      </c>
      <c r="H91" s="30">
        <f>IFERROR(VLOOKUP($A91,Results_30d_Deltas!$A$2:$H$5000,7,FALSE)-E90,"")</f>
        <v/>
      </c>
      <c r="I91" s="30">
        <f>IFERROR(VLOOKUP($A91,Results_30d_Deltas!$A$2:$H$5000,6,FALSE),"")</f>
        <v/>
      </c>
      <c r="J91" s="30" t="n"/>
      <c r="K91" s="30" t="n"/>
      <c r="L91" s="30" t="inlineStr">
        <is>
          <t>NO</t>
        </is>
      </c>
      <c r="M91" s="33" t="n">
        <v>-1.011794834900198</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ez_manage.py:5929 top()</t>
        </is>
      </c>
      <c r="IL91" s="30" t="inlineStr">
        <is>
          <t>v12_quick_engine.py:3769 x3</t>
        </is>
      </c>
      <c r="IM91" s="30" t="n"/>
      <c r="IN91" s="77" t="inlineStr">
        <is>
          <t>SUSPICIOUS n=0 for stocks_short — keep, needs S1 fills (backtest-expert: &lt;30 trades, seek plateaus, punish)</t>
        </is>
      </c>
    </row>
    <row r="92" ht="10.5" customHeight="1" s="67">
      <c r="A92" s="30" t="inlineStr">
        <is>
          <t>SATOSHIT_EXIT_LONG_RSI_MIN_TRADIER</t>
        </is>
      </c>
      <c r="B92" s="72" t="inlineStr">
        <is>
          <t>82.5</t>
        </is>
      </c>
      <c r="C92" s="30" t="n"/>
      <c r="D92" s="30" t="n"/>
      <c r="E92" s="30" t="n"/>
      <c r="F92" s="30" t="n"/>
      <c r="G92" s="30">
        <f>IFERROR(VLOOKUP($A92&amp;"_"&amp;$B92,Results_Deltas!$A$2:$P$15000,5,FALSE),"")</f>
        <v/>
      </c>
      <c r="H92" s="30">
        <f>IFERROR(VLOOKUP($A92,Results_30d_Deltas!$A$2:$H$5000,7,FALSE)-E91,"")</f>
        <v/>
      </c>
      <c r="I92" s="30">
        <f>IFERROR(VLOOKUP($A92,Results_30d_Deltas!$A$2:$H$5000,6,FALSE),"")</f>
        <v/>
      </c>
      <c r="J92" s="30" t="n"/>
      <c r="K92" s="30" t="n"/>
      <c r="L92" s="30" t="inlineStr">
        <is>
          <t>NO</t>
        </is>
      </c>
      <c r="M92" s="33" t="n">
        <v>-0.9935223455429544</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ez_manage.py:5452 top()</t>
        </is>
      </c>
      <c r="IL92" s="30" t="inlineStr">
        <is>
          <t>v12_quick_engine.py:3061 x7</t>
        </is>
      </c>
      <c r="IM92" s="30" t="n"/>
      <c r="IN92" s="77" t="inlineStr">
        <is>
          <t>SUSPICIOUS n=0 for stocks_short — keep, needs S1 fills (backtest-expert: &lt;30 trades, seek plateaus, punish)</t>
        </is>
      </c>
    </row>
    <row r="93" ht="10.5" customHeight="1" s="67">
      <c r="A93" s="30" t="inlineStr">
        <is>
          <t>WT_EXHAUST_EXIT_MIN_GAIN_PCT</t>
        </is>
      </c>
      <c r="B93" s="72" t="inlineStr">
        <is>
          <t>2.0</t>
        </is>
      </c>
      <c r="C93" s="30" t="n"/>
      <c r="D93" s="30" t="n"/>
      <c r="E93" s="30" t="n"/>
      <c r="F93" s="30" t="n"/>
      <c r="G93" s="30">
        <f>IFERROR(VLOOKUP($A93&amp;"_"&amp;$B93,Results_Deltas!$A$2:$P$15000,5,FALSE),"")</f>
        <v/>
      </c>
      <c r="H93" s="30">
        <f>IFERROR(VLOOKUP($A93,Results_30d_Deltas!$A$2:$H$5000,7,FALSE)-E92,"")</f>
        <v/>
      </c>
      <c r="I93" s="30">
        <f>IFERROR(VLOOKUP($A93,Results_30d_Deltas!$A$2:$H$5000,6,FALSE),"")</f>
        <v/>
      </c>
      <c r="J93" s="30" t="n"/>
      <c r="K93" s="30" t="n"/>
      <c r="L93" s="30" t="inlineStr">
        <is>
          <t>NO</t>
        </is>
      </c>
      <c r="M93" s="33" t="n">
        <v>-0.9862346602633744</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4" t="n"/>
      <c r="AM93" s="34" t="n"/>
      <c r="AN93" s="34" t="n"/>
      <c r="AO93" s="34" t="n"/>
      <c r="AP93" s="34"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ez_manage.py:5916 top()</t>
        </is>
      </c>
      <c r="IL93" s="30" t="inlineStr">
        <is>
          <t>v12_quick_engine.py:3752 x3</t>
        </is>
      </c>
      <c r="IM93" s="30" t="n"/>
      <c r="IN93" s="77" t="inlineStr">
        <is>
          <t>SUSPICIOUS n=0 for stocks_short — keep, needs S1 fills (backtest-expert: &lt;30 trades, seek plateaus, punish)</t>
        </is>
      </c>
    </row>
    <row r="94" ht="10.5" customHeight="1" s="67">
      <c r="A94" s="31" t="inlineStr">
        <is>
          <t>WT_PERCENTILE_EXIT_ENABLED</t>
        </is>
      </c>
      <c r="B94" s="72" t="inlineStr">
        <is>
          <t>True</t>
        </is>
      </c>
      <c r="C94" s="30" t="n"/>
      <c r="D94" s="30" t="n"/>
      <c r="E94" s="30" t="n"/>
      <c r="F94" s="30" t="n"/>
      <c r="G94" s="30">
        <f>IFERROR(VLOOKUP($A94&amp;"_"&amp;$B94,Results_Deltas!$A$2:$P$15000,5,FALSE),"")</f>
        <v/>
      </c>
      <c r="H94" s="30">
        <f>IFERROR(VLOOKUP($A94,Results_30d_Deltas!$A$2:$H$5000,7,FALSE)-E93,"")</f>
        <v/>
      </c>
      <c r="I94" s="30">
        <f>IFERROR(VLOOKUP($A94,Results_30d_Deltas!$A$2:$H$5000,6,FALSE),"")</f>
        <v/>
      </c>
      <c r="J94" s="30" t="n"/>
      <c r="K94" s="30" t="n"/>
      <c r="L94" s="30" t="inlineStr">
        <is>
          <t>YES</t>
        </is>
      </c>
      <c r="M94" s="33" t="n">
        <v>-0.9688702291359187</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4" t="n"/>
      <c r="CU94" s="34" t="n"/>
      <c r="CV94" s="34" t="n"/>
      <c r="CW94" s="34" t="n"/>
      <c r="CX94" s="34" t="n"/>
      <c r="CY94" s="34" t="n"/>
      <c r="CZ94" s="34" t="n"/>
      <c r="DA94" s="34" t="n"/>
      <c r="DB94" s="34" t="n"/>
      <c r="DC94" s="34" t="n"/>
      <c r="DD94" s="34" t="n"/>
      <c r="DE94" s="34" t="n"/>
      <c r="DF94" s="34" t="n"/>
      <c r="DG94" s="34" t="n"/>
      <c r="DH94" s="34"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ez_manage.py:5927 top()</t>
        </is>
      </c>
      <c r="IL94" s="30" t="inlineStr">
        <is>
          <t>v12_quick_engine.py:3767 x3</t>
        </is>
      </c>
      <c r="IM94" s="30" t="n"/>
    </row>
    <row r="95" ht="10.5" customHeight="1" s="67">
      <c r="A95" s="30" t="inlineStr">
        <is>
          <t>DC_HOPELESS_EXIT_MIN_AGE_S</t>
        </is>
      </c>
      <c r="B95" s="72" t="inlineStr">
        <is>
          <t>0.5</t>
        </is>
      </c>
      <c r="C95" s="30" t="n"/>
      <c r="D95" s="30" t="n"/>
      <c r="E95" s="30" t="n"/>
      <c r="F95" s="30" t="n"/>
      <c r="G95" s="30">
        <f>IFERROR(VLOOKUP($A95&amp;"_"&amp;$B95,Results_Deltas!$A$2:$P$15000,5,FALSE),"")</f>
        <v/>
      </c>
      <c r="H95" s="30">
        <f>IFERROR(VLOOKUP($A95,Results_30d_Deltas!$A$2:$H$5000,7,FALSE)-E94,"")</f>
        <v/>
      </c>
      <c r="I95" s="30">
        <f>IFERROR(VLOOKUP($A95,Results_30d_Deltas!$A$2:$H$5000,6,FALSE),"")</f>
        <v/>
      </c>
      <c r="J95" s="30" t="n"/>
      <c r="K95" s="30" t="n"/>
      <c r="L95" s="30" t="inlineStr">
        <is>
          <t>NO</t>
        </is>
      </c>
      <c r="M95" s="33" t="n">
        <v>-0.9466478800261576</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4" t="n"/>
      <c r="CU95" s="34" t="n"/>
      <c r="CV95" s="34" t="n"/>
      <c r="CW95" s="34" t="n"/>
      <c r="CX95" s="34" t="n"/>
      <c r="CY95" s="34" t="n"/>
      <c r="CZ95" s="34" t="n"/>
      <c r="DA95" s="34" t="n"/>
      <c r="DB95" s="34" t="n"/>
      <c r="DC95" s="34" t="n"/>
      <c r="DD95" s="34" t="n"/>
      <c r="DE95" s="34" t="n"/>
      <c r="DF95" s="34" t="n"/>
      <c r="DG95" s="34" t="n"/>
      <c r="DH95" s="34"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ez_manage.py:4573 top()</t>
        </is>
      </c>
      <c r="IL95" s="30" t="inlineStr">
        <is>
          <t>v12_quick_engine.py:547 x9</t>
        </is>
      </c>
      <c r="IM95" s="30" t="n"/>
      <c r="IN95" s="77" t="inlineStr">
        <is>
          <t>SUSPICIOUS n=0 for stocks_short — keep, needs S1 fills (backtest-expert: &lt;30 trades, seek plateaus, punish)</t>
        </is>
      </c>
    </row>
    <row r="96" ht="10.5" customHeight="1" s="67">
      <c r="A96" s="30" t="inlineStr">
        <is>
          <t>HTF_EXIT_VETO_MAX_LOSS_PCT</t>
        </is>
      </c>
      <c r="B96" s="72" t="inlineStr">
        <is>
          <t>1.0</t>
        </is>
      </c>
      <c r="C96" s="30" t="n"/>
      <c r="D96" s="30" t="n"/>
      <c r="E96" s="30" t="n"/>
      <c r="F96" s="30" t="n"/>
      <c r="G96" s="30">
        <f>IFERROR(VLOOKUP($A96&amp;"_"&amp;$B96,Results_Deltas!$A$2:$P$15000,5,FALSE),"")</f>
        <v/>
      </c>
      <c r="H96" s="30">
        <f>IFERROR(VLOOKUP($A96,Results_30d_Deltas!$A$2:$H$5000,7,FALSE)-E95,"")</f>
        <v/>
      </c>
      <c r="I96" s="30">
        <f>IFERROR(VLOOKUP($A96,Results_30d_Deltas!$A$2:$H$5000,6,FALSE),"")</f>
        <v/>
      </c>
      <c r="J96" s="30" t="n"/>
      <c r="K96" s="30" t="n"/>
      <c r="L96" s="30" t="inlineStr">
        <is>
          <t>NO</t>
        </is>
      </c>
      <c r="M96" s="33" t="n">
        <v>-0.9451689179642401</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4" t="n"/>
      <c r="CU96" s="34" t="n"/>
      <c r="CV96" s="34" t="n"/>
      <c r="CW96" s="34" t="n"/>
      <c r="CX96" s="34" t="n"/>
      <c r="CY96" s="34" t="n"/>
      <c r="CZ96" s="34" t="n"/>
      <c r="DA96" s="34" t="n"/>
      <c r="DB96" s="34" t="n"/>
      <c r="DC96" s="34" t="n"/>
      <c r="DD96" s="34" t="n"/>
      <c r="DE96" s="34" t="n"/>
      <c r="DF96" s="34" t="n"/>
      <c r="DG96" s="34" t="n"/>
      <c r="DH96" s="34" t="n"/>
      <c r="DI96" s="34" t="n"/>
      <c r="DJ96" s="34" t="n"/>
      <c r="DK96" s="34" t="n"/>
      <c r="DL96" s="34" t="n"/>
      <c r="DM96" s="34"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4" t="n"/>
      <c r="EN96" s="34" t="n"/>
      <c r="EO96" s="34" t="n"/>
      <c r="EP96" s="34" t="n"/>
      <c r="EQ96" s="34"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4" t="n"/>
      <c r="GU96" s="34" t="n"/>
      <c r="GV96" s="34" t="n"/>
      <c r="GW96" s="34" t="n"/>
      <c r="GX96" s="34"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ez_manage.py:4874 top()</t>
        </is>
      </c>
      <c r="IL96" s="30" t="inlineStr">
        <is>
          <t>v12_quick_engine.py:2050 x5</t>
        </is>
      </c>
      <c r="IM96" s="30" t="n"/>
      <c r="IN96" s="77" t="inlineStr">
        <is>
          <t>SUSPICIOUS n=0 for stocks_short — keep, needs S1 fills (backtest-expert: &lt;30 trades, seek plateaus, punish)</t>
        </is>
      </c>
    </row>
    <row r="97" ht="10.5" customHeight="1" s="67">
      <c r="A97" s="30" t="inlineStr">
        <is>
          <t>LOSS_EXIT_STOP_FUNCTIONS_KILL_ENABLED</t>
        </is>
      </c>
      <c r="B97" s="72" t="inlineStr">
        <is>
          <t>True</t>
        </is>
      </c>
      <c r="C97" s="30" t="n"/>
      <c r="D97" s="30" t="n"/>
      <c r="E97" s="30" t="n"/>
      <c r="F97" s="30" t="n"/>
      <c r="G97" s="30">
        <f>IFERROR(VLOOKUP($A97&amp;"_"&amp;$B97,Results_Deltas!$A$2:$P$15000,5,FALSE),"")</f>
        <v/>
      </c>
      <c r="H97" s="30">
        <f>IFERROR(VLOOKUP($A97,Results_30d_Deltas!$A$2:$H$5000,7,FALSE)-E96,"")</f>
        <v/>
      </c>
      <c r="I97" s="30">
        <f>IFERROR(VLOOKUP($A97,Results_30d_Deltas!$A$2:$H$5000,6,FALSE),"")</f>
        <v/>
      </c>
      <c r="J97" s="30" t="n"/>
      <c r="K97" s="30" t="n"/>
      <c r="L97" s="30" t="inlineStr">
        <is>
          <t>YES</t>
        </is>
      </c>
      <c r="M97" s="33" t="n">
        <v>-0.9282935145835033</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4" t="n"/>
      <c r="CU97" s="34" t="n"/>
      <c r="CV97" s="34" t="n"/>
      <c r="CW97" s="34" t="n"/>
      <c r="CX97" s="34" t="n"/>
      <c r="CY97" s="34" t="n"/>
      <c r="CZ97" s="34" t="n"/>
      <c r="DA97" s="34" t="n"/>
      <c r="DB97" s="34" t="n"/>
      <c r="DC97" s="34" t="n"/>
      <c r="DD97" s="34" t="n"/>
      <c r="DE97" s="34" t="n"/>
      <c r="DF97" s="34" t="n"/>
      <c r="DG97" s="34" t="n"/>
      <c r="DH97" s="34" t="n"/>
      <c r="DI97" s="34" t="n"/>
      <c r="DJ97" s="34" t="n"/>
      <c r="DK97" s="34" t="n"/>
      <c r="DL97" s="34" t="n"/>
      <c r="DM97" s="34" t="n"/>
      <c r="DN97" s="33" t="n"/>
      <c r="DO97" s="33" t="n"/>
      <c r="DP97" s="33" t="n"/>
      <c r="DQ97" s="33" t="n"/>
      <c r="DR97" s="33" t="n"/>
      <c r="DS97" s="33" t="n"/>
      <c r="DT97" s="33" t="n"/>
      <c r="DU97" s="33" t="n"/>
      <c r="DV97" s="33" t="n"/>
      <c r="DW97" s="33" t="n"/>
      <c r="DX97" s="33" t="n"/>
      <c r="DY97" s="33" t="n"/>
      <c r="DZ97" s="33" t="n"/>
      <c r="EA97" s="33" t="n"/>
      <c r="EB97" s="33" t="n"/>
      <c r="EC97" s="34" t="n"/>
      <c r="ED97" s="34" t="n"/>
      <c r="EE97" s="34" t="n"/>
      <c r="EF97" s="34" t="n"/>
      <c r="EG97" s="34"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4" t="n"/>
      <c r="GU97" s="34" t="n"/>
      <c r="GV97" s="34" t="n"/>
      <c r="GW97" s="34" t="n"/>
      <c r="GX97" s="34"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ez_manage.py:3456 top()</t>
        </is>
      </c>
      <c r="IL97" s="30" t="inlineStr">
        <is>
          <t>v12_quick_engine.py:867 x5</t>
        </is>
      </c>
      <c r="IM97" s="30" t="n"/>
      <c r="IN97" s="77" t="inlineStr">
        <is>
          <t>SUSPICIOUS n=0 for stocks_short — keep, needs S1 fills (backtest-expert: &lt;30 trades, seek plateaus, punish)</t>
        </is>
      </c>
    </row>
    <row r="98" ht="10.5" customHeight="1" s="67">
      <c r="A98" s="30" t="inlineStr">
        <is>
          <t>ALL_TF_AGAINST_CLOSE_COOLDOWN_SEC</t>
        </is>
      </c>
      <c r="B98" s="72" t="inlineStr">
        <is>
          <t>0</t>
        </is>
      </c>
      <c r="C98" s="30" t="n"/>
      <c r="D98" s="30" t="n"/>
      <c r="E98" s="30" t="n"/>
      <c r="F98" s="30" t="n"/>
      <c r="G98" s="30">
        <f>IFERROR(VLOOKUP($A98&amp;"_"&amp;$B98,Results_Deltas!$A$2:$P$15000,5,FALSE),"")</f>
        <v/>
      </c>
      <c r="H98" s="30">
        <f>IFERROR(VLOOKUP($A98,Results_30d_Deltas!$A$2:$H$5000,7,FALSE)-E97,"")</f>
        <v/>
      </c>
      <c r="I98" s="30">
        <f>IFERROR(VLOOKUP($A98,Results_30d_Deltas!$A$2:$H$5000,6,FALSE),"")</f>
        <v/>
      </c>
      <c r="J98" s="30" t="n"/>
      <c r="K98" s="30" t="n"/>
      <c r="L98" s="30" t="inlineStr">
        <is>
          <t>NO</t>
        </is>
      </c>
      <c r="M98" s="33" t="n">
        <v>-0.9137908346417404</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ez_manage.py:4324 top()</t>
        </is>
      </c>
      <c r="IL98" s="30" t="inlineStr">
        <is>
          <t>v12_quick_engine.py:168 x9</t>
        </is>
      </c>
      <c r="IM98" s="30" t="n"/>
      <c r="IN98" s="77" t="inlineStr">
        <is>
          <t>SUSPICIOUS n=0 for stocks_short — keep, needs S1 fills (backtest-expert: &lt;30 trades, seek plateaus, punish)</t>
        </is>
      </c>
    </row>
    <row r="99" ht="10.5" customHeight="1" s="67">
      <c r="A99" s="31" t="inlineStr">
        <is>
          <t>BAND_ARROW_SLOPE_DEADBAND</t>
        </is>
      </c>
      <c r="B99" s="72" t="inlineStr">
        <is>
          <t>0</t>
        </is>
      </c>
      <c r="C99" s="30" t="n"/>
      <c r="D99" s="30" t="n"/>
      <c r="E99" s="30" t="n"/>
      <c r="F99" s="30" t="n"/>
      <c r="G99" s="30">
        <f>IFERROR(VLOOKUP($A99&amp;"_"&amp;$B99,Results_Deltas!$A$2:$P$15000,5,FALSE),"")</f>
        <v/>
      </c>
      <c r="H99" s="30">
        <f>IFERROR(VLOOKUP($A99,Results_30d_Deltas!$A$2:$H$5000,7,FALSE)-E98,"")</f>
        <v/>
      </c>
      <c r="I99" s="30">
        <f>IFERROR(VLOOKUP($A99,Results_30d_Deltas!$A$2:$H$5000,6,FALSE),"")</f>
        <v/>
      </c>
      <c r="J99" s="30" t="n"/>
      <c r="K99" s="30" t="n"/>
      <c r="L99" s="30" t="inlineStr">
        <is>
          <t>YES</t>
        </is>
      </c>
      <c r="M99" s="33" t="n">
        <v>-0.9137908346417404</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ez_manage.py:2954 top()</t>
        </is>
      </c>
      <c r="IL99" s="30" t="inlineStr">
        <is>
          <t>v12_quick_engine.py:263 x12</t>
        </is>
      </c>
      <c r="IM99" s="30" t="n"/>
    </row>
    <row r="100" ht="10.5" customHeight="1" s="67">
      <c r="A100" s="30" t="inlineStr">
        <is>
          <t>HTF_AGAINST_FORCE_CLOSE_CONFIRM_4H</t>
        </is>
      </c>
      <c r="B100" s="72" t="inlineStr">
        <is>
          <t>1.0</t>
        </is>
      </c>
      <c r="C100" s="30" t="n"/>
      <c r="D100" s="30" t="n"/>
      <c r="E100" s="30" t="n"/>
      <c r="F100" s="30" t="n"/>
      <c r="G100" s="30">
        <f>IFERROR(VLOOKUP($A100&amp;"_"&amp;$B100,Results_Deltas!$A$2:$P$15000,5,FALSE),"")</f>
        <v/>
      </c>
      <c r="H100" s="30">
        <f>IFERROR(VLOOKUP($A100,Results_30d_Deltas!$A$2:$H$5000,7,FALSE)-E99,"")</f>
        <v/>
      </c>
      <c r="I100" s="30">
        <f>IFERROR(VLOOKUP($A100,Results_30d_Deltas!$A$2:$H$5000,6,FALSE),"")</f>
        <v/>
      </c>
      <c r="J100" s="30" t="n"/>
      <c r="K100" s="30" t="n"/>
      <c r="L100" s="30" t="inlineStr">
        <is>
          <t>NO</t>
        </is>
      </c>
      <c r="M100" s="33" t="n">
        <v>-0.9137908346417404</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4" t="n"/>
      <c r="EN100" s="34" t="n"/>
      <c r="EO100" s="34" t="n"/>
      <c r="EP100" s="34" t="n"/>
      <c r="EQ100" s="34"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ez_manage.py:4868 top()</t>
        </is>
      </c>
      <c r="IL100" s="30" t="inlineStr">
        <is>
          <t>v12_quick_engine.py:2039 x7</t>
        </is>
      </c>
      <c r="IM100" s="30" t="n"/>
      <c r="IN100" s="77" t="inlineStr">
        <is>
          <t>SUSPICIOUS n=0 for stocks_short — keep, needs S1 fills (backtest-expert: &lt;30 trades, seek plateaus, punish)</t>
        </is>
      </c>
    </row>
    <row r="101" ht="10.5" customHeight="1" s="67">
      <c r="A101" s="31" t="inlineStr">
        <is>
          <t>WT_PERCENTILE_ENTRY_OB_D</t>
        </is>
      </c>
      <c r="B101" s="72" t="inlineStr">
        <is>
          <t>90.0</t>
        </is>
      </c>
      <c r="C101" s="30" t="n"/>
      <c r="D101" s="30" t="n"/>
      <c r="E101" s="30" t="n"/>
      <c r="F101" s="30" t="n"/>
      <c r="G101" s="30">
        <f>IFERROR(VLOOKUP($A101&amp;"_"&amp;$B101,Results_Deltas!$A$2:$P$15000,5,FALSE),"")</f>
        <v/>
      </c>
      <c r="H101" s="30">
        <f>IFERROR(VLOOKUP($A101,Results_30d_Deltas!$A$2:$H$5000,7,FALSE)-E100,"")</f>
        <v/>
      </c>
      <c r="I101" s="30">
        <f>IFERROR(VLOOKUP($A101,Results_30d_Deltas!$A$2:$H$5000,6,FALSE),"")</f>
        <v/>
      </c>
      <c r="J101" s="30" t="n"/>
      <c r="K101" s="30" t="n"/>
      <c r="L101" s="30" t="inlineStr">
        <is>
          <t>NO</t>
        </is>
      </c>
      <c r="M101" s="33" t="n">
        <v>-0.905714171523556</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4" t="n"/>
      <c r="FJ101" s="34" t="n"/>
      <c r="FK101" s="34" t="n"/>
      <c r="FL101" s="34" t="n"/>
      <c r="FM101" s="34"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ez_manage.py:5925 top()</t>
        </is>
      </c>
      <c r="IL101" s="30" t="inlineStr">
        <is>
          <t>v12_quick_engine.py:3765 x2</t>
        </is>
      </c>
      <c r="IM101" s="30" t="n"/>
      <c r="IN101" s="77" t="inlineStr">
        <is>
          <t>SUSPICIOUS n=0 for stocks_short — keep, needs S1 fills (backtest-expert: &lt;30 trades, seek plateaus, punish)</t>
        </is>
      </c>
    </row>
    <row r="102" ht="10.5" customHeight="1" s="67">
      <c r="A102" s="31" t="inlineStr">
        <is>
          <t>MI_ENTRY_EXHAUST_BONUS</t>
        </is>
      </c>
      <c r="B102" s="72" t="inlineStr">
        <is>
          <t>8</t>
        </is>
      </c>
      <c r="C102" s="30" t="n"/>
      <c r="D102" s="30" t="n"/>
      <c r="E102" s="30" t="n"/>
      <c r="F102" s="30" t="n"/>
      <c r="G102" s="30">
        <f>IFERROR(VLOOKUP($A102&amp;"_"&amp;$B102,Results_Deltas!$A$2:$P$15000,5,FALSE),"")</f>
        <v/>
      </c>
      <c r="H102" s="30">
        <f>IFERROR(VLOOKUP($A102,Results_30d_Deltas!$A$2:$H$5000,7,FALSE)-E101,"")</f>
        <v/>
      </c>
      <c r="I102" s="30">
        <f>IFERROR(VLOOKUP($A102,Results_30d_Deltas!$A$2:$H$5000,6,FALSE),"")</f>
        <v/>
      </c>
      <c r="J102" s="30" t="n"/>
      <c r="K102" s="30" t="n"/>
      <c r="L102" s="30" t="inlineStr">
        <is>
          <t>YES</t>
        </is>
      </c>
      <c r="M102" s="33" t="n">
        <v>-0.905467710717768</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4" t="n"/>
      <c r="FJ102" s="34" t="n"/>
      <c r="FK102" s="34" t="n"/>
      <c r="FL102" s="34" t="n"/>
      <c r="FM102" s="34"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ez_manage.py:3561 top()</t>
        </is>
      </c>
      <c r="IL102" s="30" t="inlineStr">
        <is>
          <t>v12_quick_engine.py:2333 x8</t>
        </is>
      </c>
      <c r="IM102" s="30" t="n"/>
      <c r="IN102" s="77" t="inlineStr">
        <is>
          <t>SUSPICIOUS n=0 for stocks_short — keep, needs S1 fills (backtest-expert: &lt;30 trades, seek plateaus, punish)</t>
        </is>
      </c>
    </row>
    <row r="103" ht="10.5" customHeight="1" s="67">
      <c r="A103" s="31" t="inlineStr">
        <is>
          <t>MI_ENTRY_STRUCT_BONUS</t>
        </is>
      </c>
      <c r="B103" s="72" t="inlineStr">
        <is>
          <t>10</t>
        </is>
      </c>
      <c r="C103" s="30" t="n"/>
      <c r="D103" s="30" t="n"/>
      <c r="E103" s="30" t="n"/>
      <c r="F103" s="30" t="n"/>
      <c r="G103" s="30">
        <f>IFERROR(VLOOKUP($A103&amp;"_"&amp;$B103,Results_Deltas!$A$2:$P$15000,5,FALSE),"")</f>
        <v/>
      </c>
      <c r="H103" s="30">
        <f>IFERROR(VLOOKUP($A103,Results_30d_Deltas!$A$2:$H$5000,7,FALSE)-E102,"")</f>
        <v/>
      </c>
      <c r="I103" s="30">
        <f>IFERROR(VLOOKUP($A103,Results_30d_Deltas!$A$2:$H$5000,6,FALSE),"")</f>
        <v/>
      </c>
      <c r="J103" s="30" t="n"/>
      <c r="K103" s="30" t="n"/>
      <c r="L103" s="30" t="inlineStr">
        <is>
          <t>YES</t>
        </is>
      </c>
      <c r="M103" s="33" t="n">
        <v>-0.905467710717768</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4" t="n"/>
      <c r="FJ103" s="34" t="n"/>
      <c r="FK103" s="34" t="n"/>
      <c r="FL103" s="34" t="n"/>
      <c r="FM103" s="34"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ez_manage.py:3562 top()</t>
        </is>
      </c>
      <c r="IL103" s="30" t="inlineStr">
        <is>
          <t>v12_quick_engine.py:2335 x8</t>
        </is>
      </c>
      <c r="IM103" s="30" t="n"/>
      <c r="IN103" s="77" t="inlineStr">
        <is>
          <t>SUSPICIOUS n=0 for stocks_short — keep, needs S1 fills (backtest-expert: &lt;30 trades, seek plateaus, punish)</t>
        </is>
      </c>
    </row>
    <row r="104" ht="10.5" customHeight="1" s="67">
      <c r="A104" s="31" t="inlineStr">
        <is>
          <t>WT_PERCENTILE_ENTRY_OS_D</t>
        </is>
      </c>
      <c r="B104" s="72" t="inlineStr">
        <is>
          <t>10.0</t>
        </is>
      </c>
      <c r="C104" s="30" t="n"/>
      <c r="D104" s="30" t="n"/>
      <c r="E104" s="30" t="n"/>
      <c r="F104" s="30" t="n"/>
      <c r="G104" s="30">
        <f>IFERROR(VLOOKUP($A104&amp;"_"&amp;$B104,Results_Deltas!$A$2:$P$15000,5,FALSE),"")</f>
        <v/>
      </c>
      <c r="H104" s="30">
        <f>IFERROR(VLOOKUP($A104,Results_30d_Deltas!$A$2:$H$5000,7,FALSE)-E103,"")</f>
        <v/>
      </c>
      <c r="I104" s="30">
        <f>IFERROR(VLOOKUP($A104,Results_30d_Deltas!$A$2:$H$5000,6,FALSE),"")</f>
        <v/>
      </c>
      <c r="J104" s="30" t="n"/>
      <c r="K104" s="30" t="n"/>
      <c r="L104" s="30" t="inlineStr">
        <is>
          <t>NO</t>
        </is>
      </c>
      <c r="M104" s="33" t="n">
        <v>-0.905467710717768</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4" t="n"/>
      <c r="FJ104" s="34" t="n"/>
      <c r="FK104" s="34" t="n"/>
      <c r="FL104" s="34" t="n"/>
      <c r="FM104" s="34"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ez_manage.py:5926 top()</t>
        </is>
      </c>
      <c r="IL104" s="30" t="inlineStr">
        <is>
          <t>v12_quick_engine.py:3766 x2</t>
        </is>
      </c>
      <c r="IM104" s="30" t="n"/>
      <c r="IN104" s="77" t="inlineStr">
        <is>
          <t>SUSPICIOUS n=0 for stocks_short — keep, needs S1 fills (backtest-expert: &lt;30 trades, seek plateaus, punish)</t>
        </is>
      </c>
    </row>
    <row r="105" ht="10.5" customHeight="1" s="67">
      <c r="A105" s="31" t="inlineStr">
        <is>
          <t>DC_HOPELESS_EXIT_ENABLED</t>
        </is>
      </c>
      <c r="B105" s="72" t="inlineStr">
        <is>
          <t>True</t>
        </is>
      </c>
      <c r="C105" s="30" t="n"/>
      <c r="D105" s="30" t="n"/>
      <c r="E105" s="30" t="n"/>
      <c r="F105" s="30" t="n"/>
      <c r="G105" s="30">
        <f>IFERROR(VLOOKUP($A105&amp;"_"&amp;$B105,Results_Deltas!$A$2:$P$15000,5,FALSE),"")</f>
        <v/>
      </c>
      <c r="H105" s="30">
        <f>IFERROR(VLOOKUP($A105,Results_30d_Deltas!$A$2:$H$5000,7,FALSE)-E104,"")</f>
        <v/>
      </c>
      <c r="I105" s="30">
        <f>IFERROR(VLOOKUP($A105,Results_30d_Deltas!$A$2:$H$5000,6,FALSE),"")</f>
        <v/>
      </c>
      <c r="J105" s="30" t="n"/>
      <c r="K105" s="30" t="n"/>
      <c r="L105" s="30" t="inlineStr">
        <is>
          <t>YES</t>
        </is>
      </c>
      <c r="M105" s="33" t="n">
        <v>-0.8860097871881866</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ez_manage.py:4572 top()</t>
        </is>
      </c>
      <c r="IL105" s="30" t="inlineStr">
        <is>
          <t>v12_quick_engine.py:541 x9</t>
        </is>
      </c>
      <c r="IM105" s="30" t="n"/>
    </row>
    <row r="106" ht="10.5" customHeight="1" s="67">
      <c r="A106" s="30" t="inlineStr">
        <is>
          <t>REGIME_RANGING_EXIT_GAIN_MIN</t>
        </is>
      </c>
      <c r="B106" s="72" t="inlineStr">
        <is>
          <t>0.075</t>
        </is>
      </c>
      <c r="C106" s="30" t="n"/>
      <c r="D106" s="30" t="n"/>
      <c r="E106" s="30" t="n"/>
      <c r="F106" s="30" t="n"/>
      <c r="G106" s="30">
        <f>IFERROR(VLOOKUP($A106&amp;"_"&amp;$B106,Results_Deltas!$A$2:$P$15000,5,FALSE),"")</f>
        <v/>
      </c>
      <c r="H106" s="30">
        <f>IFERROR(VLOOKUP($A106,Results_30d_Deltas!$A$2:$H$5000,7,FALSE)-E105,"")</f>
        <v/>
      </c>
      <c r="I106" s="30">
        <f>IFERROR(VLOOKUP($A106,Results_30d_Deltas!$A$2:$H$5000,6,FALSE),"")</f>
        <v/>
      </c>
      <c r="J106" s="30" t="n"/>
      <c r="K106" s="30" t="n"/>
      <c r="L106" s="30" t="inlineStr">
        <is>
          <t>NO</t>
        </is>
      </c>
      <c r="M106" s="33" t="n">
        <v>-0.8786548606988405</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4" t="n"/>
      <c r="AM106" s="34" t="n"/>
      <c r="AN106" s="34" t="n"/>
      <c r="AO106" s="34" t="n"/>
      <c r="AP106" s="34"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4" t="n"/>
      <c r="CU106" s="34"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ez_manage.py:5346 top()</t>
        </is>
      </c>
      <c r="IL106" s="30" t="inlineStr">
        <is>
          <t>v12_quick_engine.py:2938 x6</t>
        </is>
      </c>
      <c r="IM106" s="30" t="n"/>
      <c r="IN106" s="77" t="inlineStr">
        <is>
          <t>SUSPICIOUS n=0 for stocks_short — keep, needs S1 fills (backtest-expert: &lt;30 trades, seek plateaus, punish)</t>
        </is>
      </c>
    </row>
    <row r="107" ht="10.5" customHeight="1" s="67">
      <c r="A107" s="30" t="inlineStr">
        <is>
          <t>DC_HOPELESS_EXIT_MIN_AGE_S</t>
        </is>
      </c>
      <c r="B107" s="72" t="inlineStr">
        <is>
          <t>1.0</t>
        </is>
      </c>
      <c r="C107" s="30" t="n"/>
      <c r="D107" s="30" t="n"/>
      <c r="E107" s="30" t="n"/>
      <c r="F107" s="30" t="n"/>
      <c r="G107" s="30">
        <f>IFERROR(VLOOKUP($A107&amp;"_"&amp;$B107,Results_Deltas!$A$2:$P$15000,5,FALSE),"")</f>
        <v/>
      </c>
      <c r="H107" s="30">
        <f>IFERROR(VLOOKUP($A107,Results_30d_Deltas!$A$2:$H$5000,7,FALSE)-E106,"")</f>
        <v/>
      </c>
      <c r="I107" s="30">
        <f>IFERROR(VLOOKUP($A107,Results_30d_Deltas!$A$2:$H$5000,6,FALSE),"")</f>
        <v/>
      </c>
      <c r="J107" s="30" t="n"/>
      <c r="K107" s="30" t="n"/>
      <c r="L107" s="30" t="inlineStr">
        <is>
          <t>NO</t>
        </is>
      </c>
      <c r="M107" s="33" t="n">
        <v>-0.8776611741352962</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4" t="n"/>
      <c r="CU107" s="34" t="n"/>
      <c r="CV107" s="34" t="n"/>
      <c r="CW107" s="34" t="n"/>
      <c r="CX107" s="34" t="n"/>
      <c r="CY107" s="34" t="n"/>
      <c r="CZ107" s="34" t="n"/>
      <c r="DA107" s="34" t="n"/>
      <c r="DB107" s="34" t="n"/>
      <c r="DC107" s="34" t="n"/>
      <c r="DD107" s="34" t="n"/>
      <c r="DE107" s="34" t="n"/>
      <c r="DF107" s="34" t="n"/>
      <c r="DG107" s="34" t="n"/>
      <c r="DH107" s="34" t="n"/>
      <c r="DI107" s="34" t="n"/>
      <c r="DJ107" s="34" t="n"/>
      <c r="DK107" s="34" t="n"/>
      <c r="DL107" s="34" t="n"/>
      <c r="DM107" s="34"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ez_manage.py:4573 top()</t>
        </is>
      </c>
      <c r="IL107" s="30" t="inlineStr">
        <is>
          <t>v12_quick_engine.py:547 x9</t>
        </is>
      </c>
      <c r="IM107" s="30" t="n"/>
      <c r="IN107" s="77" t="inlineStr">
        <is>
          <t>SUSPICIOUS n=0 for stocks_short — keep, needs S1 fills (backtest-expert: &lt;30 trades, seek plateaus, punish)</t>
        </is>
      </c>
    </row>
    <row r="108" ht="10.5" customHeight="1" s="67">
      <c r="A108" s="30" t="inlineStr">
        <is>
          <t>WT_EXHAUST_EXIT_REQUIRE_GAIN</t>
        </is>
      </c>
      <c r="B108" s="72" t="inlineStr">
        <is>
          <t>1.0</t>
        </is>
      </c>
      <c r="C108" s="30" t="n"/>
      <c r="D108" s="30" t="n"/>
      <c r="E108" s="30" t="n"/>
      <c r="F108" s="30" t="n"/>
      <c r="G108" s="30">
        <f>IFERROR(VLOOKUP($A108&amp;"_"&amp;$B108,Results_Deltas!$A$2:$P$15000,5,FALSE),"")</f>
        <v/>
      </c>
      <c r="H108" s="30">
        <f>IFERROR(VLOOKUP($A108,Results_30d_Deltas!$A$2:$H$5000,7,FALSE)-E107,"")</f>
        <v/>
      </c>
      <c r="I108" s="30">
        <f>IFERROR(VLOOKUP($A108,Results_30d_Deltas!$A$2:$H$5000,6,FALSE),"")</f>
        <v/>
      </c>
      <c r="J108" s="30" t="n"/>
      <c r="K108" s="30" t="n"/>
      <c r="L108" s="30" t="inlineStr">
        <is>
          <t>NO</t>
        </is>
      </c>
      <c r="M108" s="33" t="n">
        <v>-0.8764195519012096</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4" t="n"/>
      <c r="AM108" s="34" t="n"/>
      <c r="AN108" s="34" t="n"/>
      <c r="AO108" s="34" t="n"/>
      <c r="AP108" s="34"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4" t="n"/>
      <c r="CU108" s="34" t="n"/>
      <c r="CV108" s="34" t="n"/>
      <c r="CW108" s="34" t="n"/>
      <c r="CX108" s="34" t="n"/>
      <c r="CY108" s="34" t="n"/>
      <c r="CZ108" s="34" t="n"/>
      <c r="DA108" s="34" t="n"/>
      <c r="DB108" s="34" t="n"/>
      <c r="DC108" s="34" t="n"/>
      <c r="DD108" s="34" t="n"/>
      <c r="DE108" s="34" t="n"/>
      <c r="DF108" s="34" t="n"/>
      <c r="DG108" s="34" t="n"/>
      <c r="DH108" s="34" t="n"/>
      <c r="DI108" s="34" t="n"/>
      <c r="DJ108" s="34" t="n"/>
      <c r="DK108" s="34" t="n"/>
      <c r="DL108" s="34" t="n"/>
      <c r="DM108" s="34"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ez_manage.py:5917 top()</t>
        </is>
      </c>
      <c r="IL108" s="30" t="inlineStr">
        <is>
          <t>v12_quick_engine.py:3753 x3</t>
        </is>
      </c>
      <c r="IM108" s="30" t="n"/>
    </row>
    <row r="109" ht="10.5" customHeight="1" s="67">
      <c r="A109" s="30" t="inlineStr">
        <is>
          <t>WT_EXHAUST_EXIT_REQUIRE_GAIN</t>
        </is>
      </c>
      <c r="B109" s="72" t="inlineStr">
        <is>
          <t>0.5</t>
        </is>
      </c>
      <c r="C109" s="30" t="n"/>
      <c r="D109" s="30" t="n"/>
      <c r="E109" s="30" t="n"/>
      <c r="F109" s="30" t="n"/>
      <c r="G109" s="30">
        <f>IFERROR(VLOOKUP($A109&amp;"_"&amp;$B109,Results_Deltas!$A$2:$P$15000,5,FALSE),"")</f>
        <v/>
      </c>
      <c r="H109" s="30">
        <f>IFERROR(VLOOKUP($A109,Results_30d_Deltas!$A$2:$H$5000,7,FALSE)-E108,"")</f>
        <v/>
      </c>
      <c r="I109" s="30">
        <f>IFERROR(VLOOKUP($A109,Results_30d_Deltas!$A$2:$H$5000,6,FALSE),"")</f>
        <v/>
      </c>
      <c r="J109" s="30" t="n"/>
      <c r="K109" s="30" t="n"/>
      <c r="L109" s="30" t="inlineStr">
        <is>
          <t>NO</t>
        </is>
      </c>
      <c r="M109" s="33" t="n">
        <v>-0.8753338567241774</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4" t="n"/>
      <c r="AM109" s="34" t="n"/>
      <c r="AN109" s="34" t="n"/>
      <c r="AO109" s="34" t="n"/>
      <c r="AP109" s="34"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4" t="n"/>
      <c r="CU109" s="34" t="n"/>
      <c r="CV109" s="34" t="n"/>
      <c r="CW109" s="34" t="n"/>
      <c r="CX109" s="34" t="n"/>
      <c r="CY109" s="34" t="n"/>
      <c r="CZ109" s="34" t="n"/>
      <c r="DA109" s="34" t="n"/>
      <c r="DB109" s="34" t="n"/>
      <c r="DC109" s="34" t="n"/>
      <c r="DD109" s="34" t="n"/>
      <c r="DE109" s="34" t="n"/>
      <c r="DF109" s="34" t="n"/>
      <c r="DG109" s="34" t="n"/>
      <c r="DH109" s="34" t="n"/>
      <c r="DI109" s="34" t="n"/>
      <c r="DJ109" s="34" t="n"/>
      <c r="DK109" s="34" t="n"/>
      <c r="DL109" s="34" t="n"/>
      <c r="DM109" s="34"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ez_manage.py:5917 top()</t>
        </is>
      </c>
      <c r="IL109" s="30" t="inlineStr">
        <is>
          <t>v12_quick_engine.py:3753 x3</t>
        </is>
      </c>
      <c r="IM109" s="30" t="n"/>
    </row>
    <row r="110" ht="10.5" customHeight="1" s="67">
      <c r="A110" s="31" t="inlineStr">
        <is>
          <t>MI_EXHAUST_EXIT_ENABLED</t>
        </is>
      </c>
      <c r="B110" s="72" t="inlineStr">
        <is>
          <t>True</t>
        </is>
      </c>
      <c r="C110" s="30" t="n"/>
      <c r="D110" s="30" t="n"/>
      <c r="E110" s="30" t="n"/>
      <c r="F110" s="30" t="n"/>
      <c r="G110" s="30">
        <f>IFERROR(VLOOKUP($A110&amp;"_"&amp;$B110,Results_Deltas!$A$2:$P$15000,5,FALSE),"")</f>
        <v/>
      </c>
      <c r="H110" s="30">
        <f>IFERROR(VLOOKUP($A110,Results_30d_Deltas!$A$2:$H$5000,7,FALSE)-E109,"")</f>
        <v/>
      </c>
      <c r="I110" s="30">
        <f>IFERROR(VLOOKUP($A110,Results_30d_Deltas!$A$2:$H$5000,6,FALSE),"")</f>
        <v/>
      </c>
      <c r="J110" s="30" t="n"/>
      <c r="K110" s="30" t="n"/>
      <c r="L110" s="30" t="inlineStr">
        <is>
          <t>YES</t>
        </is>
      </c>
      <c r="M110" s="33" t="n">
        <v>-0.8702018152228447</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ez_manage.py:3563 top()</t>
        </is>
      </c>
      <c r="IL110" s="30" t="inlineStr">
        <is>
          <t>v12_quick_engine.py:2337 x8</t>
        </is>
      </c>
      <c r="IM110" s="30" t="n"/>
    </row>
    <row r="111" ht="10.5" customHeight="1" s="67">
      <c r="A111" s="30" t="inlineStr">
        <is>
          <t>WT_REDUCE_FRAC_LOW</t>
        </is>
      </c>
      <c r="B111" s="72" t="inlineStr">
        <is>
          <t>0</t>
        </is>
      </c>
      <c r="C111" s="30" t="n"/>
      <c r="D111" s="30" t="n"/>
      <c r="E111" s="30" t="n"/>
      <c r="F111" s="30" t="n"/>
      <c r="G111" s="30">
        <f>IFERROR(VLOOKUP($A111&amp;"_"&amp;$B111,Results_Deltas!$A$2:$P$15000,5,FALSE),"")</f>
        <v/>
      </c>
      <c r="H111" s="30">
        <f>IFERROR(VLOOKUP($A111,Results_30d_Deltas!$A$2:$H$5000,7,FALSE)-E110,"")</f>
        <v/>
      </c>
      <c r="I111" s="30">
        <f>IFERROR(VLOOKUP($A111,Results_30d_Deltas!$A$2:$H$5000,6,FALSE),"")</f>
        <v/>
      </c>
      <c r="J111" s="30" t="n"/>
      <c r="K111" s="30" t="n"/>
      <c r="L111" s="30" t="inlineStr">
        <is>
          <t>NO</t>
        </is>
      </c>
      <c r="M111" s="33" t="n">
        <v>-0.7959022463816945</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4" t="n"/>
      <c r="BL111" s="34" t="n"/>
      <c r="BM111" s="34" t="n"/>
      <c r="BN111" s="34" t="n"/>
      <c r="BO111" s="34"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ez_manage.py:4308 top()</t>
        </is>
      </c>
      <c r="IL111" s="30" t="inlineStr">
        <is>
          <t>v12_quick_engine.py:2948 x10</t>
        </is>
      </c>
      <c r="IM111" s="30" t="n"/>
      <c r="IN111" s="77" t="inlineStr">
        <is>
          <t>SUSPICIOUS n=0 for stocks_short — keep, needs S1 fills (backtest-expert: &lt;30 trades, seek plateaus, punish)</t>
        </is>
      </c>
    </row>
    <row r="112" ht="10.5" customHeight="1" s="67">
      <c r="A112" s="30" t="inlineStr">
        <is>
          <t>HTF_EXIT_VETO_MAX_LOSS_PCT</t>
        </is>
      </c>
      <c r="B112" s="72" t="inlineStr">
        <is>
          <t>0.5</t>
        </is>
      </c>
      <c r="C112" s="30" t="n"/>
      <c r="D112" s="30" t="n"/>
      <c r="E112" s="30" t="n"/>
      <c r="F112" s="30" t="n"/>
      <c r="G112" s="30">
        <f>IFERROR(VLOOKUP($A112&amp;"_"&amp;$B112,Results_Deltas!$A$2:$P$15000,5,FALSE),"")</f>
        <v/>
      </c>
      <c r="H112" s="30">
        <f>IFERROR(VLOOKUP($A112,Results_30d_Deltas!$A$2:$H$5000,7,FALSE)-E111,"")</f>
        <v/>
      </c>
      <c r="I112" s="30">
        <f>IFERROR(VLOOKUP($A112,Results_30d_Deltas!$A$2:$H$5000,6,FALSE),"")</f>
        <v/>
      </c>
      <c r="J112" s="30" t="n"/>
      <c r="K112" s="30" t="n"/>
      <c r="L112" s="30" t="inlineStr">
        <is>
          <t>NO</t>
        </is>
      </c>
      <c r="M112" s="33" t="n">
        <v>-0.7741321551090247</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4" t="n"/>
      <c r="EN112" s="34" t="n"/>
      <c r="EO112" s="34" t="n"/>
      <c r="EP112" s="34" t="n"/>
      <c r="EQ112" s="34"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4" t="n"/>
      <c r="GU112" s="34" t="n"/>
      <c r="GV112" s="34" t="n"/>
      <c r="GW112" s="34" t="n"/>
      <c r="GX112" s="34"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ez_manage.py:4874 top()</t>
        </is>
      </c>
      <c r="IL112" s="30" t="inlineStr">
        <is>
          <t>v12_quick_engine.py:2050 x5</t>
        </is>
      </c>
      <c r="IM112" s="30" t="n"/>
      <c r="IN112" s="77" t="inlineStr">
        <is>
          <t>SUSPICIOUS n=0 for stocks_short — keep, needs S1 fills (backtest-expert: &lt;30 trades, seek plateaus, punish)</t>
        </is>
      </c>
    </row>
    <row r="113" ht="10.5" customHeight="1" s="67">
      <c r="A113" s="31" t="inlineStr">
        <is>
          <t>REGIME_RANGING_WT_REDUCE_FRAC_LOW</t>
        </is>
      </c>
      <c r="B113" s="72" t="inlineStr">
        <is>
          <t>0.4</t>
        </is>
      </c>
      <c r="C113" s="30" t="n"/>
      <c r="D113" s="30" t="n"/>
      <c r="E113" s="30" t="n"/>
      <c r="F113" s="30" t="n"/>
      <c r="G113" s="30">
        <f>IFERROR(VLOOKUP($A113&amp;"_"&amp;$B113,Results_Deltas!$A$2:$P$15000,5,FALSE),"")</f>
        <v/>
      </c>
      <c r="H113" s="30">
        <f>IFERROR(VLOOKUP($A113,Results_30d_Deltas!$A$2:$H$5000,7,FALSE)-E112,"")</f>
        <v/>
      </c>
      <c r="I113" s="30">
        <f>IFERROR(VLOOKUP($A113,Results_30d_Deltas!$A$2:$H$5000,6,FALSE),"")</f>
        <v/>
      </c>
      <c r="J113" s="30" t="n"/>
      <c r="K113" s="30" t="n"/>
      <c r="L113" s="30" t="inlineStr">
        <is>
          <t>YES</t>
        </is>
      </c>
      <c r="M113" s="33" t="n">
        <v>-0.770912019657008</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4" t="n"/>
      <c r="BL113" s="34" t="n"/>
      <c r="BM113" s="34" t="n"/>
      <c r="BN113" s="34" t="n"/>
      <c r="BO113" s="34"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ez_manage.py:5356 top()</t>
        </is>
      </c>
      <c r="IL113" s="30" t="inlineStr">
        <is>
          <t>v12_quick_engine.py:2948 x4</t>
        </is>
      </c>
      <c r="IM113" s="30" t="n"/>
    </row>
    <row r="114" ht="10.5" customHeight="1" s="67">
      <c r="A114" s="30" t="inlineStr">
        <is>
          <t>WT_REDUCE_FRAC_HIGH</t>
        </is>
      </c>
      <c r="B114" s="72" t="inlineStr">
        <is>
          <t>0</t>
        </is>
      </c>
      <c r="C114" s="30" t="n"/>
      <c r="D114" s="30" t="n"/>
      <c r="E114" s="30" t="n"/>
      <c r="F114" s="30" t="n"/>
      <c r="G114" s="30">
        <f>IFERROR(VLOOKUP($A114&amp;"_"&amp;$B114,Results_Deltas!$A$2:$P$15000,5,FALSE),"")</f>
        <v/>
      </c>
      <c r="H114" s="30">
        <f>IFERROR(VLOOKUP($A114,Results_30d_Deltas!$A$2:$H$5000,7,FALSE)-E113,"")</f>
        <v/>
      </c>
      <c r="I114" s="30">
        <f>IFERROR(VLOOKUP($A114,Results_30d_Deltas!$A$2:$H$5000,6,FALSE),"")</f>
        <v/>
      </c>
      <c r="J114" s="30" t="n"/>
      <c r="K114" s="30" t="n"/>
      <c r="L114" s="30" t="inlineStr">
        <is>
          <t>NO</t>
        </is>
      </c>
      <c r="M114" s="33" t="n">
        <v>-0.770912019657008</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4" t="n"/>
      <c r="BL114" s="34" t="n"/>
      <c r="BM114" s="34" t="n"/>
      <c r="BN114" s="34" t="n"/>
      <c r="BO114" s="34"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ez_manage.py:4307 top()</t>
        </is>
      </c>
      <c r="IL114" s="30" t="inlineStr">
        <is>
          <t>v12_quick_engine.py:3772 x2</t>
        </is>
      </c>
      <c r="IM114" s="30" t="n"/>
      <c r="IN114" s="77" t="inlineStr">
        <is>
          <t>SUSPICIOUS n=0 for stocks_short — keep, needs S1 fills (backtest-expert: &lt;30 trades, seek plateaus, punish)</t>
        </is>
      </c>
    </row>
    <row r="115" ht="10.5" customHeight="1" s="67">
      <c r="A115" s="30" t="inlineStr">
        <is>
          <t>WT_REDUCE_FRAC_MED</t>
        </is>
      </c>
      <c r="B115" s="72" t="inlineStr">
        <is>
          <t>0</t>
        </is>
      </c>
      <c r="C115" s="30" t="n"/>
      <c r="D115" s="30" t="n"/>
      <c r="E115" s="30" t="n"/>
      <c r="F115" s="30" t="n"/>
      <c r="G115" s="30">
        <f>IFERROR(VLOOKUP($A115&amp;"_"&amp;$B115,Results_Deltas!$A$2:$P$15000,5,FALSE),"")</f>
        <v/>
      </c>
      <c r="H115" s="30">
        <f>IFERROR(VLOOKUP($A115,Results_30d_Deltas!$A$2:$H$5000,7,FALSE)-E114,"")</f>
        <v/>
      </c>
      <c r="I115" s="30">
        <f>IFERROR(VLOOKUP($A115,Results_30d_Deltas!$A$2:$H$5000,6,FALSE),"")</f>
        <v/>
      </c>
      <c r="J115" s="30" t="n"/>
      <c r="K115" s="30" t="n"/>
      <c r="L115" s="30" t="inlineStr">
        <is>
          <t>NO</t>
        </is>
      </c>
      <c r="M115" s="33" t="n">
        <v>-0.770912019657008</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4" t="n"/>
      <c r="BL115" s="34" t="n"/>
      <c r="BM115" s="34" t="n"/>
      <c r="BN115" s="34" t="n"/>
      <c r="BO115" s="34"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ez_manage.py:4309 top()</t>
        </is>
      </c>
      <c r="IL115" s="30" t="inlineStr">
        <is>
          <t>v12_quick_engine.py:2949 x14</t>
        </is>
      </c>
      <c r="IM115" s="30" t="n"/>
      <c r="IN115" s="77" t="inlineStr">
        <is>
          <t>SUSPICIOUS n=0 for stocks_short — keep, needs S1 fills (backtest-expert: &lt;30 trades, seek plateaus, punish)</t>
        </is>
      </c>
    </row>
    <row r="116" ht="10.5" customHeight="1" s="67">
      <c r="A116" s="30" t="inlineStr">
        <is>
          <t>QUICK_REDUCE_TECHNICAL_ONLY</t>
        </is>
      </c>
      <c r="B116" s="72" t="inlineStr">
        <is>
          <t>0</t>
        </is>
      </c>
      <c r="C116" s="30" t="n"/>
      <c r="D116" s="30" t="n"/>
      <c r="E116" s="30" t="n"/>
      <c r="F116" s="30" t="n"/>
      <c r="G116" s="30">
        <f>IFERROR(VLOOKUP($A116&amp;"="&amp;$B116,Results_Deltas!$A$2:$P$15000,5,FALSE),"")</f>
        <v/>
      </c>
      <c r="H116" s="30">
        <f>IFERROR(VLOOKUP($A116,Results_30d_Deltas!$A$2:$H$5000,7,FALSE)-E116,"")</f>
        <v/>
      </c>
      <c r="I116" s="30">
        <f>IFERROR(VLOOKUP($A116,Results_30d_Deltas!$A$2:$H$5000,6,FALSE),"")</f>
        <v/>
      </c>
      <c r="J116" s="30" t="n"/>
      <c r="K116" s="30" t="n"/>
      <c r="L116" s="30" t="inlineStr">
        <is>
          <t>NO</t>
        </is>
      </c>
      <c r="M116" s="33" t="n">
        <v>-0.7092390580844473</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4" t="n"/>
      <c r="BL116" s="34" t="n"/>
      <c r="BM116" s="34" t="n"/>
      <c r="BN116" s="34" t="n"/>
      <c r="BO116" s="34"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4" t="n"/>
      <c r="FO116" s="34" t="n"/>
      <c r="FP116" s="34" t="n"/>
      <c r="FQ116" s="34" t="n"/>
      <c r="FR116" s="34"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ez_manage.py:5218 top()</t>
        </is>
      </c>
      <c r="IL116" s="30" t="inlineStr">
        <is>
          <t>v12_quick_engine.py:2747 x2</t>
        </is>
      </c>
      <c r="IM116" s="30" t="n"/>
    </row>
    <row r="117" ht="10.5" customHeight="1" s="67">
      <c r="A117" s="30" t="inlineStr">
        <is>
          <t>MACD_EXIT_MIN_GAIN</t>
        </is>
      </c>
      <c r="B117" s="72" t="inlineStr">
        <is>
          <t>0</t>
        </is>
      </c>
      <c r="C117" s="30" t="n"/>
      <c r="D117" s="30" t="n"/>
      <c r="E117" s="30" t="n"/>
      <c r="F117" s="30" t="n"/>
      <c r="G117" s="30">
        <f>IFERROR(VLOOKUP($A117&amp;"_"&amp;$B117,Results_Deltas!$A$2:$P$15000,5,FALSE),"")</f>
        <v/>
      </c>
      <c r="H117" s="30">
        <f>IFERROR(VLOOKUP($A117,Results_30d_Deltas!$A$2:$H$5000,7,FALSE)-E116,"")</f>
        <v/>
      </c>
      <c r="I117" s="30">
        <f>IFERROR(VLOOKUP($A117,Results_30d_Deltas!$A$2:$H$5000,6,FALSE),"")</f>
        <v/>
      </c>
      <c r="J117" s="30" t="n"/>
      <c r="K117" s="30" t="n"/>
      <c r="L117" s="30" t="inlineStr">
        <is>
          <t>NO</t>
        </is>
      </c>
      <c r="M117" s="33" t="n">
        <v>-0.6899854244655621</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4" t="n"/>
      <c r="AM117" s="34" t="n"/>
      <c r="AN117" s="34" t="n"/>
      <c r="AO117" s="34" t="n"/>
      <c r="AP117" s="34"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4" t="n"/>
      <c r="CU117" s="34"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ez_manage.py:3497 top()</t>
        </is>
      </c>
      <c r="IL117" s="30" t="inlineStr">
        <is>
          <t>v12_quick_engine.py:2232 x2</t>
        </is>
      </c>
      <c r="IM117" s="30" t="n"/>
      <c r="IN117" s="77" t="inlineStr">
        <is>
          <t>SUSPICIOUS n=0 for stocks_short — keep, needs S1 fills (backtest-expert: &lt;30 trades, seek plateaus, punish)</t>
        </is>
      </c>
    </row>
    <row r="118" ht="10.5" customHeight="1" s="67">
      <c r="A118" s="31" t="inlineStr">
        <is>
          <t>REGIME_RANGING_EXIT_GAIN_MIN</t>
        </is>
      </c>
      <c r="B118" s="72" t="inlineStr">
        <is>
          <t>0.15</t>
        </is>
      </c>
      <c r="C118" s="30" t="n"/>
      <c r="D118" s="30" t="n"/>
      <c r="E118" s="30" t="n"/>
      <c r="F118" s="30" t="n"/>
      <c r="G118" s="30">
        <f>IFERROR(VLOOKUP($A118&amp;"_"&amp;$B118,Results_Deltas!$A$2:$P$15000,5,FALSE),"")</f>
        <v/>
      </c>
      <c r="H118" s="30">
        <f>IFERROR(VLOOKUP($A118,Results_30d_Deltas!$A$2:$H$5000,7,FALSE)-E117,"")</f>
        <v/>
      </c>
      <c r="I118" s="30">
        <f>IFERROR(VLOOKUP($A118,Results_30d_Deltas!$A$2:$H$5000,6,FALSE),"")</f>
        <v/>
      </c>
      <c r="J118" s="30" t="n"/>
      <c r="K118" s="30" t="n"/>
      <c r="L118" s="30" t="inlineStr">
        <is>
          <t>YES</t>
        </is>
      </c>
      <c r="M118" s="33" t="n">
        <v>-0.6899854244655621</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4" t="n"/>
      <c r="AM118" s="34" t="n"/>
      <c r="AN118" s="34" t="n"/>
      <c r="AO118" s="34" t="n"/>
      <c r="AP118" s="34"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ez_manage.py:5346 top()</t>
        </is>
      </c>
      <c r="IL118" s="30" t="inlineStr">
        <is>
          <t>v12_quick_engine.py:2938 x6</t>
        </is>
      </c>
      <c r="IM118" s="30" t="n"/>
      <c r="IN118" s="77" t="inlineStr">
        <is>
          <t>SUSPICIOUS n=0 for stocks_short — keep, needs S1 fills (backtest-expert: &lt;30 trades, seek plateaus, punish)</t>
        </is>
      </c>
    </row>
    <row r="119" ht="10.5" customHeight="1" s="67">
      <c r="A119" s="30" t="inlineStr">
        <is>
          <t>WT_EXHAUST_EXIT_MIN_GAIN_PCT</t>
        </is>
      </c>
      <c r="B119" s="72" t="inlineStr">
        <is>
          <t>0</t>
        </is>
      </c>
      <c r="C119" s="30" t="n"/>
      <c r="D119" s="30" t="n"/>
      <c r="E119" s="30" t="n"/>
      <c r="F119" s="30" t="n"/>
      <c r="G119" s="30">
        <f>IFERROR(VLOOKUP($A119&amp;"_"&amp;$B119,Results_Deltas!$A$2:$P$15000,5,FALSE),"")</f>
        <v/>
      </c>
      <c r="H119" s="30">
        <f>IFERROR(VLOOKUP($A119,Results_30d_Deltas!$A$2:$H$5000,7,FALSE)-E118,"")</f>
        <v/>
      </c>
      <c r="I119" s="30">
        <f>IFERROR(VLOOKUP($A119,Results_30d_Deltas!$A$2:$H$5000,6,FALSE),"")</f>
        <v/>
      </c>
      <c r="J119" s="30" t="n"/>
      <c r="K119" s="30" t="n"/>
      <c r="L119" s="30" t="inlineStr">
        <is>
          <t>NO</t>
        </is>
      </c>
      <c r="M119" s="33" t="n">
        <v>-0.6899854244655621</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4" t="n"/>
      <c r="AM119" s="34" t="n"/>
      <c r="AN119" s="34" t="n"/>
      <c r="AO119" s="34" t="n"/>
      <c r="AP119" s="34"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ez_manage.py:5916 top()</t>
        </is>
      </c>
      <c r="IL119" s="30" t="inlineStr">
        <is>
          <t>v12_quick_engine.py:3752 x3</t>
        </is>
      </c>
      <c r="IM119" s="30" t="n"/>
      <c r="IN119" s="77" t="inlineStr">
        <is>
          <t>SUSPICIOUS n=0 for stocks_short — keep, needs S1 fills (backtest-expert: &lt;30 trades, seek plateaus, punish)</t>
        </is>
      </c>
    </row>
    <row r="120" ht="10.5" customHeight="1" s="67">
      <c r="A120" s="30" t="inlineStr">
        <is>
          <t>WT_EXHAUST_EXIT_REQUIRE_GAIN</t>
        </is>
      </c>
      <c r="B120" s="72" t="inlineStr">
        <is>
          <t>0</t>
        </is>
      </c>
      <c r="C120" s="30" t="n"/>
      <c r="D120" s="30" t="n"/>
      <c r="E120" s="30" t="n"/>
      <c r="F120" s="30" t="n"/>
      <c r="G120" s="30">
        <f>IFERROR(VLOOKUP($A120&amp;"_"&amp;$B120,Results_Deltas!$A$2:$P$15000,5,FALSE),"")</f>
        <v/>
      </c>
      <c r="H120" s="30">
        <f>IFERROR(VLOOKUP($A120,Results_30d_Deltas!$A$2:$H$5000,7,FALSE)-E119,"")</f>
        <v/>
      </c>
      <c r="I120" s="30">
        <f>IFERROR(VLOOKUP($A120,Results_30d_Deltas!$A$2:$H$5000,6,FALSE),"")</f>
        <v/>
      </c>
      <c r="J120" s="30" t="n"/>
      <c r="K120" s="30" t="n"/>
      <c r="L120" s="30" t="inlineStr">
        <is>
          <t>NO</t>
        </is>
      </c>
      <c r="M120" s="33" t="n">
        <v>-0.6899854244655621</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4" t="n"/>
      <c r="AM120" s="34" t="n"/>
      <c r="AN120" s="34" t="n"/>
      <c r="AO120" s="34" t="n"/>
      <c r="AP120" s="34"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ez_manage.py:5917 top()</t>
        </is>
      </c>
      <c r="IL120" s="30" t="inlineStr">
        <is>
          <t>v12_quick_engine.py:3753 x3</t>
        </is>
      </c>
      <c r="IM120" s="30" t="n"/>
    </row>
    <row r="121" ht="10.5" customHeight="1" s="67">
      <c r="A121" s="30" t="inlineStr">
        <is>
          <t>WT_PERCENTILE_EXIT_OB_4H</t>
        </is>
      </c>
      <c r="B121" s="72" t="inlineStr">
        <is>
          <t>0</t>
        </is>
      </c>
      <c r="C121" s="30" t="n"/>
      <c r="D121" s="30" t="n"/>
      <c r="E121" s="30" t="n"/>
      <c r="F121" s="30" t="n"/>
      <c r="G121" s="30">
        <f>IFERROR(VLOOKUP($A121&amp;"_"&amp;$B121,Results_Deltas!$A$2:$P$15000,5,FALSE),"")</f>
        <v/>
      </c>
      <c r="H121" s="30">
        <f>IFERROR(VLOOKUP($A121,Results_30d_Deltas!$A$2:$H$5000,7,FALSE)-E120,"")</f>
        <v/>
      </c>
      <c r="I121" s="30">
        <f>IFERROR(VLOOKUP($A121,Results_30d_Deltas!$A$2:$H$5000,6,FALSE),"")</f>
        <v/>
      </c>
      <c r="J121" s="30" t="n"/>
      <c r="K121" s="30" t="n"/>
      <c r="L121" s="30" t="inlineStr">
        <is>
          <t>NO</t>
        </is>
      </c>
      <c r="M121" s="33" t="n">
        <v>-0.6899854244655621</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ez_manage.py:5928 top()</t>
        </is>
      </c>
      <c r="IL121" s="30" t="inlineStr">
        <is>
          <t>v12_quick_engine.py:3768 x5</t>
        </is>
      </c>
      <c r="IM121" s="30" t="n"/>
    </row>
    <row r="122" ht="10.5" customHeight="1" s="67">
      <c r="A122" s="30" t="inlineStr">
        <is>
          <t>WT_PERCENTILE_EXIT_OB_D</t>
        </is>
      </c>
      <c r="B122" s="72" t="inlineStr">
        <is>
          <t>0</t>
        </is>
      </c>
      <c r="C122" s="30" t="n"/>
      <c r="D122" s="30" t="n"/>
      <c r="E122" s="30" t="n"/>
      <c r="F122" s="30" t="n"/>
      <c r="G122" s="30">
        <f>IFERROR(VLOOKUP($A122&amp;"_"&amp;$B122,Results_Deltas!$A$2:$P$15000,5,FALSE),"")</f>
        <v/>
      </c>
      <c r="H122" s="30">
        <f>IFERROR(VLOOKUP($A122,Results_30d_Deltas!$A$2:$H$5000,7,FALSE)-E121,"")</f>
        <v/>
      </c>
      <c r="I122" s="30">
        <f>IFERROR(VLOOKUP($A122,Results_30d_Deltas!$A$2:$H$5000,6,FALSE),"")</f>
        <v/>
      </c>
      <c r="J122" s="30" t="n"/>
      <c r="K122" s="30" t="n"/>
      <c r="L122" s="30" t="inlineStr">
        <is>
          <t>NO</t>
        </is>
      </c>
      <c r="M122" s="33" t="n">
        <v>-0.6899854244655621</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ez_manage.py:5929 top()</t>
        </is>
      </c>
      <c r="IL122" s="30" t="inlineStr">
        <is>
          <t>v12_quick_engine.py:3769 x3</t>
        </is>
      </c>
      <c r="IM122" s="30" t="n"/>
      <c r="IN122" s="77" t="inlineStr">
        <is>
          <t>SUSPICIOUS n=0 for stocks_short — keep, needs S1 fills (backtest-expert: &lt;30 trades, seek plateaus, punish)</t>
        </is>
      </c>
    </row>
    <row r="123" ht="10.5" customHeight="1" s="67">
      <c r="A123" s="30" t="inlineStr">
        <is>
          <t>WT_PERCENTILE_EXIT_OS_D</t>
        </is>
      </c>
      <c r="B123" s="72" t="inlineStr">
        <is>
          <t>0</t>
        </is>
      </c>
      <c r="C123" s="30" t="n"/>
      <c r="D123" s="30" t="n"/>
      <c r="E123" s="30" t="n"/>
      <c r="F123" s="30" t="n"/>
      <c r="G123" s="30">
        <f>IFERROR(VLOOKUP($A123&amp;"_"&amp;$B123,Results_Deltas!$A$2:$P$15000,5,FALSE),"")</f>
        <v/>
      </c>
      <c r="H123" s="30">
        <f>IFERROR(VLOOKUP($A123,Results_30d_Deltas!$A$2:$H$5000,7,FALSE)-E122,"")</f>
        <v/>
      </c>
      <c r="I123" s="30">
        <f>IFERROR(VLOOKUP($A123,Results_30d_Deltas!$A$2:$H$5000,6,FALSE),"")</f>
        <v/>
      </c>
      <c r="J123" s="30" t="n"/>
      <c r="K123" s="30" t="n"/>
      <c r="L123" s="30" t="inlineStr">
        <is>
          <t>NO</t>
        </is>
      </c>
      <c r="M123" s="33" t="n">
        <v>-0.6899854244655621</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ez_manage.py:5931 top()</t>
        </is>
      </c>
      <c r="IL123" s="30" t="inlineStr">
        <is>
          <t>v12_quick_engine.py:3771 x3</t>
        </is>
      </c>
      <c r="IM123" s="30" t="n"/>
      <c r="IN123" s="77" t="inlineStr">
        <is>
          <t>SUSPICIOUS n=0 for stocks_short — keep, needs S1 fills (backtest-expert: &lt;30 trades, seek plateaus, punish)</t>
        </is>
      </c>
    </row>
    <row r="124" ht="10.5" customHeight="1" s="67">
      <c r="A124" s="30" t="inlineStr">
        <is>
          <t>WT_PERCENTILE_EXIT_OS_4H</t>
        </is>
      </c>
      <c r="B124" s="72" t="inlineStr">
        <is>
          <t>0</t>
        </is>
      </c>
      <c r="C124" s="30" t="n"/>
      <c r="D124" s="30" t="n"/>
      <c r="E124" s="30" t="n"/>
      <c r="F124" s="30" t="n"/>
      <c r="G124" s="30">
        <f>IFERROR(VLOOKUP($A124&amp;"_"&amp;$B124,Results_Deltas!$A$2:$P$15000,5,FALSE),"")</f>
        <v/>
      </c>
      <c r="H124" s="30">
        <f>IFERROR(VLOOKUP($A124,Results_30d_Deltas!$A$2:$H$5000,7,FALSE)-E123,"")</f>
        <v/>
      </c>
      <c r="I124" s="30">
        <f>IFERROR(VLOOKUP($A124,Results_30d_Deltas!$A$2:$H$5000,6,FALSE),"")</f>
        <v/>
      </c>
      <c r="J124" s="30" t="n"/>
      <c r="K124" s="30" t="n"/>
      <c r="L124" s="30" t="inlineStr">
        <is>
          <t>NO</t>
        </is>
      </c>
      <c r="M124" s="33" t="n">
        <v>-0.6847319170944002</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ez_manage.py:5930 top()</t>
        </is>
      </c>
      <c r="IL124" s="30" t="inlineStr">
        <is>
          <t>v12_quick_engine.py:3770 x5</t>
        </is>
      </c>
      <c r="IM124" s="30" t="n"/>
      <c r="IN124" s="77" t="inlineStr">
        <is>
          <t>SUSPICIOUS n=0 for stocks_short — keep, needs S1 fills (backtest-expert: &lt;30 trades, seek plateaus, punish)</t>
        </is>
      </c>
    </row>
    <row r="125" ht="10.5" customHeight="1" s="67">
      <c r="A125" s="30" t="inlineStr">
        <is>
          <t>HTF_EXIT_VETO_MIN_ALIGNED</t>
        </is>
      </c>
      <c r="B125" s="72" t="inlineStr">
        <is>
          <t>0</t>
        </is>
      </c>
      <c r="C125" s="30" t="n"/>
      <c r="D125" s="30" t="n"/>
      <c r="E125" s="30" t="n"/>
      <c r="F125" s="30" t="n"/>
      <c r="G125" s="30">
        <f>IFERROR(VLOOKUP($A125&amp;"_"&amp;$B125,Results_Deltas!$A$2:$P$15000,5,FALSE),"")</f>
        <v/>
      </c>
      <c r="H125" s="30">
        <f>IFERROR(VLOOKUP($A125,Results_30d_Deltas!$A$2:$H$5000,7,FALSE)-E124,"")</f>
        <v/>
      </c>
      <c r="I125" s="30">
        <f>IFERROR(VLOOKUP($A125,Results_30d_Deltas!$A$2:$H$5000,6,FALSE),"")</f>
        <v/>
      </c>
      <c r="J125" s="30" t="n"/>
      <c r="K125" s="30" t="n"/>
      <c r="L125" s="30" t="inlineStr">
        <is>
          <t>YES</t>
        </is>
      </c>
      <c r="M125" s="33" t="n">
        <v>-0.6797920073921541</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4" t="n"/>
      <c r="EN125" s="34" t="n"/>
      <c r="EO125" s="34" t="n"/>
      <c r="EP125" s="34" t="n"/>
      <c r="EQ125" s="34"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ez_manage.py:4875 top()</t>
        </is>
      </c>
      <c r="IL125" s="30" t="inlineStr">
        <is>
          <t>v12_quick_engine.py:2051 x3</t>
        </is>
      </c>
      <c r="IM125" s="30" t="n"/>
      <c r="IN125" s="77" t="inlineStr">
        <is>
          <t>SUSPICIOUS n=0 for stocks_short — keep, needs S1 fills (backtest-expert: &lt;30 trades, seek plateaus, punish)</t>
        </is>
      </c>
    </row>
    <row r="126" ht="10.5" customHeight="1" s="67">
      <c r="A126" s="30" t="inlineStr">
        <is>
          <t>DC_HOPELESS_EXIT_MIN_AGE_S</t>
        </is>
      </c>
      <c r="B126" s="72" t="inlineStr">
        <is>
          <t>0</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NO</t>
        </is>
      </c>
      <c r="M126" s="33" t="n">
        <v>-0.6612360317794971</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ez_manage.py:4573 top()</t>
        </is>
      </c>
      <c r="IL126" s="30" t="inlineStr">
        <is>
          <t>v12_quick_engine.py:547 x9</t>
        </is>
      </c>
      <c r="IM126" s="30" t="n"/>
      <c r="IN126" s="77" t="inlineStr">
        <is>
          <t>SUSPICIOUS n=0 for stocks_short — keep, needs S1 fills (backtest-expert: &lt;30 trades, seek plateaus, punish)</t>
        </is>
      </c>
    </row>
    <row r="127" ht="10.5" customHeight="1" s="67">
      <c r="A127" s="30" t="inlineStr">
        <is>
          <t>SATOSHIT_EXIT_LONG_RSI_MIN_TRADIER</t>
        </is>
      </c>
      <c r="B127" s="72" t="inlineStr">
        <is>
          <t>55.0</t>
        </is>
      </c>
      <c r="C127" s="30" t="n"/>
      <c r="D127" s="30" t="n"/>
      <c r="E127" s="30" t="n"/>
      <c r="F127" s="30" t="n"/>
      <c r="G127" s="30">
        <f>IFERROR(VLOOKUP($A127&amp;"_"&amp;$B127,Results_Deltas!$A$2:$P$15000,5,FALSE),"")</f>
        <v/>
      </c>
      <c r="H127" s="30">
        <f>IFERROR(VLOOKUP($A127,Results_30d_Deltas!$A$2:$H$5000,7,FALSE)-E126,"")</f>
        <v/>
      </c>
      <c r="I127" s="30">
        <f>IFERROR(VLOOKUP($A127,Results_30d_Deltas!$A$2:$H$5000,6,FALSE),"")</f>
        <v/>
      </c>
      <c r="J127" s="30" t="n"/>
      <c r="K127" s="30" t="n"/>
      <c r="L127" s="30" t="inlineStr">
        <is>
          <t>NO</t>
        </is>
      </c>
      <c r="M127" s="33" t="n">
        <v>-0.6477414188860379</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ez_manage.py:5452 top()</t>
        </is>
      </c>
      <c r="IL127" s="30" t="inlineStr">
        <is>
          <t>v12_quick_engine.py:3061 x7</t>
        </is>
      </c>
      <c r="IM127" s="30" t="n"/>
      <c r="IN127" s="77" t="inlineStr">
        <is>
          <t>SUSPICIOUS n=0 for stocks_short — keep, needs S1 fills (backtest-expert: &lt;30 trades, seek plateaus, punish)</t>
        </is>
      </c>
    </row>
    <row r="128" ht="10.5" customHeight="1" s="67">
      <c r="A128" s="30" t="inlineStr">
        <is>
          <t>HTF_EXIT_VETO_MAX_LOSS_PCT</t>
        </is>
      </c>
      <c r="B128" s="72" t="inlineStr">
        <is>
          <t>0</t>
        </is>
      </c>
      <c r="C128" s="30" t="n"/>
      <c r="D128" s="30" t="n"/>
      <c r="E128" s="30" t="n"/>
      <c r="F128" s="30" t="n"/>
      <c r="G128" s="30">
        <f>IFERROR(VLOOKUP($A128&amp;"_"&amp;$B128,Results_Deltas!$A$2:$P$15000,5,FALSE),"")</f>
        <v/>
      </c>
      <c r="H128" s="30">
        <f>IFERROR(VLOOKUP($A128,Results_30d_Deltas!$A$2:$H$5000,7,FALSE)-E127,"")</f>
        <v/>
      </c>
      <c r="I128" s="30">
        <f>IFERROR(VLOOKUP($A128,Results_30d_Deltas!$A$2:$H$5000,6,FALSE),"")</f>
        <v/>
      </c>
      <c r="J128" s="30" t="n"/>
      <c r="K128" s="30" t="n"/>
      <c r="L128" s="30" t="inlineStr">
        <is>
          <t>NO</t>
        </is>
      </c>
      <c r="M128" s="33" t="n">
        <v>-0.6153371303484475</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4" t="n"/>
      <c r="EN128" s="34" t="n"/>
      <c r="EO128" s="34" t="n"/>
      <c r="EP128" s="34" t="n"/>
      <c r="EQ128" s="34"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4" t="n"/>
      <c r="GU128" s="34" t="n"/>
      <c r="GV128" s="34" t="n"/>
      <c r="GW128" s="34" t="n"/>
      <c r="GX128" s="34"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ez_manage.py:4874 top()</t>
        </is>
      </c>
      <c r="IL128" s="30" t="inlineStr">
        <is>
          <t>v12_quick_engine.py:2050 x5</t>
        </is>
      </c>
      <c r="IM128" s="30" t="n"/>
      <c r="IN128" s="77" t="inlineStr">
        <is>
          <t>SUSPICIOUS n=0 for stocks_short — keep, needs S1 fills (backtest-expert: &lt;30 trades, seek plateaus, punish)</t>
        </is>
      </c>
    </row>
    <row r="129" ht="10.5" customHeight="1" s="67">
      <c r="A129" s="31" t="inlineStr">
        <is>
          <t>ATR_TRAIL_SWEEP_ENABLED</t>
        </is>
      </c>
      <c r="B129" s="72" t="inlineStr">
        <is>
          <t>False</t>
        </is>
      </c>
      <c r="C129" s="30" t="n"/>
      <c r="D129" s="30" t="n"/>
      <c r="E129" s="30" t="n"/>
      <c r="F129" s="30" t="n"/>
      <c r="G129" s="30">
        <f>IFERROR(VLOOKUP($A129&amp;"_"&amp;$B129,Results_Deltas!$A$2:$P$15000,5,FALSE),"")</f>
        <v/>
      </c>
      <c r="H129" s="30">
        <f>IFERROR(VLOOKUP($A129,Results_30d_Deltas!$A$2:$H$5000,7,FALSE)-E128,"")</f>
        <v/>
      </c>
      <c r="I129" s="30">
        <f>IFERROR(VLOOKUP($A129,Results_30d_Deltas!$A$2:$H$5000,6,FALSE),"")</f>
        <v/>
      </c>
      <c r="J129" s="30" t="n"/>
      <c r="K129" s="30" t="n"/>
      <c r="L129" s="30" t="inlineStr">
        <is>
          <t>YES</t>
        </is>
      </c>
      <c r="M129" s="33" t="n">
        <v>-0.5682630409701637</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ez_manage.py:5955 top()</t>
        </is>
      </c>
      <c r="IL129" s="30" t="inlineStr">
        <is>
          <t>v12_quick_engine.py:215 x7</t>
        </is>
      </c>
      <c r="IM129" s="30" t="n"/>
    </row>
    <row r="130" ht="10.5" customHeight="1" s="67">
      <c r="A130" s="31" t="inlineStr">
        <is>
          <t>DYN_STRUCT_TRAIL_ENABLED</t>
        </is>
      </c>
      <c r="B130" s="72" t="inlineStr">
        <is>
          <t>False</t>
        </is>
      </c>
      <c r="C130" s="30" t="n"/>
      <c r="D130" s="30" t="n"/>
      <c r="E130" s="30" t="n"/>
      <c r="F130" s="30" t="n"/>
      <c r="G130" s="30">
        <f>IFERROR(VLOOKUP($A130&amp;"_"&amp;$B130,Results_Deltas!$A$2:$P$15000,5,FALSE),"")</f>
        <v/>
      </c>
      <c r="H130" s="30">
        <f>IFERROR(VLOOKUP($A130,Results_30d_Deltas!$A$2:$H$5000,7,FALSE)-E129,"")</f>
        <v/>
      </c>
      <c r="I130" s="30">
        <f>IFERROR(VLOOKUP($A130,Results_30d_Deltas!$A$2:$H$5000,6,FALSE),"")</f>
        <v/>
      </c>
      <c r="J130" s="30" t="n"/>
      <c r="K130" s="30" t="n"/>
      <c r="L130" s="30" t="inlineStr">
        <is>
          <t>YES</t>
        </is>
      </c>
      <c r="M130" s="33" t="n">
        <v>-0.5682630409701637</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ez_manage.py:5979 top()</t>
        </is>
      </c>
      <c r="IL130" s="30" t="inlineStr">
        <is>
          <t>v12_quick_engine.py:865 x8</t>
        </is>
      </c>
      <c r="IM130" s="30" t="n"/>
    </row>
    <row r="131" ht="10.5" customHeight="1" s="67">
      <c r="A131" s="31" t="inlineStr">
        <is>
          <t>HTF_AGAINST_FORCE_CLOSE_ENABLED</t>
        </is>
      </c>
      <c r="B131" s="72" t="inlineStr">
        <is>
          <t>True</t>
        </is>
      </c>
      <c r="C131" s="30" t="n"/>
      <c r="D131" s="30" t="n"/>
      <c r="E131" s="30" t="n"/>
      <c r="F131" s="30" t="n"/>
      <c r="G131" s="30">
        <f>IFERROR(VLOOKUP($A131&amp;"_"&amp;$B131,Results_Deltas!$A$2:$P$15000,5,FALSE),"")</f>
        <v/>
      </c>
      <c r="H131" s="30">
        <f>IFERROR(VLOOKUP($A131,Results_30d_Deltas!$A$2:$H$5000,7,FALSE)-E130,"")</f>
        <v/>
      </c>
      <c r="I131" s="30">
        <f>IFERROR(VLOOKUP($A131,Results_30d_Deltas!$A$2:$H$5000,6,FALSE),"")</f>
        <v/>
      </c>
      <c r="J131" s="30" t="n"/>
      <c r="K131" s="30" t="n"/>
      <c r="L131" s="30" t="inlineStr">
        <is>
          <t>YES</t>
        </is>
      </c>
      <c r="M131" s="33" t="n">
        <v>-0.5682630409701637</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4" t="n"/>
      <c r="EN131" s="34" t="n"/>
      <c r="EO131" s="34" t="n"/>
      <c r="EP131" s="34" t="n"/>
      <c r="EQ131" s="34"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ez_manage.py:4869 top()</t>
        </is>
      </c>
      <c r="IL131" s="30" t="inlineStr">
        <is>
          <t>v12_quick_engine.py:2040 x3</t>
        </is>
      </c>
      <c r="IM131" s="30" t="n"/>
      <c r="IN131" s="77" t="inlineStr">
        <is>
          <t>SUSPICIOUS n=0 for stocks_short — keep, needs S1 fills (backtest-expert: &lt;30 trades, seek plateaus, punish)</t>
        </is>
      </c>
    </row>
    <row r="132" ht="10.5" customHeight="1" s="67">
      <c r="A132" s="31" t="inlineStr">
        <is>
          <t>MI_ENTRY_ENABLED</t>
        </is>
      </c>
      <c r="B132" s="72" t="inlineStr">
        <is>
          <t>False</t>
        </is>
      </c>
      <c r="C132" s="30" t="n"/>
      <c r="D132" s="30" t="n"/>
      <c r="E132" s="30" t="n"/>
      <c r="F132" s="30" t="n"/>
      <c r="G132" s="30">
        <f>IFERROR(VLOOKUP($A132&amp;"_"&amp;$B132,Results_Deltas!$A$2:$P$15000,5,FALSE),"")</f>
        <v/>
      </c>
      <c r="H132" s="30">
        <f>IFERROR(VLOOKUP($A132,Results_30d_Deltas!$A$2:$H$5000,7,FALSE)-E131,"")</f>
        <v/>
      </c>
      <c r="I132" s="30">
        <f>IFERROR(VLOOKUP($A132,Results_30d_Deltas!$A$2:$H$5000,6,FALSE),"")</f>
        <v/>
      </c>
      <c r="J132" s="30" t="n"/>
      <c r="K132" s="30" t="n"/>
      <c r="L132" s="30" t="inlineStr">
        <is>
          <t>YES</t>
        </is>
      </c>
      <c r="M132" s="33" t="n">
        <v>-0.5607291098078384</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4" t="n"/>
      <c r="FJ132" s="34" t="n"/>
      <c r="FK132" s="34" t="n"/>
      <c r="FL132" s="34" t="n"/>
      <c r="FM132" s="34"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ez_manage.py:4996 top()</t>
        </is>
      </c>
      <c r="IL132" s="30" t="inlineStr">
        <is>
          <t>v12_quick_engine.py:2331 x16</t>
        </is>
      </c>
      <c r="IM132" s="30" t="n"/>
      <c r="IN132" s="77" t="inlineStr">
        <is>
          <t>SUSPICIOUS n=0 for stocks_short — keep, needs S1 fills (backtest-expert: &lt;30 trades, seek plateaus, punish)</t>
        </is>
      </c>
    </row>
    <row r="133" ht="10.5" customHeight="1" s="67">
      <c r="A133" s="31" t="inlineStr">
        <is>
          <t>WT_EXHAUST_ENTRY_GATE_ENABLED</t>
        </is>
      </c>
      <c r="B133" s="72" t="inlineStr">
        <is>
          <t>False</t>
        </is>
      </c>
      <c r="C133" s="30" t="n"/>
      <c r="D133" s="30" t="n"/>
      <c r="E133" s="30" t="n"/>
      <c r="F133" s="30" t="n"/>
      <c r="G133" s="30">
        <f>IFERROR(VLOOKUP($A133&amp;"_"&amp;$B133,Results_Deltas!$A$2:$P$15000,5,FALSE),"")</f>
        <v/>
      </c>
      <c r="H133" s="30">
        <f>IFERROR(VLOOKUP($A133,Results_30d_Deltas!$A$2:$H$5000,7,FALSE)-E132,"")</f>
        <v/>
      </c>
      <c r="I133" s="30">
        <f>IFERROR(VLOOKUP($A133,Results_30d_Deltas!$A$2:$H$5000,6,FALSE),"")</f>
        <v/>
      </c>
      <c r="J133" s="30" t="n"/>
      <c r="K133" s="30" t="n"/>
      <c r="L133" s="30" t="inlineStr">
        <is>
          <t>YES</t>
        </is>
      </c>
      <c r="M133" s="33" t="n">
        <v>-0.5607291098078384</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4" t="n"/>
      <c r="FJ133" s="34" t="n"/>
      <c r="FK133" s="34" t="n"/>
      <c r="FL133" s="34" t="n"/>
      <c r="FM133" s="34"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ez_manage.py:5914 top()</t>
        </is>
      </c>
      <c r="IL133" s="30" t="inlineStr">
        <is>
          <t>v12_quick_engine.py:3750 x2</t>
        </is>
      </c>
      <c r="IM133" s="30" t="n"/>
      <c r="IN133" s="77" t="inlineStr">
        <is>
          <t>SUSPICIOUS n=0 for stocks_short — keep, needs S1 fills (backtest-expert: &lt;30 trades, seek plateaus, punish)</t>
        </is>
      </c>
    </row>
    <row r="134" ht="10.5" customHeight="1" s="67">
      <c r="A134" s="31" t="inlineStr">
        <is>
          <t>WT_PERCENTILE_ENTRY_GATE_ENABLED</t>
        </is>
      </c>
      <c r="B134" s="72" t="inlineStr">
        <is>
          <t>False</t>
        </is>
      </c>
      <c r="C134" s="30" t="n"/>
      <c r="D134" s="30" t="n"/>
      <c r="E134" s="30" t="n"/>
      <c r="F134" s="30" t="n"/>
      <c r="G134" s="30">
        <f>IFERROR(VLOOKUP($A134&amp;"_"&amp;$B134,Results_Deltas!$A$2:$P$15000,5,FALSE),"")</f>
        <v/>
      </c>
      <c r="H134" s="30">
        <f>IFERROR(VLOOKUP($A134,Results_30d_Deltas!$A$2:$H$5000,7,FALSE)-E133,"")</f>
        <v/>
      </c>
      <c r="I134" s="30">
        <f>IFERROR(VLOOKUP($A134,Results_30d_Deltas!$A$2:$H$5000,6,FALSE),"")</f>
        <v/>
      </c>
      <c r="J134" s="30" t="n"/>
      <c r="K134" s="30" t="n"/>
      <c r="L134" s="30" t="inlineStr">
        <is>
          <t>NO</t>
        </is>
      </c>
      <c r="M134" s="33" t="n">
        <v>-0.5607291098078384</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4" t="n"/>
      <c r="FJ134" s="34" t="n"/>
      <c r="FK134" s="34" t="n"/>
      <c r="FL134" s="34" t="n"/>
      <c r="FM134" s="34"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ez_manage.py:5924 top()</t>
        </is>
      </c>
      <c r="IL134" s="30" t="inlineStr">
        <is>
          <t>v12_quick_engine.py:3764 x2</t>
        </is>
      </c>
      <c r="IM134" s="30" t="n"/>
      <c r="IN134" s="77" t="inlineStr">
        <is>
          <t>SUSPICIOUS n=0 for stocks_short — keep, needs S1 fills (backtest-expert: &lt;30 trades, seek plateaus, punish)</t>
        </is>
      </c>
    </row>
    <row r="135" ht="10.5" customHeight="1" s="67">
      <c r="A135" s="31" t="inlineStr">
        <is>
          <t>BREAKEVEN_DC_FIELD_MODE</t>
        </is>
      </c>
      <c r="B135" s="72" t="inlineStr">
        <is>
          <t>DC4</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YES</t>
        </is>
      </c>
      <c r="M135" s="33" t="n">
        <v>-0.4932726474902179</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4" t="n"/>
      <c r="AM135" s="34" t="n"/>
      <c r="AN135" s="34" t="n"/>
      <c r="AO135" s="34" t="n"/>
      <c r="AP135" s="34"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ez_manage.py:4394 top()</t>
        </is>
      </c>
      <c r="IL135" s="30" t="inlineStr">
        <is>
          <t>v12_quick_engine.py:333 x13</t>
        </is>
      </c>
      <c r="IM135" s="30" t="n"/>
      <c r="IN135" s="77" t="inlineStr">
        <is>
          <t>SUSPICIOUS n=0 for stocks_short — keep, needs S1 fills (backtest-expert: &lt;30 trades, seek plateaus, punish)</t>
        </is>
      </c>
    </row>
    <row r="136" ht="10.5" customHeight="1" s="67">
      <c r="A136" s="31" t="inlineStr">
        <is>
          <t>MACD_EXIT_TF</t>
        </is>
      </c>
      <c r="B136" s="72" t="inlineStr">
        <is>
          <t>15m</t>
        </is>
      </c>
      <c r="C136" s="30" t="n"/>
      <c r="D136" s="30" t="n"/>
      <c r="E136" s="30" t="n"/>
      <c r="F136" s="30" t="n"/>
      <c r="G136" s="30">
        <f>IFERROR(VLOOKUP($A136&amp;"_"&amp;$B136,Results_Deltas!$A$2:$P$15000,5,FALSE),"")</f>
        <v/>
      </c>
      <c r="H136" s="30">
        <f>IFERROR(VLOOKUP($A136,Results_30d_Deltas!$A$2:$H$5000,7,FALSE)-E135,"")</f>
        <v/>
      </c>
      <c r="I136" s="30">
        <f>IFERROR(VLOOKUP($A136,Results_30d_Deltas!$A$2:$H$5000,6,FALSE),"")</f>
        <v/>
      </c>
      <c r="J136" s="30" t="n"/>
      <c r="K136" s="30" t="n"/>
      <c r="L136" s="30" t="inlineStr">
        <is>
          <t>YES</t>
        </is>
      </c>
      <c r="M136" s="33" t="n">
        <v>-0.4628001314891218</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ez_manage.py:3498 top()</t>
        </is>
      </c>
      <c r="IL136" s="30" t="inlineStr">
        <is>
          <t>v12_quick_engine.py:2233 x2</t>
        </is>
      </c>
      <c r="IM136" s="30" t="n"/>
    </row>
    <row r="137" ht="10.5" customHeight="1" s="67">
      <c r="A137" s="30" t="inlineStr">
        <is>
          <t>MI_DIV_EXIT_ENABLED</t>
        </is>
      </c>
      <c r="B137" s="72" t="inlineStr">
        <is>
          <t>False</t>
        </is>
      </c>
      <c r="C137" s="30" t="n"/>
      <c r="D137" s="30" t="n"/>
      <c r="E137" s="30" t="n"/>
      <c r="F137" s="30" t="n"/>
      <c r="G137" s="30">
        <f>IFERROR(VLOOKUP($A137&amp;"_"&amp;$B137,Results_Deltas!$A$2:$P$15000,5,FALSE),"")</f>
        <v/>
      </c>
      <c r="H137" s="30">
        <f>IFERROR(VLOOKUP($A137,Results_30d_Deltas!$A$2:$H$5000,7,FALSE)-E136,"")</f>
        <v/>
      </c>
      <c r="I137" s="30">
        <f>IFERROR(VLOOKUP($A137,Results_30d_Deltas!$A$2:$H$5000,6,FALSE),"")</f>
        <v/>
      </c>
      <c r="J137" s="30" t="n"/>
      <c r="K137" s="30" t="n"/>
      <c r="L137" s="30" t="inlineStr">
        <is>
          <t>NO</t>
        </is>
      </c>
      <c r="M137" s="33" t="n">
        <v>-0.4628001314891218</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ez_manage.py:3560 top()</t>
        </is>
      </c>
      <c r="IL137" s="30" t="inlineStr">
        <is>
          <t>v12_quick_engine.py:2329 x8</t>
        </is>
      </c>
      <c r="IM137" s="30" t="n"/>
      <c r="IN137" s="77" t="inlineStr">
        <is>
          <t>SUSPICIOUS n=0 for stocks_short — keep, needs S1 fills (backtest-expert: &lt;30 trades, seek plateaus, punish)</t>
        </is>
      </c>
    </row>
    <row r="138" ht="10.5" customHeight="1" s="67">
      <c r="A138" s="30" t="inlineStr">
        <is>
          <t>MI_EXHAUST_EXIT_ENABLED</t>
        </is>
      </c>
      <c r="B138" s="72" t="inlineStr">
        <is>
          <t>False</t>
        </is>
      </c>
      <c r="C138" s="30" t="n"/>
      <c r="D138" s="30" t="n"/>
      <c r="E138" s="30" t="n"/>
      <c r="F138" s="30" t="n"/>
      <c r="G138" s="30">
        <f>IFERROR(VLOOKUP($A138&amp;"_"&amp;$B138,Results_Deltas!$A$2:$P$15000,5,FALSE),"")</f>
        <v/>
      </c>
      <c r="H138" s="30">
        <f>IFERROR(VLOOKUP($A138,Results_30d_Deltas!$A$2:$H$5000,7,FALSE)-E137,"")</f>
        <v/>
      </c>
      <c r="I138" s="30">
        <f>IFERROR(VLOOKUP($A138,Results_30d_Deltas!$A$2:$H$5000,6,FALSE),"")</f>
        <v/>
      </c>
      <c r="J138" s="30" t="n"/>
      <c r="K138" s="30" t="n"/>
      <c r="L138" s="30" t="inlineStr">
        <is>
          <t>NO</t>
        </is>
      </c>
      <c r="M138" s="33" t="n">
        <v>-0.4628001314891218</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ez_manage.py:3563 top()</t>
        </is>
      </c>
      <c r="IL138" s="30" t="inlineStr">
        <is>
          <t>v12_quick_engine.py:2337 x8</t>
        </is>
      </c>
      <c r="IM138" s="30" t="n"/>
    </row>
    <row r="139" ht="10.5" customHeight="1" s="67">
      <c r="A139" s="31" t="inlineStr">
        <is>
          <t>LOSS_EXIT_STALE_PRICE_ALLOW_NEAR_BE_ENABLED</t>
        </is>
      </c>
      <c r="B139" s="72" t="inlineStr">
        <is>
          <t>False</t>
        </is>
      </c>
      <c r="C139" s="30" t="n"/>
      <c r="D139" s="30" t="n"/>
      <c r="E139" s="30" t="n"/>
      <c r="F139" s="30" t="n"/>
      <c r="G139" s="30">
        <f>IFERROR(VLOOKUP($A139&amp;"_"&amp;$B139,Results_Deltas!$A$2:$P$15000,5,FALSE),"")</f>
        <v/>
      </c>
      <c r="H139" s="30">
        <f>IFERROR(VLOOKUP($A139,Results_30d_Deltas!$A$2:$H$5000,7,FALSE)-E138,"")</f>
        <v/>
      </c>
      <c r="I139" s="30">
        <f>IFERROR(VLOOKUP($A139,Results_30d_Deltas!$A$2:$H$5000,6,FALSE),"")</f>
        <v/>
      </c>
      <c r="J139" s="30" t="n"/>
      <c r="K139" s="30" t="n"/>
      <c r="L139" s="30" t="inlineStr">
        <is>
          <t>YES</t>
        </is>
      </c>
      <c r="M139" s="33" t="n">
        <v>-0.4527392590654452</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4" t="n"/>
      <c r="GU139" s="34" t="n"/>
      <c r="GV139" s="34" t="n"/>
      <c r="GW139" s="34" t="n"/>
      <c r="GX139" s="34"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ez_manage.py:3455 top()</t>
        </is>
      </c>
      <c r="IL139" s="30" t="inlineStr">
        <is>
          <t>v12_quick_engine.py:2169 x4</t>
        </is>
      </c>
      <c r="IM139" s="30" t="n"/>
    </row>
    <row r="140" ht="10.5" customHeight="1" s="67">
      <c r="A140" s="31" t="inlineStr">
        <is>
          <t>LOSS_EXIT_STOP_FUNCTIONS_KILL_ENABLED</t>
        </is>
      </c>
      <c r="B140" s="72" t="inlineStr">
        <is>
          <t>False</t>
        </is>
      </c>
      <c r="C140" s="30" t="n"/>
      <c r="D140" s="30" t="n"/>
      <c r="E140" s="30" t="n"/>
      <c r="F140" s="30" t="n"/>
      <c r="G140" s="30">
        <f>IFERROR(VLOOKUP($A140&amp;"_"&amp;$B140,Results_Deltas!$A$2:$P$15000,5,FALSE),"")</f>
        <v/>
      </c>
      <c r="H140" s="30">
        <f>IFERROR(VLOOKUP($A140,Results_30d_Deltas!$A$2:$H$5000,7,FALSE)-E139,"")</f>
        <v/>
      </c>
      <c r="I140" s="30">
        <f>IFERROR(VLOOKUP($A140,Results_30d_Deltas!$A$2:$H$5000,6,FALSE),"")</f>
        <v/>
      </c>
      <c r="J140" s="30" t="n"/>
      <c r="K140" s="30" t="n"/>
      <c r="L140" s="30" t="inlineStr">
        <is>
          <t>NO</t>
        </is>
      </c>
      <c r="M140" s="33" t="n">
        <v>-0.4527392590654452</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4" t="n"/>
      <c r="ED140" s="34" t="n"/>
      <c r="EE140" s="34" t="n"/>
      <c r="EF140" s="34" t="n"/>
      <c r="EG140" s="34"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4" t="n"/>
      <c r="GU140" s="34" t="n"/>
      <c r="GV140" s="34" t="n"/>
      <c r="GW140" s="34" t="n"/>
      <c r="GX140" s="34"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ez_manage.py:3456 top()</t>
        </is>
      </c>
      <c r="IL140" s="30" t="inlineStr">
        <is>
          <t>v12_quick_engine.py:867 x5</t>
        </is>
      </c>
      <c r="IM140" s="30" t="n"/>
      <c r="IN140" s="77" t="inlineStr">
        <is>
          <t>SUSPICIOUS n=0 for stocks_short — keep, needs S1 fills (backtest-expert: &lt;30 trades, seek plateaus, punish)</t>
        </is>
      </c>
    </row>
    <row r="141" ht="10.5" customHeight="1" s="67">
      <c r="A141" s="31" t="inlineStr">
        <is>
          <t>MACD_EXIT_ENABLED</t>
        </is>
      </c>
      <c r="B141" s="72" t="inlineStr">
        <is>
          <t>False</t>
        </is>
      </c>
      <c r="C141" s="30" t="n"/>
      <c r="D141" s="30" t="n"/>
      <c r="E141" s="30" t="n"/>
      <c r="F141" s="30" t="n"/>
      <c r="G141" s="30">
        <f>IFERROR(VLOOKUP($A141&amp;"_"&amp;$B141,Results_Deltas!$A$2:$P$15000,5,FALSE),"")</f>
        <v/>
      </c>
      <c r="H141" s="30">
        <f>IFERROR(VLOOKUP($A141,Results_30d_Deltas!$A$2:$H$5000,7,FALSE)-E140,"")</f>
        <v/>
      </c>
      <c r="I141" s="30">
        <f>IFERROR(VLOOKUP($A141,Results_30d_Deltas!$A$2:$H$5000,6,FALSE),"")</f>
        <v/>
      </c>
      <c r="J141" s="30" t="n"/>
      <c r="K141" s="30" t="n"/>
      <c r="L141" s="30" t="inlineStr">
        <is>
          <t>NO</t>
        </is>
      </c>
      <c r="M141" s="33" t="n">
        <v>-0.4527392590654452</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ez_manage.py:3496 top()</t>
        </is>
      </c>
      <c r="IL141" s="30" t="inlineStr">
        <is>
          <t>v12_quick_engine.py:2231 x2</t>
        </is>
      </c>
      <c r="IM141" s="30" t="n"/>
    </row>
    <row r="142" ht="10.5" customHeight="1" s="67">
      <c r="A142" s="30" t="inlineStr">
        <is>
          <t>DC_HOPELESS_EXIT_ENABLED</t>
        </is>
      </c>
      <c r="B142" s="72" t="inlineStr">
        <is>
          <t>False</t>
        </is>
      </c>
      <c r="C142" s="30" t="n"/>
      <c r="D142" s="30" t="n"/>
      <c r="E142" s="30" t="n"/>
      <c r="F142" s="30" t="n"/>
      <c r="G142" s="30">
        <f>IFERROR(VLOOKUP($A142&amp;"_"&amp;$B142,Results_Deltas!$A$2:$P$15000,5,FALSE),"")</f>
        <v/>
      </c>
      <c r="H142" s="30">
        <f>IFERROR(VLOOKUP($A142,Results_30d_Deltas!$A$2:$H$5000,7,FALSE)-E141,"")</f>
        <v/>
      </c>
      <c r="I142" s="30">
        <f>IFERROR(VLOOKUP($A142,Results_30d_Deltas!$A$2:$H$5000,6,FALSE),"")</f>
        <v/>
      </c>
      <c r="J142" s="30" t="n"/>
      <c r="K142" s="30" t="n"/>
      <c r="L142" s="30" t="inlineStr">
        <is>
          <t>NO</t>
        </is>
      </c>
      <c r="M142" s="33" t="n">
        <v>-0.4431065088725634</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ez_manage.py:4572 top()</t>
        </is>
      </c>
      <c r="IL142" s="30" t="inlineStr">
        <is>
          <t>v12_quick_engine.py:541 x9</t>
        </is>
      </c>
      <c r="IM142" s="30" t="n"/>
    </row>
    <row r="143" ht="10.5" customHeight="1" s="67">
      <c r="A143" s="30" t="inlineStr">
        <is>
          <t>WT_PERCENTILE_EXIT_ENABLED</t>
        </is>
      </c>
      <c r="B143" s="72" t="inlineStr">
        <is>
          <t>False</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NO</t>
        </is>
      </c>
      <c r="M143" s="33" t="n">
        <v>-0.4431065088725634</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ez_manage.py:5927 top()</t>
        </is>
      </c>
      <c r="IL143" s="30" t="inlineStr">
        <is>
          <t>v12_quick_engine.py:3767 x3</t>
        </is>
      </c>
      <c r="IM143" s="30" t="n"/>
    </row>
    <row r="144" ht="10.5" customHeight="1" s="67">
      <c r="A144" s="30" t="inlineStr">
        <is>
          <t>HLR_TOP_EXIT_ENABLED</t>
        </is>
      </c>
      <c r="B144" s="72" t="inlineStr">
        <is>
          <t>False</t>
        </is>
      </c>
      <c r="C144" s="30" t="n"/>
      <c r="D144" s="30" t="n"/>
      <c r="E144" s="30" t="n"/>
      <c r="F144" s="30" t="n"/>
      <c r="G144" s="30">
        <f>IFERROR(VLOOKUP($A144&amp;"_"&amp;$B144,Results_Deltas!$A$2:$P$15000,5,FALSE),"")</f>
        <v/>
      </c>
      <c r="H144" s="30">
        <f>IFERROR(VLOOKUP($A144,Results_30d_Deltas!$A$2:$H$5000,7,FALSE)-E143,"")</f>
        <v/>
      </c>
      <c r="I144" s="30">
        <f>IFERROR(VLOOKUP($A144,Results_30d_Deltas!$A$2:$H$5000,6,FALSE),"")</f>
        <v/>
      </c>
      <c r="J144" s="30" t="n"/>
      <c r="K144" s="30" t="n"/>
      <c r="L144" s="30" t="inlineStr">
        <is>
          <t>NO</t>
        </is>
      </c>
      <c r="M144" s="33" t="n">
        <v>-0.4431065088725634</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ez_manage.py:4858 top()</t>
        </is>
      </c>
      <c r="IL144" s="30" t="inlineStr">
        <is>
          <t>v12_quick_engine.py:2031 x5</t>
        </is>
      </c>
      <c r="IM144" s="30" t="n"/>
      <c r="IN144" s="77" t="inlineStr">
        <is>
          <t>SUSPICIOUS n=0 for stocks_short — keep, needs S1 fills (backtest-expert: &lt;30 trades, seek plateaus, punish)</t>
        </is>
      </c>
    </row>
    <row r="145" ht="10.5" customHeight="1" s="67">
      <c r="A145" s="30" t="inlineStr">
        <is>
          <t>HTF_EXIT_VETO_ENABLED</t>
        </is>
      </c>
      <c r="B145" s="72" t="inlineStr">
        <is>
          <t>False</t>
        </is>
      </c>
      <c r="C145" s="30" t="n"/>
      <c r="D145" s="30" t="n"/>
      <c r="E145" s="30" t="n"/>
      <c r="F145" s="30" t="n"/>
      <c r="G145" s="30">
        <f>IFERROR(VLOOKUP($A145&amp;"_"&amp;$B145,Results_Deltas!$A$2:$P$15000,5,FALSE),"")</f>
        <v/>
      </c>
      <c r="H145" s="30">
        <f>IFERROR(VLOOKUP($A145,Results_30d_Deltas!$A$2:$H$5000,7,FALSE)-E144,"")</f>
        <v/>
      </c>
      <c r="I145" s="30">
        <f>IFERROR(VLOOKUP($A145,Results_30d_Deltas!$A$2:$H$5000,6,FALSE),"")</f>
        <v/>
      </c>
      <c r="J145" s="30" t="n"/>
      <c r="K145" s="30" t="n"/>
      <c r="L145" s="30" t="inlineStr">
        <is>
          <t>NO</t>
        </is>
      </c>
      <c r="M145" s="33" t="n">
        <v>-0.443106460049748</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4" t="n"/>
      <c r="EN145" s="34" t="n"/>
      <c r="EO145" s="34" t="n"/>
      <c r="EP145" s="34" t="n"/>
      <c r="EQ145" s="34"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ez_manage.py:4873 top()</t>
        </is>
      </c>
      <c r="IL145" s="30" t="inlineStr">
        <is>
          <t>v12_quick_engine.py:2049 x2</t>
        </is>
      </c>
      <c r="IM145" s="30" t="n"/>
    </row>
    <row r="146" ht="15.75" customHeight="1" s="67">
      <c r="A146" s="37" t="inlineStr">
        <is>
          <t>BANDAID_OFF_LOSER_RECOVER_PCT</t>
        </is>
      </c>
      <c r="B146" s="73" t="inlineStr">
        <is>
          <t>0.5</t>
        </is>
      </c>
      <c r="C146" s="38" t="n"/>
      <c r="D146" s="38" t="inlineStr">
        <is>
          <t>AUGMENT, ENTRY, EXIT, GLOBAL_CHECK, REDUCE, STOCKS_EXIT</t>
        </is>
      </c>
      <c r="E146" s="38" t="n"/>
      <c r="F146" s="30" t="n"/>
      <c r="G146" s="38">
        <f>IFERROR(VLOOKUP($A146&amp;"_"&amp;$B146,Results_Deltas!$A$2:$P$15000,5,FALSE),"")</f>
        <v/>
      </c>
      <c r="H146" s="38" t="inlineStr">
        <is>
          <t>Blanket (page end)</t>
        </is>
      </c>
      <c r="I146" s="30" t="n"/>
      <c r="J146" s="30" t="n"/>
      <c r="K146" s="30" t="n"/>
      <c r="L146" s="30" t="inlineStr">
        <is>
          <t>NO</t>
        </is>
      </c>
      <c r="M146" s="30" t="n">
        <v>-4.01754935772096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7" t="inlineStr">
        <is>
          <t>SUSPICIOUS n=0 for stocks_short — keep, needs S1 fills (backtest-expert: &lt;30 trades, seek plateaus, punish)</t>
        </is>
      </c>
    </row>
    <row r="147" ht="15.75" customHeight="1" s="67">
      <c r="A147" s="37" t="inlineStr">
        <is>
          <t>BANDAID_OFF_LOSER_RECOVER_PCT</t>
        </is>
      </c>
      <c r="B147" s="73" t="inlineStr">
        <is>
          <t>2.0</t>
        </is>
      </c>
      <c r="C147" s="38" t="n"/>
      <c r="D147" s="38" t="inlineStr">
        <is>
          <t>AUGMENT, ENTRY, EXIT, GLOBAL_CHECK, REDUCE, STOCKS_EXIT</t>
        </is>
      </c>
      <c r="E147" s="38" t="n"/>
      <c r="F147" s="30" t="n"/>
      <c r="G147" s="38">
        <f>IFERROR(VLOOKUP($A147&amp;"_"&amp;$B147,Results_Deltas!$A$2:$P$15000,5,FALSE),"")</f>
        <v/>
      </c>
      <c r="H147" s="38" t="inlineStr">
        <is>
          <t>Blanket (page end)</t>
        </is>
      </c>
      <c r="I147" s="30" t="n"/>
      <c r="J147" s="30" t="n"/>
      <c r="K147" s="30" t="n"/>
      <c r="L147" s="30" t="inlineStr">
        <is>
          <t>NO</t>
        </is>
      </c>
      <c r="M147" s="30" t="n">
        <v>-3.446196409893934</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7" t="inlineStr">
        <is>
          <t>SUSPICIOUS n=0 for stocks_short — keep, needs S1 fills (backtest-expert: &lt;30 trades, seek plateaus, punish)</t>
        </is>
      </c>
    </row>
    <row r="148" ht="15.75" customHeight="1" s="67">
      <c r="A148" s="37" t="inlineStr">
        <is>
          <t>BANDAID_OFF_LOSER_RECOVER_PCT</t>
        </is>
      </c>
      <c r="B148" s="73" t="inlineStr">
        <is>
          <t>1.0</t>
        </is>
      </c>
      <c r="C148" s="38" t="n"/>
      <c r="D148" s="38" t="inlineStr">
        <is>
          <t>AUGMENT, ENTRY, EXIT, GLOBAL_CHECK, REDUCE, STOCKS_EXIT</t>
        </is>
      </c>
      <c r="E148" s="38" t="n"/>
      <c r="F148" s="30" t="n"/>
      <c r="G148" s="38">
        <f>IFERROR(VLOOKUP($A148&amp;"_"&amp;$B148,Results_Deltas!$A$2:$P$15000,5,FALSE),"")</f>
        <v/>
      </c>
      <c r="H148" s="38" t="inlineStr">
        <is>
          <t>Blanket (page end)</t>
        </is>
      </c>
      <c r="I148" s="30" t="n"/>
      <c r="J148" s="30" t="n"/>
      <c r="K148" s="30" t="n"/>
      <c r="L148" s="30" t="inlineStr">
        <is>
          <t>NO</t>
        </is>
      </c>
      <c r="M148" s="30" t="n">
        <v>-3.442114665289785</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7" t="inlineStr">
        <is>
          <t>SUSPICIOUS n=0 for stocks_short — keep, needs S1 fills (backtest-expert: &lt;30 trades, seek plateaus, punish)</t>
        </is>
      </c>
    </row>
    <row r="149" ht="15.75" customHeight="1" s="67">
      <c r="A149" s="39" t="inlineStr">
        <is>
          <t>LH_HL_FILTER_MODE</t>
        </is>
      </c>
      <c r="B149" s="73" t="inlineStr">
        <is>
          <t>STRICT_2BAR</t>
        </is>
      </c>
      <c r="C149" s="38" t="n"/>
      <c r="D149" s="38" t="inlineStr">
        <is>
          <t>ENTRY, GLOBAL_CHECK, STOCKS_EXIT</t>
        </is>
      </c>
      <c r="E149" s="38" t="n"/>
      <c r="F149" s="30" t="n"/>
      <c r="G149" s="38">
        <f>IFERROR(VLOOKUP($A160&amp;"_"&amp;$B160,Results_Deltas!$A$2:$P$15000,5,FALSE),"")</f>
        <v/>
      </c>
      <c r="H149" s="38" t="inlineStr">
        <is>
          <t>Blanket (page end)</t>
        </is>
      </c>
      <c r="I149" s="30" t="n"/>
      <c r="J149" s="30" t="n"/>
      <c r="K149" s="30" t="n"/>
      <c r="L149" s="30" t="inlineStr">
        <is>
          <t>NO</t>
        </is>
      </c>
      <c r="M149" s="30" t="n">
        <v>-3.304144331603082</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7" t="inlineStr">
        <is>
          <t>SUSPICIOUS n=0 for stocks_short — keep, needs S1 fills (backtest-expert: &lt;30 trades, seek plateaus, punish)</t>
        </is>
      </c>
    </row>
    <row r="150" ht="15.75" customHeight="1" s="67">
      <c r="A150" s="37" t="inlineStr">
        <is>
          <t>LH_HL_FILTER_MODE</t>
        </is>
      </c>
      <c r="B150" s="73" t="inlineStr">
        <is>
          <t>STRICT_2BAR_ALT</t>
        </is>
      </c>
      <c r="C150" s="38" t="n"/>
      <c r="D150" s="38" t="inlineStr">
        <is>
          <t>ENTRY, GLOBAL_CHECK, STOCKS_EXIT</t>
        </is>
      </c>
      <c r="E150" s="38" t="n"/>
      <c r="F150" s="30" t="n"/>
      <c r="G150" s="38">
        <f>IFERROR(VLOOKUP($A161&amp;"_"&amp;$B161,Results_Deltas!$A$2:$P$15000,5,FALSE),"")</f>
        <v/>
      </c>
      <c r="H150" s="38" t="inlineStr">
        <is>
          <t>Blanket (page end)</t>
        </is>
      </c>
      <c r="I150" s="30" t="n"/>
      <c r="J150" s="30" t="n"/>
      <c r="K150" s="30" t="n"/>
      <c r="L150" s="30" t="inlineStr">
        <is>
          <t>YES</t>
        </is>
      </c>
      <c r="M150" s="30" t="n">
        <v>-3.304144331603082</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7" t="inlineStr">
        <is>
          <t>SUSPICIOUS n=0 for stocks_short — keep, needs S1 fills (backtest-expert: &lt;30 trades, seek plateaus, punish)</t>
        </is>
      </c>
    </row>
    <row r="151" ht="15.75" customHeight="1" s="67">
      <c r="A151" s="37" t="inlineStr">
        <is>
          <t>DUP_GUARD_FILTER_TF</t>
        </is>
      </c>
      <c r="B151" s="73" t="inlineStr">
        <is>
          <t>OFF</t>
        </is>
      </c>
      <c r="C151" s="38" t="n"/>
      <c r="D151" s="38" t="inlineStr">
        <is>
          <t>GLOBAL_CHECK</t>
        </is>
      </c>
      <c r="E151" s="38" t="n"/>
      <c r="F151" s="30" t="n"/>
      <c r="G151" s="38">
        <f>IFERROR(VLOOKUP($A151&amp;"_"&amp;$B151,Results_Deltas!$A$2:$P$15000,5,FALSE),"")</f>
        <v/>
      </c>
      <c r="H151" s="38" t="inlineStr">
        <is>
          <t>Blanket (page end)</t>
        </is>
      </c>
      <c r="I151" s="30" t="n"/>
      <c r="J151" s="30" t="n"/>
      <c r="K151" s="30" t="n"/>
      <c r="L151" s="30" t="inlineStr">
        <is>
          <t>NO</t>
        </is>
      </c>
      <c r="M151" s="30" t="n">
        <v>-3.233711547876678</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7" t="inlineStr">
        <is>
          <t>SUSPICIOUS n=0 for stocks_short — keep, needs S1 fills (backtest-expert: &lt;30 trades, seek plateaus, punish)</t>
        </is>
      </c>
    </row>
    <row r="152" ht="15.75" customHeight="1" s="67">
      <c r="A152" s="37" t="inlineStr">
        <is>
          <t>COOLDOWN_LOCKS_FILTER_TF</t>
        </is>
      </c>
      <c r="B152" s="73" t="inlineStr">
        <is>
          <t>1h</t>
        </is>
      </c>
      <c r="C152" s="38" t="n"/>
      <c r="D152" s="38" t="inlineStr">
        <is>
          <t>GLOBAL_CHECK</t>
        </is>
      </c>
      <c r="E152" s="38" t="n"/>
      <c r="F152" s="30" t="n"/>
      <c r="G152" s="38">
        <f>IFERROR(VLOOKUP($A152&amp;"_"&amp;$B152,Results_Deltas!$A$2:$P$15000,5,FALSE),"")</f>
        <v/>
      </c>
      <c r="H152" s="38" t="inlineStr">
        <is>
          <t>Blanket (page end)</t>
        </is>
      </c>
      <c r="I152" s="30" t="n"/>
      <c r="J152" s="30" t="n"/>
      <c r="K152" s="30" t="n"/>
      <c r="L152" s="30" t="inlineStr">
        <is>
          <t>NO</t>
        </is>
      </c>
      <c r="M152" s="30" t="n">
        <v>-2.94704981841273</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7" t="inlineStr">
        <is>
          <t>SUSPICIOUS n=0 for stocks_short — keep, needs S1 fills (backtest-expert: &lt;30 trades, seek plateaus, punish)</t>
        </is>
      </c>
    </row>
    <row r="153" ht="15.75" customHeight="1" s="67">
      <c r="A153" s="37" t="inlineStr">
        <is>
          <t>MTS_BOTTOM_STRONG_THRESHOLD</t>
        </is>
      </c>
      <c r="B153" s="73" t="inlineStr">
        <is>
          <t>30</t>
        </is>
      </c>
      <c r="C153" s="38" t="n"/>
      <c r="D153" s="38" t="inlineStr">
        <is>
          <t>ENTRY, GLOBAL_CHECK, STOCKS_EXIT</t>
        </is>
      </c>
      <c r="E153" s="38" t="n"/>
      <c r="F153" s="30" t="n"/>
      <c r="G153" s="38">
        <f>IFERROR(VLOOKUP($A164&amp;"_"&amp;$B164,Results_Deltas!$A$2:$P$15000,5,FALSE),"")</f>
        <v/>
      </c>
      <c r="H153" s="38" t="inlineStr">
        <is>
          <t>Blanket (page end)</t>
        </is>
      </c>
      <c r="I153" s="30" t="n"/>
      <c r="J153" s="30" t="n"/>
      <c r="K153" s="30" t="n"/>
      <c r="L153" s="30" t="inlineStr">
        <is>
          <t>NO</t>
        </is>
      </c>
      <c r="M153" s="30" t="n">
        <v>-2.93403287333672</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7" t="inlineStr">
        <is>
          <t>SUSPICIOUS n=0 for stocks_short — keep, needs S1 fills (backtest-expert: &lt;30 trades, seek plateaus, punish)</t>
        </is>
      </c>
    </row>
    <row r="154" ht="15.75" customHeight="1" s="67">
      <c r="A154" s="37" t="inlineStr">
        <is>
          <t>COOLDOWN_LOCKS_FILTER_TF</t>
        </is>
      </c>
      <c r="B154" s="73" t="inlineStr">
        <is>
          <t>4h</t>
        </is>
      </c>
      <c r="C154" s="38" t="n"/>
      <c r="D154" s="38" t="inlineStr">
        <is>
          <t>GLOBAL_CHECK</t>
        </is>
      </c>
      <c r="E154" s="38" t="n"/>
      <c r="F154" s="30" t="n"/>
      <c r="G154" s="38">
        <f>IFERROR(VLOOKUP($A154&amp;"_"&amp;$B154,Results_Deltas!$A$2:$P$15000,5,FALSE),"")</f>
        <v/>
      </c>
      <c r="H154" s="38" t="inlineStr">
        <is>
          <t>Blanket (page end)</t>
        </is>
      </c>
      <c r="I154" s="30" t="n"/>
      <c r="J154" s="30" t="n"/>
      <c r="K154" s="30" t="n"/>
      <c r="L154" s="30" t="inlineStr">
        <is>
          <t>NO</t>
        </is>
      </c>
      <c r="M154" s="30" t="n">
        <v>-2.85866250896826</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7" t="inlineStr">
        <is>
          <t>SUSPICIOUS n=0 for stocks_short — keep, needs S1 fills (backtest-expert: &lt;30 trades, seek plateaus, punish)</t>
        </is>
      </c>
    </row>
    <row r="155" ht="15.75" customHeight="1" s="67">
      <c r="A155" s="37" t="inlineStr">
        <is>
          <t>HA_WICK_QUALITY_TF</t>
        </is>
      </c>
      <c r="B155" s="73" t="inlineStr">
        <is>
          <t>4h</t>
        </is>
      </c>
      <c r="C155" s="38" t="n"/>
      <c r="D155" s="38" t="inlineStr">
        <is>
          <t>ENTRY, GLOBAL_CHECK, STOCKS_EXIT</t>
        </is>
      </c>
      <c r="E155" s="38" t="n"/>
      <c r="F155" s="30" t="n"/>
      <c r="G155" s="38">
        <f>IFERROR(VLOOKUP($A166&amp;"_"&amp;$B166,Results_Deltas!$A$2:$P$15000,5,FALSE),"")</f>
        <v/>
      </c>
      <c r="H155" s="38" t="inlineStr">
        <is>
          <t>Blanket (page end)</t>
        </is>
      </c>
      <c r="I155" s="30" t="n"/>
      <c r="J155" s="30" t="n"/>
      <c r="K155" s="30" t="n"/>
      <c r="L155" s="30" t="inlineStr">
        <is>
          <t>NO</t>
        </is>
      </c>
      <c r="M155" s="30" t="n">
        <v>-2.818084129494193</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7" t="inlineStr">
        <is>
          <t>SUSPICIOUS n=0 for stocks_short — keep, needs S1 fills (backtest-expert: &lt;30 trades, seek plateaus, punish)</t>
        </is>
      </c>
    </row>
    <row r="156" ht="15.75" customHeight="1" s="67">
      <c r="A156" s="39" t="inlineStr">
        <is>
          <t>HLR_TOP_MIN_TFS</t>
        </is>
      </c>
      <c r="B156" s="73" t="inlineStr">
        <is>
          <t>2</t>
        </is>
      </c>
      <c r="C156" s="38" t="n"/>
      <c r="D156" s="38" t="inlineStr">
        <is>
          <t>GLOBAL_CHECK, REENTRY, STOCKS_EXIT</t>
        </is>
      </c>
      <c r="E156" s="38" t="n"/>
      <c r="F156" s="30" t="n"/>
      <c r="G156" s="38">
        <f>IFERROR(VLOOKUP($A167&amp;"_"&amp;$B167,Results_Deltas!$A$2:$P$15000,5,FALSE),"")</f>
        <v/>
      </c>
      <c r="H156" s="38" t="inlineStr">
        <is>
          <t>Blanket (page end)</t>
        </is>
      </c>
      <c r="I156" s="30" t="n"/>
      <c r="J156" s="30" t="n"/>
      <c r="K156" s="30" t="n"/>
      <c r="L156" s="30" t="inlineStr">
        <is>
          <t>NO</t>
        </is>
      </c>
      <c r="M156" s="30" t="n">
        <v>-2.750986908788039</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7" t="inlineStr">
        <is>
          <t>SUSPICIOUS n=0 for stocks_short — keep, needs S1 fills (backtest-expert: &lt;30 trades, seek plateaus, punish)</t>
        </is>
      </c>
    </row>
    <row r="157" ht="15.75" customHeight="1" s="67">
      <c r="A157" s="37" t="inlineStr">
        <is>
          <t>HA_WICK_QUALITY_TF</t>
        </is>
      </c>
      <c r="B157" s="73" t="inlineStr">
        <is>
          <t>D</t>
        </is>
      </c>
      <c r="C157" s="38" t="n"/>
      <c r="D157" s="38" t="inlineStr">
        <is>
          <t>ENTRY, GLOBAL_CHECK, STOCKS_EXIT</t>
        </is>
      </c>
      <c r="E157" s="38" t="n"/>
      <c r="F157" s="30" t="n"/>
      <c r="G157" s="38">
        <f>IFERROR(VLOOKUP($A168&amp;"_"&amp;$B168,Results_Deltas!$A$2:$P$15000,5,FALSE),"")</f>
        <v/>
      </c>
      <c r="H157" s="38" t="inlineStr">
        <is>
          <t>Blanket (page end)</t>
        </is>
      </c>
      <c r="I157" s="30" t="n"/>
      <c r="J157" s="30" t="n"/>
      <c r="K157" s="30" t="n"/>
      <c r="L157" s="30" t="inlineStr">
        <is>
          <t>NO</t>
        </is>
      </c>
      <c r="M157" s="30" t="n">
        <v>-2.731993492705949</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7" t="inlineStr">
        <is>
          <t>SUSPICIOUS n=0 for stocks_short — keep, needs S1 fills (backtest-expert: &lt;30 trades, seek plateaus, punish)</t>
        </is>
      </c>
    </row>
    <row r="158" ht="15.75" customHeight="1" s="67">
      <c r="A158" s="37" t="inlineStr">
        <is>
          <t>MTF_GR_MIN_IND</t>
        </is>
      </c>
      <c r="B158" s="73" t="inlineStr">
        <is>
          <t>5</t>
        </is>
      </c>
      <c r="C158" s="38" t="n"/>
      <c r="D158" s="38" t="inlineStr">
        <is>
          <t>GLOBAL_CHECK, STOCKS_EXIT</t>
        </is>
      </c>
      <c r="E158" s="38" t="n"/>
      <c r="F158" s="30" t="n"/>
      <c r="G158" s="38">
        <f>IFERROR(VLOOKUP($A169&amp;"_"&amp;$B169,Results_Deltas!$A$2:$P$15000,5,FALSE),"")</f>
        <v/>
      </c>
      <c r="H158" s="38" t="inlineStr">
        <is>
          <t>Blanket (page end)</t>
        </is>
      </c>
      <c r="I158" s="30" t="n"/>
      <c r="J158" s="30" t="n"/>
      <c r="K158" s="30" t="n"/>
      <c r="L158" s="30" t="inlineStr">
        <is>
          <t>NO</t>
        </is>
      </c>
      <c r="M158" s="30" t="n">
        <v>-2.700618070189734</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7" t="inlineStr">
        <is>
          <t>SUSPICIOUS n=0 for stocks_short — keep, needs S1 fills (backtest-expert: &lt;30 trades, seek plateaus, punish)</t>
        </is>
      </c>
    </row>
    <row r="159" ht="15.75" customHeight="1" s="67">
      <c r="A159" s="37" t="inlineStr">
        <is>
          <t>MTF_GR_MIN_IND</t>
        </is>
      </c>
      <c r="B159" s="73" t="inlineStr">
        <is>
          <t>5_ALT</t>
        </is>
      </c>
      <c r="C159" s="38" t="n"/>
      <c r="D159" s="38" t="inlineStr">
        <is>
          <t>GLOBAL_CHECK, STOCKS_EXIT</t>
        </is>
      </c>
      <c r="E159" s="38" t="n"/>
      <c r="F159" s="30" t="n"/>
      <c r="G159" s="38">
        <f>IFERROR(VLOOKUP($A170&amp;"_"&amp;$B170,Results_Deltas!$A$2:$P$15000,5,FALSE),"")</f>
        <v/>
      </c>
      <c r="H159" s="38" t="inlineStr">
        <is>
          <t>Blanket (page end)</t>
        </is>
      </c>
      <c r="I159" s="30" t="n"/>
      <c r="J159" s="30" t="n"/>
      <c r="K159" s="30" t="n"/>
      <c r="L159" s="30" t="inlineStr">
        <is>
          <t>NO</t>
        </is>
      </c>
      <c r="M159" s="30" t="n">
        <v>-2.700618070189734</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7" t="inlineStr">
        <is>
          <t>SUSPICIOUS n=0 for stocks_short — keep, needs S1 fills (backtest-expert: &lt;30 trades, seek plateaus, punish)</t>
        </is>
      </c>
    </row>
    <row r="160" ht="15.75" customHeight="1" s="67">
      <c r="A160" s="39" t="inlineStr">
        <is>
          <t>FG_GREED_THRESHOLD</t>
        </is>
      </c>
      <c r="B160" s="73" t="inlineStr">
        <is>
          <t>75</t>
        </is>
      </c>
      <c r="C160" s="38" t="n"/>
      <c r="D160" s="38" t="inlineStr">
        <is>
          <t>GLOBAL_CHECK, STOCKS_EXIT</t>
        </is>
      </c>
      <c r="E160" s="38" t="n"/>
      <c r="F160" s="30" t="n"/>
      <c r="G160" s="38">
        <f>IFERROR(VLOOKUP($A160&amp;"_"&amp;$B160,Results_Deltas!$A$2:$P$15000,5,FALSE),"")</f>
        <v/>
      </c>
      <c r="H160" s="38" t="inlineStr">
        <is>
          <t>Blanket (page end)</t>
        </is>
      </c>
      <c r="I160" s="30" t="n"/>
      <c r="J160" s="30" t="n"/>
      <c r="K160" s="30" t="n"/>
      <c r="L160" s="30" t="inlineStr">
        <is>
          <t>YES</t>
        </is>
      </c>
      <c r="M160" s="30" t="n">
        <v>-2.670393861333371</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7" t="inlineStr">
        <is>
          <t>SUSPICIOUS n=0 for stocks_short — keep, needs S1 fills (backtest-expert: &lt;30 trades, seek plateaus, punish)</t>
        </is>
      </c>
    </row>
    <row r="161" ht="15.75" customHeight="1" s="67">
      <c r="A161" s="37" t="inlineStr">
        <is>
          <t>OI_CONFIRM_MIN_PRICE_PCT</t>
        </is>
      </c>
      <c r="B161" s="73" t="inlineStr">
        <is>
          <t>1.0</t>
        </is>
      </c>
      <c r="C161" s="38" t="n"/>
      <c r="D161" s="38" t="inlineStr">
        <is>
          <t>ENTRY, GLOBAL_CHECK, STOCKS_EXIT</t>
        </is>
      </c>
      <c r="E161" s="38" t="n"/>
      <c r="F161" s="30" t="n"/>
      <c r="G161" s="38">
        <f>IFERROR(VLOOKUP($A172&amp;"_"&amp;$B172,Results_Deltas!$A$2:$P$15000,5,FALSE),"")</f>
        <v/>
      </c>
      <c r="H161" s="38" t="inlineStr">
        <is>
          <t>Blanket (page end)</t>
        </is>
      </c>
      <c r="I161" s="30" t="n"/>
      <c r="J161" s="30" t="n"/>
      <c r="K161" s="30" t="n"/>
      <c r="L161" s="30" t="inlineStr">
        <is>
          <t>NO</t>
        </is>
      </c>
      <c r="M161" s="30" t="n">
        <v>-2.624586854676632</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7" t="inlineStr">
        <is>
          <t>SUSPICIOUS n=0 for stocks_short — keep, needs S1 fills (backtest-expert: &lt;30 trades, seek plateaus, punish)</t>
        </is>
      </c>
    </row>
    <row r="162" ht="15.75" customHeight="1" s="67">
      <c r="A162" s="37" t="inlineStr">
        <is>
          <t>DUP_GUARD_FILTER_TF</t>
        </is>
      </c>
      <c r="B162" s="73" t="inlineStr">
        <is>
          <t>1h</t>
        </is>
      </c>
      <c r="C162" s="38" t="n"/>
      <c r="D162" s="38" t="inlineStr">
        <is>
          <t>GLOBAL_CHECK</t>
        </is>
      </c>
      <c r="E162" s="38" t="n"/>
      <c r="F162" s="30" t="n"/>
      <c r="G162" s="38">
        <f>IFERROR(VLOOKUP($A162&amp;"_"&amp;$B162,Results_Deltas!$A$2:$P$15000,5,FALSE),"")</f>
        <v/>
      </c>
      <c r="H162" s="38" t="inlineStr">
        <is>
          <t>Blanket (page end)</t>
        </is>
      </c>
      <c r="I162" s="30" t="n"/>
      <c r="J162" s="30" t="n"/>
      <c r="K162" s="30" t="n"/>
      <c r="L162" s="30" t="inlineStr">
        <is>
          <t>NO</t>
        </is>
      </c>
      <c r="M162" s="30" t="n">
        <v>-2.614833588037435</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7" t="inlineStr">
        <is>
          <t>SUSPICIOUS n=0 for stocks_short — keep, needs S1 fills (backtest-expert: &lt;30 trades, seek plateaus, punish)</t>
        </is>
      </c>
    </row>
    <row r="163" ht="15.75" customHeight="1" s="67">
      <c r="A163" s="37" t="inlineStr">
        <is>
          <t>COOLDOWN_LOCKS_FILTER_TF</t>
        </is>
      </c>
      <c r="B163" s="73" t="inlineStr">
        <is>
          <t>D</t>
        </is>
      </c>
      <c r="C163" s="38" t="n"/>
      <c r="D163" s="38" t="inlineStr">
        <is>
          <t>GLOBAL_CHECK</t>
        </is>
      </c>
      <c r="E163" s="38" t="n"/>
      <c r="F163" s="30" t="n"/>
      <c r="G163" s="38">
        <f>IFERROR(VLOOKUP($A163&amp;"_"&amp;$B163,Results_Deltas!$A$2:$P$15000,5,FALSE),"")</f>
        <v/>
      </c>
      <c r="H163" s="38" t="inlineStr">
        <is>
          <t>Blanket (page end)</t>
        </is>
      </c>
      <c r="I163" s="30" t="n"/>
      <c r="J163" s="30" t="n"/>
      <c r="K163" s="30" t="n"/>
      <c r="L163" s="30" t="inlineStr">
        <is>
          <t>NO</t>
        </is>
      </c>
      <c r="M163" s="30" t="n">
        <v>-2.611977879223684</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7" t="inlineStr">
        <is>
          <t>SUSPICIOUS n=0 for stocks_short — keep, needs S1 fills (backtest-expert: &lt;30 trades, seek plateaus, punish)</t>
        </is>
      </c>
    </row>
    <row r="164" ht="15.75" customHeight="1" s="67">
      <c r="A164" s="39" t="inlineStr">
        <is>
          <t>FG_FEAR_THRESHOLD</t>
        </is>
      </c>
      <c r="B164" s="73" t="inlineStr">
        <is>
          <t>25</t>
        </is>
      </c>
      <c r="C164" s="38" t="n"/>
      <c r="D164" s="38" t="inlineStr">
        <is>
          <t>GLOBAL_CHECK, STOCKS_EXIT</t>
        </is>
      </c>
      <c r="E164" s="38" t="n"/>
      <c r="F164" s="30" t="n"/>
      <c r="G164" s="38">
        <f>IFERROR(VLOOKUP($A164&amp;"_"&amp;$B164,Results_Deltas!$A$2:$P$15000,5,FALSE),"")</f>
        <v/>
      </c>
      <c r="H164" s="38" t="inlineStr">
        <is>
          <t>Blanket (page end)</t>
        </is>
      </c>
      <c r="I164" s="30" t="n"/>
      <c r="J164" s="30" t="n"/>
      <c r="K164" s="30" t="n"/>
      <c r="L164" s="30" t="inlineStr">
        <is>
          <t>YES</t>
        </is>
      </c>
      <c r="M164" s="30" t="n">
        <v>-2.593018852842349</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7" t="inlineStr">
        <is>
          <t>SUSPICIOUS n=0 for stocks_short — keep, needs S1 fills (backtest-expert: &lt;30 trades, seek plateaus, punish)</t>
        </is>
      </c>
    </row>
    <row r="165" ht="15.75" customHeight="1" s="67">
      <c r="A165" s="37" t="inlineStr">
        <is>
          <t>MTS_BOTTOM_STRONG_THRESHOLD</t>
        </is>
      </c>
      <c r="B165" s="73" t="inlineStr">
        <is>
          <t>50</t>
        </is>
      </c>
      <c r="C165" s="38" t="n"/>
      <c r="D165" s="38" t="inlineStr">
        <is>
          <t>ENTRY, GLOBAL_CHECK, STOCKS_EXIT</t>
        </is>
      </c>
      <c r="E165" s="38" t="n"/>
      <c r="F165" s="30" t="n"/>
      <c r="G165" s="38">
        <f>IFERROR(VLOOKUP($A176&amp;"_"&amp;$B176,Results_Deltas!$A$2:$P$15000,5,FALSE),"")</f>
        <v/>
      </c>
      <c r="H165" s="38" t="inlineStr">
        <is>
          <t>Blanket (page end)</t>
        </is>
      </c>
      <c r="I165" s="30" t="n"/>
      <c r="J165" s="30" t="n"/>
      <c r="K165" s="30" t="n"/>
      <c r="L165" s="30" t="inlineStr">
        <is>
          <t>YES</t>
        </is>
      </c>
      <c r="M165" s="30" t="n">
        <v>-2.592819229412274</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7" t="inlineStr">
        <is>
          <t>SUSPICIOUS n=0 for stocks_short — keep, needs S1 fills (backtest-expert: &lt;30 trades, seek plateaus, punish)</t>
        </is>
      </c>
    </row>
    <row r="166" ht="15.75" customHeight="1" s="67">
      <c r="A166" s="39" t="inlineStr">
        <is>
          <t>HA_WICK_QUALITY_SCORE</t>
        </is>
      </c>
      <c r="B166" s="73" t="inlineStr">
        <is>
          <t>15</t>
        </is>
      </c>
      <c r="C166" s="38" t="n"/>
      <c r="D166" s="38" t="inlineStr">
        <is>
          <t>ENTRY, GLOBAL_CHECK, STOCKS_EXIT</t>
        </is>
      </c>
      <c r="E166" s="38" t="n"/>
      <c r="F166" s="30" t="n"/>
      <c r="G166" s="38">
        <f>IFERROR(VLOOKUP($A177&amp;"_"&amp;$B177,Results_Deltas!$A$2:$P$15000,5,FALSE),"")</f>
        <v/>
      </c>
      <c r="H166" s="38" t="inlineStr">
        <is>
          <t>Blanket (page end)</t>
        </is>
      </c>
      <c r="I166" s="30" t="n"/>
      <c r="J166" s="30" t="n"/>
      <c r="K166" s="30" t="n"/>
      <c r="L166" s="30" t="inlineStr">
        <is>
          <t>NO</t>
        </is>
      </c>
      <c r="M166" s="30" t="n">
        <v>-2.589872685906582</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7" t="inlineStr">
        <is>
          <t>SUSPICIOUS n=0 for stocks_short — keep, needs S1 fills (backtest-expert: &lt;30 trades, seek plateaus, punish)</t>
        </is>
      </c>
    </row>
    <row r="167" ht="15.75" customHeight="1" s="67">
      <c r="A167" s="37" t="inlineStr">
        <is>
          <t>HA_WICK_QUALITY_SCORE</t>
        </is>
      </c>
      <c r="B167" s="73" t="inlineStr">
        <is>
          <t>15_ALT</t>
        </is>
      </c>
      <c r="C167" s="38" t="n"/>
      <c r="D167" s="38" t="inlineStr">
        <is>
          <t>ENTRY, GLOBAL_CHECK, STOCKS_EXIT</t>
        </is>
      </c>
      <c r="E167" s="38" t="n"/>
      <c r="F167" s="30" t="n"/>
      <c r="G167" s="38">
        <f>IFERROR(VLOOKUP($A178&amp;"_"&amp;$B178,Results_Deltas!$A$2:$P$15000,5,FALSE),"")</f>
        <v/>
      </c>
      <c r="H167" s="38" t="inlineStr">
        <is>
          <t>Blanket (page end)</t>
        </is>
      </c>
      <c r="I167" s="30" t="n"/>
      <c r="J167" s="30" t="n"/>
      <c r="K167" s="30" t="n"/>
      <c r="L167" s="30" t="inlineStr">
        <is>
          <t>YES</t>
        </is>
      </c>
      <c r="M167" s="30" t="n">
        <v>-2.589872685906582</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7" t="inlineStr">
        <is>
          <t>SUSPICIOUS n=0 for stocks_short — keep, needs S1 fills (backtest-expert: &lt;30 trades, seek plateaus, punish)</t>
        </is>
      </c>
    </row>
    <row r="168" ht="15.75" customHeight="1" s="67">
      <c r="A168" s="37" t="inlineStr">
        <is>
          <t>HLR_SMA_BAND_PCT</t>
        </is>
      </c>
      <c r="B168" s="73" t="inlineStr">
        <is>
          <t>1.0</t>
        </is>
      </c>
      <c r="C168" s="38" t="n"/>
      <c r="D168" s="38" t="inlineStr">
        <is>
          <t>ENTRY, GLOBAL_CHECK, STOCKS_EXIT</t>
        </is>
      </c>
      <c r="E168" s="38" t="n"/>
      <c r="F168" s="30" t="n"/>
      <c r="G168" s="38">
        <f>IFERROR(VLOOKUP($A179&amp;"_"&amp;$B179,Results_Deltas!$A$2:$P$15000,5,FALSE),"")</f>
        <v/>
      </c>
      <c r="H168" s="38" t="inlineStr">
        <is>
          <t>Blanket (page end)</t>
        </is>
      </c>
      <c r="I168" s="30" t="n"/>
      <c r="J168" s="30" t="n"/>
      <c r="K168" s="30" t="n"/>
      <c r="L168" s="30" t="inlineStr">
        <is>
          <t>NO</t>
        </is>
      </c>
      <c r="M168" s="30" t="n">
        <v>-2.584776700772434</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7" t="inlineStr">
        <is>
          <t>SUSPICIOUS n=0 for stocks_short — keep, needs S1 fills (backtest-expert: &lt;30 trades, seek plateaus, punish)</t>
        </is>
      </c>
    </row>
    <row r="169" ht="15.75" customHeight="1" s="67">
      <c r="A169" s="39" t="inlineStr">
        <is>
          <t>MANDATORY_REENTRY_WT_FILTER_VELOCITY_RATIO</t>
        </is>
      </c>
      <c r="B169" s="73" t="inlineStr">
        <is>
          <t>0.90</t>
        </is>
      </c>
      <c r="C169" s="38" t="n"/>
      <c r="D169" s="38" t="inlineStr">
        <is>
          <t>GLOBAL_CHECK, STOCKS_EXIT</t>
        </is>
      </c>
      <c r="E169" s="38" t="n"/>
      <c r="F169" s="30" t="n"/>
      <c r="G169" s="38">
        <f>IFERROR(VLOOKUP($A180&amp;"_"&amp;$B180,Results_Deltas!$A$2:$P$15000,5,FALSE),"")</f>
        <v/>
      </c>
      <c r="H169" s="38" t="inlineStr">
        <is>
          <t>Blanket (page end)</t>
        </is>
      </c>
      <c r="I169" s="30" t="n"/>
      <c r="J169" s="30" t="n"/>
      <c r="K169" s="30" t="n"/>
      <c r="L169" s="30" t="inlineStr">
        <is>
          <t>NO</t>
        </is>
      </c>
      <c r="M169" s="30" t="n">
        <v>-2.579147817630971</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7" t="inlineStr">
        <is>
          <t>SUSPICIOUS n=0 for stocks_short — keep, needs S1 fills (backtest-expert: &lt;30 trades, seek plateaus, punish)</t>
        </is>
      </c>
    </row>
    <row r="170" ht="15.75" customHeight="1" s="67">
      <c r="A170" s="37" t="inlineStr">
        <is>
          <t>MANDATORY_REENTRY_WT_FILTER_VELOCITY_RATIO</t>
        </is>
      </c>
      <c r="B170" s="73" t="inlineStr">
        <is>
          <t>0.90_ALT</t>
        </is>
      </c>
      <c r="C170" s="38" t="n"/>
      <c r="D170" s="38" t="inlineStr">
        <is>
          <t>GLOBAL_CHECK, STOCKS_EXIT</t>
        </is>
      </c>
      <c r="E170" s="38" t="n"/>
      <c r="F170" s="30" t="n"/>
      <c r="G170" s="38">
        <f>IFERROR(VLOOKUP($A181&amp;"_"&amp;$B181,Results_Deltas!$A$2:$P$15000,5,FALSE),"")</f>
        <v/>
      </c>
      <c r="H170" s="38" t="inlineStr">
        <is>
          <t>Blanket (page end)</t>
        </is>
      </c>
      <c r="I170" s="30" t="n"/>
      <c r="J170" s="30" t="n"/>
      <c r="K170" s="30" t="n"/>
      <c r="L170" s="30" t="inlineStr">
        <is>
          <t>YES</t>
        </is>
      </c>
      <c r="M170" s="30" t="n">
        <v>-2.579147817630971</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7" t="inlineStr">
        <is>
          <t>SUSPICIOUS n=0 for stocks_short — keep, needs S1 fills (backtest-expert: &lt;30 trades, seek plateaus, punish)</t>
        </is>
      </c>
    </row>
    <row r="171" ht="15.75" customHeight="1" s="67">
      <c r="A171" s="39" t="inlineStr">
        <is>
          <t>MANDATORY_REENTRY_WT_FILTER_MIN_TFS</t>
        </is>
      </c>
      <c r="B171" s="73" t="inlineStr">
        <is>
          <t>1</t>
        </is>
      </c>
      <c r="C171" s="38" t="n"/>
      <c r="D171" s="38" t="inlineStr">
        <is>
          <t>GLOBAL_CHECK, STOCKS_EXIT</t>
        </is>
      </c>
      <c r="E171" s="38" t="n"/>
      <c r="F171" s="30" t="n"/>
      <c r="G171" s="38">
        <f>IFERROR(VLOOKUP($A182&amp;"_"&amp;$B182,Results_Deltas!$A$2:$P$15000,5,FALSE),"")</f>
        <v/>
      </c>
      <c r="H171" s="38" t="inlineStr">
        <is>
          <t>Blanket (page end)</t>
        </is>
      </c>
      <c r="I171" s="30" t="n"/>
      <c r="J171" s="30" t="n"/>
      <c r="K171" s="30" t="n"/>
      <c r="L171" s="30" t="inlineStr">
        <is>
          <t>NO</t>
        </is>
      </c>
      <c r="M171" s="30" t="n">
        <v>-2.574811156419994</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7" t="inlineStr">
        <is>
          <t>SUSPICIOUS n=0 for stocks_short — keep, needs S1 fills (backtest-expert: &lt;30 trades, seek plateaus, punish)</t>
        </is>
      </c>
    </row>
    <row r="172" ht="15.75" customHeight="1" s="67">
      <c r="A172" s="37" t="inlineStr">
        <is>
          <t>DUP_GUARD_FILTER_TF</t>
        </is>
      </c>
      <c r="B172" s="73" t="inlineStr">
        <is>
          <t>4h</t>
        </is>
      </c>
      <c r="C172" s="38" t="n"/>
      <c r="D172" s="38" t="inlineStr">
        <is>
          <t>GLOBAL_CHECK</t>
        </is>
      </c>
      <c r="E172" s="38" t="n"/>
      <c r="F172" s="30" t="n"/>
      <c r="G172" s="38">
        <f>IFERROR(VLOOKUP($A172&amp;"_"&amp;$B172,Results_Deltas!$A$2:$P$15000,5,FALSE),"")</f>
        <v/>
      </c>
      <c r="H172" s="38" t="inlineStr">
        <is>
          <t>Blanket (page end)</t>
        </is>
      </c>
      <c r="I172" s="30" t="n"/>
      <c r="J172" s="30" t="n"/>
      <c r="K172" s="30" t="n"/>
      <c r="L172" s="30" t="inlineStr">
        <is>
          <t>NO</t>
        </is>
      </c>
      <c r="M172" s="30" t="n">
        <v>-2.563410507801416</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7" t="inlineStr">
        <is>
          <t>SUSPICIOUS n=0 for stocks_short — keep, needs S1 fills (backtest-expert: &lt;30 trades, seek plateaus, punish)</t>
        </is>
      </c>
    </row>
    <row r="173" ht="15.75" customHeight="1" s="67">
      <c r="A173" s="37" t="inlineStr">
        <is>
          <t>FG_FEAR_THRESHOLD</t>
        </is>
      </c>
      <c r="B173" s="73" t="inlineStr">
        <is>
          <t>31.25</t>
        </is>
      </c>
      <c r="C173" s="38" t="n"/>
      <c r="D173" s="38" t="inlineStr">
        <is>
          <t>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v>-2.540187098033508</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7" t="inlineStr">
        <is>
          <t>SUSPICIOUS n=0 for stocks_short — keep, needs S1 fills (backtest-expert: &lt;30 trades, seek plateaus, punish)</t>
        </is>
      </c>
    </row>
    <row r="174" ht="15.75" customHeight="1" s="67">
      <c r="A174" s="39" t="inlineStr">
        <is>
          <t>MTS_BOTTOM_BONUS_THRESHOLD</t>
        </is>
      </c>
      <c r="B174" s="73" t="inlineStr">
        <is>
          <t>25</t>
        </is>
      </c>
      <c r="C174" s="38" t="n"/>
      <c r="D174" s="38" t="inlineStr">
        <is>
          <t>ENTRY, GLOBAL_CHECK, STOCKS_EXIT</t>
        </is>
      </c>
      <c r="E174" s="38" t="n"/>
      <c r="F174" s="30" t="n"/>
      <c r="G174" s="38">
        <f>IFERROR(VLOOKUP($A185&amp;"_"&amp;$B185,Results_Deltas!$A$2:$P$15000,5,FALSE),"")</f>
        <v/>
      </c>
      <c r="H174" s="38" t="inlineStr">
        <is>
          <t>Blanket (page end)</t>
        </is>
      </c>
      <c r="I174" s="30" t="n"/>
      <c r="J174" s="30" t="n"/>
      <c r="K174" s="30" t="n"/>
      <c r="L174" s="30" t="inlineStr">
        <is>
          <t>NO</t>
        </is>
      </c>
      <c r="M174" s="30" t="n">
        <v>-2.538123386576646</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7" t="inlineStr">
        <is>
          <t>SUSPICIOUS n=0 for stocks_short — keep, needs S1 fills (backtest-expert: &lt;30 trades, seek plateaus, punish)</t>
        </is>
      </c>
    </row>
    <row r="175" ht="15.75" customHeight="1" s="67">
      <c r="A175" s="39" t="inlineStr">
        <is>
          <t>ADX_RANGING_THRESHOLD</t>
        </is>
      </c>
      <c r="B175" s="73" t="inlineStr">
        <is>
          <t>10</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NO</t>
        </is>
      </c>
      <c r="M175" s="30" t="n">
        <v>-2.523224417960353</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7" t="inlineStr">
        <is>
          <t>SUSPICIOUS n=0 for stocks_short — keep, needs S1 fills (backtest-expert: &lt;30 trades, seek plateaus, punish)</t>
        </is>
      </c>
    </row>
    <row r="176" ht="15.75" customHeight="1" s="67">
      <c r="A176" s="37" t="inlineStr">
        <is>
          <t>DUP_GUARD_FILTER_TF</t>
        </is>
      </c>
      <c r="B176" s="73" t="inlineStr">
        <is>
          <t>D</t>
        </is>
      </c>
      <c r="C176" s="38" t="n"/>
      <c r="D176" s="38" t="inlineStr">
        <is>
          <t>GLOBAL_CHECK</t>
        </is>
      </c>
      <c r="E176" s="38" t="n"/>
      <c r="F176" s="30" t="n"/>
      <c r="G176" s="38">
        <f>IFERROR(VLOOKUP($A176&amp;"_"&amp;$B176,Results_Deltas!$A$2:$P$15000,5,FALSE),"")</f>
        <v/>
      </c>
      <c r="H176" s="38" t="inlineStr">
        <is>
          <t>Blanket (page end)</t>
        </is>
      </c>
      <c r="I176" s="30" t="n"/>
      <c r="J176" s="30" t="n"/>
      <c r="K176" s="30" t="n"/>
      <c r="L176" s="30" t="inlineStr">
        <is>
          <t>NO</t>
        </is>
      </c>
      <c r="M176" s="30" t="n">
        <v>-2.522614812533029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7" t="inlineStr">
        <is>
          <t>SUSPICIOUS n=0 for stocks_short — keep, needs S1 fills (backtest-expert: &lt;30 trades, seek plateaus, punish)</t>
        </is>
      </c>
    </row>
    <row r="177" ht="15.75" customHeight="1" s="67">
      <c r="A177" s="37" t="inlineStr">
        <is>
          <t>HLR_SMA_BAND_PCT</t>
        </is>
      </c>
      <c r="B177" s="73" t="inlineStr">
        <is>
          <t>0.5</t>
        </is>
      </c>
      <c r="C177" s="38" t="n"/>
      <c r="D177" s="38" t="inlineStr">
        <is>
          <t>ENTRY, GLOBAL_CHECK, STOCKS_EXIT</t>
        </is>
      </c>
      <c r="E177" s="38" t="n"/>
      <c r="F177" s="30" t="n"/>
      <c r="G177" s="38">
        <f>IFERROR(VLOOKUP($A188&amp;"_"&amp;$B188,Results_Deltas!$A$2:$P$15000,5,FALSE),"")</f>
        <v/>
      </c>
      <c r="H177" s="38" t="inlineStr">
        <is>
          <t>Blanket (page end)</t>
        </is>
      </c>
      <c r="I177" s="30" t="n"/>
      <c r="J177" s="30" t="n"/>
      <c r="K177" s="30" t="n"/>
      <c r="L177" s="30" t="inlineStr">
        <is>
          <t>NO</t>
        </is>
      </c>
      <c r="M177" s="30" t="n">
        <v>-2.513074134435849</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7" t="inlineStr">
        <is>
          <t>SUSPICIOUS n=0 for stocks_short — keep, needs S1 fills (backtest-expert: &lt;30 trades, seek plateaus, punish)</t>
        </is>
      </c>
    </row>
    <row r="178" ht="15.75" customHeight="1" s="67">
      <c r="A178" s="39" t="inlineStr">
        <is>
          <t>MOVER_THRESHOLD</t>
        </is>
      </c>
      <c r="B178" s="73" t="inlineStr">
        <is>
          <t>5</t>
        </is>
      </c>
      <c r="C178" s="38" t="n"/>
      <c r="D178" s="38" t="inlineStr">
        <is>
          <t>ENTRY, GLOBAL_CHECK, STOCKS_EXIT</t>
        </is>
      </c>
      <c r="E178" s="38" t="n"/>
      <c r="F178" s="30" t="n"/>
      <c r="G178" s="38">
        <f>IFERROR(VLOOKUP($A189&amp;"_"&amp;$B189,Results_Deltas!$A$2:$P$15000,5,FALSE),"")</f>
        <v/>
      </c>
      <c r="H178" s="38" t="inlineStr">
        <is>
          <t>Blanket (page end)</t>
        </is>
      </c>
      <c r="I178" s="30" t="n"/>
      <c r="J178" s="30" t="n"/>
      <c r="K178" s="30" t="n"/>
      <c r="L178" s="30" t="inlineStr">
        <is>
          <t>NO</t>
        </is>
      </c>
      <c r="M178" s="30" t="n">
        <v>-2.497779280783809</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7" t="inlineStr">
        <is>
          <t>SUSPICIOUS n=0 for stocks_short — keep, needs S1 fills (backtest-expert: &lt;30 trades, seek plateaus, punish)</t>
        </is>
      </c>
    </row>
    <row r="179" ht="15.75" customHeight="1" s="67">
      <c r="A179" s="37" t="inlineStr">
        <is>
          <t>COOLDOWN_LOCKS_FILTER_TF</t>
        </is>
      </c>
      <c r="B179" s="73" t="inlineStr">
        <is>
          <t>OFF</t>
        </is>
      </c>
      <c r="C179" s="38" t="n"/>
      <c r="D179" s="38" t="inlineStr">
        <is>
          <t>GLOBAL_CHECK</t>
        </is>
      </c>
      <c r="E179" s="38" t="n"/>
      <c r="F179" s="30" t="n"/>
      <c r="G179" s="38">
        <f>IFERROR(VLOOKUP($A179&amp;"_"&amp;$B179,Results_Deltas!$A$2:$P$15000,5,FALSE),"")</f>
        <v/>
      </c>
      <c r="H179" s="38" t="inlineStr">
        <is>
          <t>Blanket (page end)</t>
        </is>
      </c>
      <c r="I179" s="30" t="n"/>
      <c r="J179" s="30" t="n"/>
      <c r="K179" s="30" t="n"/>
      <c r="L179" s="30" t="inlineStr">
        <is>
          <t>NO</t>
        </is>
      </c>
      <c r="M179" s="30" t="n">
        <v>-2.489050781638264</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7" t="inlineStr">
        <is>
          <t>SUSPICIOUS n=0 for stocks_short — keep, needs S1 fills (backtest-expert: &lt;30 trades, seek plateaus, punish)</t>
        </is>
      </c>
    </row>
    <row r="180" ht="15.75" customHeight="1" s="67">
      <c r="A180" s="37" t="inlineStr">
        <is>
          <t>MOVER_THRESHOLD</t>
        </is>
      </c>
      <c r="B180" s="73" t="inlineStr">
        <is>
          <t>2.5</t>
        </is>
      </c>
      <c r="C180" s="38" t="n"/>
      <c r="D180" s="38" t="inlineStr">
        <is>
          <t>ENTRY, GLOBAL_CHECK, STOCKS_EXIT</t>
        </is>
      </c>
      <c r="E180" s="38" t="n"/>
      <c r="F180" s="30" t="n"/>
      <c r="G180" s="38">
        <f>IFERROR(VLOOKUP($A191&amp;"_"&amp;$B191,Results_Deltas!$A$2:$P$15000,5,FALSE),"")</f>
        <v/>
      </c>
      <c r="H180" s="38" t="inlineStr">
        <is>
          <t>Blanket (page end)</t>
        </is>
      </c>
      <c r="I180" s="30" t="n"/>
      <c r="J180" s="30" t="n"/>
      <c r="K180" s="30" t="n"/>
      <c r="L180" s="30" t="inlineStr">
        <is>
          <t>NO</t>
        </is>
      </c>
      <c r="M180" s="30" t="n">
        <v>-2.486102048455982</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7" t="inlineStr">
        <is>
          <t>SUSPICIOUS n=0 for stocks_short — keep, needs S1 fills (backtest-expert: &lt;30 trades, seek plateaus, punish)</t>
        </is>
      </c>
    </row>
    <row r="181" ht="15.75" customHeight="1" s="67">
      <c r="A181" s="39" t="inlineStr">
        <is>
          <t>MTS_GATE_ENABLED</t>
        </is>
      </c>
      <c r="B181" s="73" t="inlineStr">
        <is>
          <t>True</t>
        </is>
      </c>
      <c r="C181" s="38" t="n"/>
      <c r="D181" s="38" t="inlineStr">
        <is>
          <t>ENTRY, GLOBAL_CHECK, STOCKS_EXIT</t>
        </is>
      </c>
      <c r="E181" s="38" t="n"/>
      <c r="F181" s="30" t="n"/>
      <c r="G181" s="38">
        <f>IFERROR(VLOOKUP($A192&amp;"_"&amp;$B192,Results_Deltas!$A$2:$P$15000,5,FALSE),"")</f>
        <v/>
      </c>
      <c r="H181" s="38" t="inlineStr">
        <is>
          <t>Blanket (page end)</t>
        </is>
      </c>
      <c r="I181" s="30" t="n"/>
      <c r="J181" s="30" t="n"/>
      <c r="K181" s="30" t="n"/>
      <c r="L181" s="30" t="inlineStr">
        <is>
          <t>NO</t>
        </is>
      </c>
      <c r="M181" s="30" t="n">
        <v>-2.481022526465291</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7" t="inlineStr">
        <is>
          <t>SUSPICIOUS n=0 for stocks_short — keep, needs S1 fills (backtest-expert: &lt;30 trades, seek plateaus, punish)</t>
        </is>
      </c>
    </row>
    <row r="182" ht="15.75" customHeight="1" s="67">
      <c r="A182" s="37" t="inlineStr">
        <is>
          <t>MARKET_QUALITY_SCORE_ENABLED</t>
        </is>
      </c>
      <c r="B182" s="73" t="inlineStr">
        <is>
          <t>True</t>
        </is>
      </c>
      <c r="C182" s="38" t="n"/>
      <c r="D182" s="38" t="inlineStr">
        <is>
          <t>ENTRY, GLOBAL_CHECK, STOCKS_EXIT</t>
        </is>
      </c>
      <c r="E182" s="38" t="n"/>
      <c r="F182" s="30" t="n"/>
      <c r="G182" s="38">
        <f>IFERROR(VLOOKUP($A193&amp;"_"&amp;$B193,Results_Deltas!$A$2:$P$15000,5,FALSE),"")</f>
        <v/>
      </c>
      <c r="H182" s="38" t="inlineStr">
        <is>
          <t>Blanket (page end)</t>
        </is>
      </c>
      <c r="I182" s="30" t="n"/>
      <c r="J182" s="30" t="n"/>
      <c r="K182" s="30" t="n"/>
      <c r="L182" s="30" t="inlineStr">
        <is>
          <t>YES</t>
        </is>
      </c>
      <c r="M182" s="30" t="n">
        <v>-2.473802987231682</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7" t="inlineStr">
        <is>
          <t>SUSPICIOUS n=0 for stocks_short — keep, needs S1 fills (backtest-expert: &lt;30 trades, seek plateaus, punish)</t>
        </is>
      </c>
    </row>
    <row r="183" ht="15.75" customHeight="1" s="67">
      <c r="A183" s="37" t="inlineStr">
        <is>
          <t>OI_CONFIRM_MIN_CHANGE_PCT</t>
        </is>
      </c>
      <c r="B183" s="73" t="inlineStr">
        <is>
          <t>2.0</t>
        </is>
      </c>
      <c r="C183" s="38" t="n"/>
      <c r="D183" s="38" t="inlineStr">
        <is>
          <t>ENTRY, GLOBAL_CHECK, STOCKS_EXIT</t>
        </is>
      </c>
      <c r="E183" s="38" t="n"/>
      <c r="F183" s="30" t="n"/>
      <c r="G183" s="38">
        <f>IFERROR(VLOOKUP($A194&amp;"_"&amp;$B194,Results_Deltas!$A$2:$P$15000,5,FALSE),"")</f>
        <v/>
      </c>
      <c r="H183" s="38" t="inlineStr">
        <is>
          <t>Blanket (page end)</t>
        </is>
      </c>
      <c r="I183" s="30" t="n"/>
      <c r="J183" s="30" t="n"/>
      <c r="K183" s="30" t="n"/>
      <c r="L183" s="30" t="inlineStr">
        <is>
          <t>NO</t>
        </is>
      </c>
      <c r="M183" s="30" t="n">
        <v>-2.446312488388658</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7" t="inlineStr">
        <is>
          <t>SUSPICIOUS n=0 for stocks_short — keep, needs S1 fills (backtest-expert: &lt;30 trades, seek plateaus, punish)</t>
        </is>
      </c>
    </row>
    <row r="184" ht="15.75" customHeight="1" s="67">
      <c r="A184" s="39" t="inlineStr">
        <is>
          <t>MTS_BOTTOM_STRONG_THRESHOLD</t>
        </is>
      </c>
      <c r="B184" s="73" t="inlineStr">
        <is>
          <t>40</t>
        </is>
      </c>
      <c r="C184" s="38" t="n"/>
      <c r="D184" s="38" t="inlineStr">
        <is>
          <t>ENTRY, GLOBAL_CHECK, STOCKS_EXIT</t>
        </is>
      </c>
      <c r="E184" s="38" t="n"/>
      <c r="F184" s="30" t="n"/>
      <c r="G184" s="38">
        <f>IFERROR(VLOOKUP($A195&amp;"_"&amp;$B195,Results_Deltas!$A$2:$P$15000,5,FALSE),"")</f>
        <v/>
      </c>
      <c r="H184" s="38" t="inlineStr">
        <is>
          <t>Blanket (page end)</t>
        </is>
      </c>
      <c r="I184" s="30" t="n"/>
      <c r="J184" s="30" t="n"/>
      <c r="K184" s="30" t="n"/>
      <c r="L184" s="30" t="inlineStr">
        <is>
          <t>NO</t>
        </is>
      </c>
      <c r="M184" s="30" t="n">
        <v>-2.438828881510813</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7" t="inlineStr">
        <is>
          <t>SUSPICIOUS n=0 for stocks_short — keep, needs S1 fills (backtest-expert: &lt;30 trades, seek plateaus, punish)</t>
        </is>
      </c>
    </row>
    <row r="185" ht="15.75" customHeight="1" s="67">
      <c r="A185" s="37" t="inlineStr">
        <is>
          <t>FG_GREED_THRESHOLD</t>
        </is>
      </c>
      <c r="B185" s="73" t="inlineStr">
        <is>
          <t>56.25</t>
        </is>
      </c>
      <c r="C185" s="38" t="n"/>
      <c r="D185" s="38" t="inlineStr">
        <is>
          <t>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v>-2.429121131540391</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7" t="inlineStr">
        <is>
          <t>SUSPICIOUS n=0 for stocks_short — keep, needs S1 fills (backtest-expert: &lt;30 trades, seek plateaus, punish)</t>
        </is>
      </c>
    </row>
    <row r="186" ht="15.75" customHeight="1" s="67">
      <c r="A186" s="37" t="inlineStr">
        <is>
          <t>HA_WICK_QUALITY_ENABLED</t>
        </is>
      </c>
      <c r="B186" s="73" t="inlineStr">
        <is>
          <t>True</t>
        </is>
      </c>
      <c r="C186" s="38" t="n"/>
      <c r="D186" s="38" t="inlineStr">
        <is>
          <t>ENTRY, GLOBAL_CHECK, STOCKS_EXIT</t>
        </is>
      </c>
      <c r="E186" s="38" t="n"/>
      <c r="F186" s="30" t="n"/>
      <c r="G186" s="38">
        <f>IFERROR(VLOOKUP($A197&amp;"_"&amp;$B197,Results_Deltas!$A$2:$P$15000,5,FALSE),"")</f>
        <v/>
      </c>
      <c r="H186" s="38" t="inlineStr">
        <is>
          <t>Blanket (page end)</t>
        </is>
      </c>
      <c r="I186" s="30" t="n"/>
      <c r="J186" s="30" t="n"/>
      <c r="K186" s="30" t="n"/>
      <c r="L186" s="30" t="inlineStr">
        <is>
          <t>YES</t>
        </is>
      </c>
      <c r="M186" s="30" t="n">
        <v>-2.427801616731919</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7" t="inlineStr">
        <is>
          <t>SUSPICIOUS n=0 for stocks_short — keep, needs S1 fills (backtest-expert: &lt;30 trades, seek plateaus, punish)</t>
        </is>
      </c>
    </row>
    <row r="187" ht="15.75" customHeight="1" s="67">
      <c r="A187" s="37" t="inlineStr">
        <is>
          <t>BAND_ARROW_ENABLED</t>
        </is>
      </c>
      <c r="B187" s="73" t="inlineStr">
        <is>
          <t>True</t>
        </is>
      </c>
      <c r="C187" s="38" t="n"/>
      <c r="D187" s="38" t="inlineStr">
        <is>
          <t>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v>-2.424698587399512</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7" t="inlineStr">
        <is>
          <t>SUSPICIOUS n=0 for stocks_short — keep, needs S1 fills (backtest-expert: &lt;30 trades, seek plateaus, punish)</t>
        </is>
      </c>
    </row>
    <row r="188" ht="15.75" customHeight="1" s="67">
      <c r="A188" s="37" t="inlineStr">
        <is>
          <t>DC_MOMENT_STRONG_THRESHOLD</t>
        </is>
      </c>
      <c r="B188" s="73" t="inlineStr">
        <is>
          <t>50</t>
        </is>
      </c>
      <c r="C188" s="38" t="n"/>
      <c r="D188" s="38" t="inlineStr">
        <is>
          <t>ENTRY, 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v>-2.401803876553525</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7" t="inlineStr">
        <is>
          <t>SUSPICIOUS n=0 for stocks_short — keep, needs S1 fills (backtest-expert: &lt;30 trades, seek plateaus, punish)</t>
        </is>
      </c>
    </row>
    <row r="189" ht="15.75" customHeight="1" s="67">
      <c r="A189" s="37" t="inlineStr">
        <is>
          <t>HLR_TOP_MIN_TFS</t>
        </is>
      </c>
      <c r="B189" s="73" t="inlineStr">
        <is>
          <t>1</t>
        </is>
      </c>
      <c r="C189" s="38" t="n"/>
      <c r="D189" s="38" t="inlineStr">
        <is>
          <t>GLOBAL_CHECK, REENTRY, STOCKS_EXIT</t>
        </is>
      </c>
      <c r="E189" s="38" t="n"/>
      <c r="F189" s="30" t="n"/>
      <c r="G189" s="38">
        <f>IFERROR(VLOOKUP($A200&amp;"_"&amp;$B200,Results_Deltas!$A$2:$P$15000,5,FALSE),"")</f>
        <v/>
      </c>
      <c r="H189" s="38" t="inlineStr">
        <is>
          <t>Blanket (page end)</t>
        </is>
      </c>
      <c r="I189" s="30" t="n"/>
      <c r="J189" s="30" t="n"/>
      <c r="K189" s="30" t="n"/>
      <c r="L189" s="30" t="inlineStr">
        <is>
          <t>YES</t>
        </is>
      </c>
      <c r="M189" s="30" t="n">
        <v>-2.401584262445432</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7" t="inlineStr">
        <is>
          <t>SUSPICIOUS n=0 for stocks_short — keep, needs S1 fills (backtest-expert: &lt;30 trades, seek plateaus, punish)</t>
        </is>
      </c>
    </row>
    <row r="190" ht="15.75" customHeight="1" s="67">
      <c r="A190" s="39" t="inlineStr">
        <is>
          <t>OI_CONFIRM_ENABLED</t>
        </is>
      </c>
      <c r="B190" s="73" t="inlineStr">
        <is>
          <t>True</t>
        </is>
      </c>
      <c r="C190" s="38" t="n"/>
      <c r="D190" s="38" t="inlineStr">
        <is>
          <t>ENTRY, GLOBAL_CHECK, STOCKS_EXIT</t>
        </is>
      </c>
      <c r="E190" s="38" t="n"/>
      <c r="F190" s="30" t="n"/>
      <c r="G190" s="38">
        <f>IFERROR(VLOOKUP($A201&amp;"_"&amp;$B201,Results_Deltas!$A$2:$P$15000,5,FALSE),"")</f>
        <v/>
      </c>
      <c r="H190" s="38" t="inlineStr">
        <is>
          <t>Blanket (page end)</t>
        </is>
      </c>
      <c r="I190" s="30" t="n"/>
      <c r="J190" s="30" t="n"/>
      <c r="K190" s="30" t="n"/>
      <c r="L190" s="30" t="inlineStr">
        <is>
          <t>NO</t>
        </is>
      </c>
      <c r="M190" s="30" t="n">
        <v>-2.393786398623143</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7" t="inlineStr">
        <is>
          <t>SUSPICIOUS n=0 for stocks_short — keep, needs S1 fills (backtest-expert: &lt;30 trades, seek plateaus, punish)</t>
        </is>
      </c>
    </row>
    <row r="191" ht="15.75" customHeight="1" s="67">
      <c r="A191" s="37" t="inlineStr">
        <is>
          <t>FG_GREED_THRESHOLD</t>
        </is>
      </c>
      <c r="B191" s="73" t="inlineStr">
        <is>
          <t>93.75</t>
        </is>
      </c>
      <c r="C191" s="38" t="n"/>
      <c r="D191" s="38" t="inlineStr">
        <is>
          <t>GLOBAL_CHECK, STOCKS_EXIT</t>
        </is>
      </c>
      <c r="E191" s="38" t="n"/>
      <c r="F191" s="30" t="n"/>
      <c r="G191" s="38">
        <f>IFERROR(VLOOKUP($A191&amp;"_"&amp;$B191,Results_Deltas!$A$2:$P$15000,5,FALSE),"")</f>
        <v/>
      </c>
      <c r="H191" s="38" t="inlineStr">
        <is>
          <t>Blanket (page end)</t>
        </is>
      </c>
      <c r="I191" s="30" t="n"/>
      <c r="J191" s="30" t="n"/>
      <c r="K191" s="30" t="n"/>
      <c r="L191" s="30" t="inlineStr">
        <is>
          <t>NO</t>
        </is>
      </c>
      <c r="M191" s="30" t="n">
        <v>-2.386713895860052</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7" t="inlineStr">
        <is>
          <t>SUSPICIOUS n=0 for stocks_short — keep, needs S1 fills (backtest-expert: &lt;30 trades, seek plateaus, punish)</t>
        </is>
      </c>
    </row>
    <row r="192" ht="15.75" customHeight="1" s="67">
      <c r="A192" s="37" t="inlineStr">
        <is>
          <t>OI_CONFIRM_MIN_PRICE_PCT</t>
        </is>
      </c>
      <c r="B192" s="73" t="inlineStr">
        <is>
          <t>0.5</t>
        </is>
      </c>
      <c r="C192" s="38" t="n"/>
      <c r="D192" s="38" t="inlineStr">
        <is>
          <t>ENTRY, GLOBAL_CHECK, STOCKS_EXIT</t>
        </is>
      </c>
      <c r="E192" s="38" t="n"/>
      <c r="F192" s="30" t="n"/>
      <c r="G192" s="38">
        <f>IFERROR(VLOOKUP($A203&amp;"_"&amp;$B203,Results_Deltas!$A$2:$P$15000,5,FALSE),"")</f>
        <v/>
      </c>
      <c r="H192" s="38" t="inlineStr">
        <is>
          <t>Blanket (page end)</t>
        </is>
      </c>
      <c r="I192" s="30" t="n"/>
      <c r="J192" s="30" t="n"/>
      <c r="K192" s="30" t="n"/>
      <c r="L192" s="30" t="inlineStr">
        <is>
          <t>NO</t>
        </is>
      </c>
      <c r="M192" s="30" t="n">
        <v>-2.380950274831833</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7" t="inlineStr">
        <is>
          <t>SUSPICIOUS n=0 for stocks_short — keep, needs S1 fills (backtest-expert: &lt;30 trades, seek plateaus, punish)</t>
        </is>
      </c>
    </row>
    <row r="193" ht="15.75" customHeight="1" s="67">
      <c r="A193" s="37" t="inlineStr">
        <is>
          <t>LH_HL_FILTER_ENABLED</t>
        </is>
      </c>
      <c r="B193" s="73" t="inlineStr">
        <is>
          <t>True</t>
        </is>
      </c>
      <c r="C193" s="38" t="n"/>
      <c r="D193" s="38" t="inlineStr">
        <is>
          <t>ENTRY, GLOBAL_CHECK, STOCKS_EXIT</t>
        </is>
      </c>
      <c r="E193" s="38" t="n"/>
      <c r="F193" s="30" t="n"/>
      <c r="G193" s="38">
        <f>IFERROR(VLOOKUP($A204&amp;"_"&amp;$B204,Results_Deltas!$A$2:$P$15000,5,FALSE),"")</f>
        <v/>
      </c>
      <c r="H193" s="38" t="inlineStr">
        <is>
          <t>Blanket (page end)</t>
        </is>
      </c>
      <c r="I193" s="30" t="n"/>
      <c r="J193" s="30" t="n"/>
      <c r="K193" s="30" t="n"/>
      <c r="L193" s="30" t="inlineStr">
        <is>
          <t>YES</t>
        </is>
      </c>
      <c r="M193" s="30" t="n">
        <v>-2.374348313595809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7" t="inlineStr">
        <is>
          <t>SUSPICIOUS n=0 for stocks_short — keep, needs S1 fills (backtest-expert: &lt;30 trades, seek plateaus, punish)</t>
        </is>
      </c>
    </row>
    <row r="194" ht="15.75" customHeight="1" s="67">
      <c r="A194" s="37" t="inlineStr">
        <is>
          <t>MTS_BOTTOM_BONUS_THRESHOLD</t>
        </is>
      </c>
      <c r="B194" s="73" t="inlineStr">
        <is>
          <t>12.5</t>
        </is>
      </c>
      <c r="C194" s="38" t="n"/>
      <c r="D194" s="38" t="inlineStr">
        <is>
          <t>ENTRY, GLOBAL_CHECK, STOCKS_EXIT</t>
        </is>
      </c>
      <c r="E194" s="38" t="n"/>
      <c r="F194" s="30" t="n"/>
      <c r="G194" s="38">
        <f>IFERROR(VLOOKUP($A205&amp;"_"&amp;$B205,Results_Deltas!$A$2:$P$15000,5,FALSE),"")</f>
        <v/>
      </c>
      <c r="H194" s="38" t="inlineStr">
        <is>
          <t>Blanket (page end)</t>
        </is>
      </c>
      <c r="I194" s="30" t="n"/>
      <c r="J194" s="30" t="n"/>
      <c r="K194" s="30" t="n"/>
      <c r="L194" s="30" t="inlineStr">
        <is>
          <t>NO</t>
        </is>
      </c>
      <c r="M194" s="30" t="n">
        <v>-2.364076544243817</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7" t="inlineStr">
        <is>
          <t>SUSPICIOUS n=0 for stocks_short — keep, needs S1 fills (backtest-expert: &lt;30 trades, seek plateaus, punish)</t>
        </is>
      </c>
    </row>
    <row r="195" ht="15.75" customHeight="1" s="67">
      <c r="A195" s="37" t="inlineStr">
        <is>
          <t>HA_WICK_QUALITY_TF</t>
        </is>
      </c>
      <c r="B195" s="73" t="inlineStr">
        <is>
          <t>OFF</t>
        </is>
      </c>
      <c r="C195" s="38" t="n"/>
      <c r="D195" s="38" t="inlineStr">
        <is>
          <t>ENTRY, GLOBAL_CHECK, STOCKS_EXIT</t>
        </is>
      </c>
      <c r="E195" s="38" t="n"/>
      <c r="F195" s="30" t="n"/>
      <c r="G195" s="38">
        <f>IFERROR(VLOOKUP($A206&amp;"_"&amp;$B206,Results_Deltas!$A$2:$P$15000,5,FALSE),"")</f>
        <v/>
      </c>
      <c r="H195" s="38" t="inlineStr">
        <is>
          <t>Blanket (page end)</t>
        </is>
      </c>
      <c r="I195" s="30" t="n"/>
      <c r="J195" s="30" t="n"/>
      <c r="K195" s="30" t="n"/>
      <c r="L195" s="30" t="inlineStr">
        <is>
          <t>NO</t>
        </is>
      </c>
      <c r="M195" s="30" t="n">
        <v>-2.361127278072672</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7" t="inlineStr">
        <is>
          <t>SUSPICIOUS n=0 for stocks_short — keep, needs S1 fills (backtest-expert: &lt;30 trades, seek plateaus, punish)</t>
        </is>
      </c>
    </row>
    <row r="196" ht="15.75" customHeight="1" s="67">
      <c r="A196" s="37" t="inlineStr">
        <is>
          <t>ADX_RANGING_THRESHOLD</t>
        </is>
      </c>
      <c r="B196" s="73" t="inlineStr">
        <is>
          <t>25</t>
        </is>
      </c>
      <c r="C196" s="38" t="n"/>
      <c r="D196" s="38" t="inlineStr">
        <is>
          <t>ENTRY, GLOBAL_CHECK, STOCKS_EXIT</t>
        </is>
      </c>
      <c r="E196" s="38" t="n"/>
      <c r="F196" s="30" t="n"/>
      <c r="G196" s="38">
        <f>IFERROR(VLOOKUP($A196&amp;"_"&amp;$B196,Results_Deltas!$A$2:$P$15000,5,FALSE),"")</f>
        <v/>
      </c>
      <c r="H196" s="38" t="inlineStr">
        <is>
          <t>Blanket (page end)</t>
        </is>
      </c>
      <c r="I196" s="30" t="n"/>
      <c r="J196" s="30" t="n"/>
      <c r="K196" s="30" t="n"/>
      <c r="L196" s="30" t="inlineStr">
        <is>
          <t>NO</t>
        </is>
      </c>
      <c r="M196" s="30" t="n">
        <v>-2.358855127808254</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7" t="inlineStr">
        <is>
          <t>SUSPICIOUS n=0 for stocks_short — keep, needs S1 fills (backtest-expert: &lt;30 trades, seek plateaus, punish)</t>
        </is>
      </c>
    </row>
    <row r="197" ht="15.75" customHeight="1" s="67">
      <c r="A197" s="37" t="inlineStr">
        <is>
          <t>FG_FEAR_THRESHOLD</t>
        </is>
      </c>
      <c r="B197" s="73" t="inlineStr">
        <is>
          <t>18.75</t>
        </is>
      </c>
      <c r="C197" s="38" t="n"/>
      <c r="D197" s="38" t="inlineStr">
        <is>
          <t>GLOBAL_CHECK, STOCKS_EXIT</t>
        </is>
      </c>
      <c r="E197" s="38" t="n"/>
      <c r="F197" s="30" t="n"/>
      <c r="G197" s="38">
        <f>IFERROR(VLOOKUP($A197&amp;"_"&amp;$B197,Results_Deltas!$A$2:$P$15000,5,FALSE),"")</f>
        <v/>
      </c>
      <c r="H197" s="38" t="inlineStr">
        <is>
          <t>Blanket (page end)</t>
        </is>
      </c>
      <c r="I197" s="30" t="n"/>
      <c r="J197" s="30" t="n"/>
      <c r="K197" s="30" t="n"/>
      <c r="L197" s="30" t="inlineStr">
        <is>
          <t>NO</t>
        </is>
      </c>
      <c r="M197" s="30" t="n">
        <v>-2.356365481749251</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7" t="inlineStr">
        <is>
          <t>SUSPICIOUS n=0 for stocks_short — keep, needs S1 fills (backtest-expert: &lt;30 trades, seek plateaus, punish)</t>
        </is>
      </c>
    </row>
    <row r="198" ht="15.75" customHeight="1" s="67">
      <c r="A198" s="37" t="inlineStr">
        <is>
          <t>MTS_BOTTOM_BONUS_THRESHOLD</t>
        </is>
      </c>
      <c r="B198" s="73" t="inlineStr">
        <is>
          <t>31.25</t>
        </is>
      </c>
      <c r="C198" s="38" t="n"/>
      <c r="D198" s="38" t="inlineStr">
        <is>
          <t>ENTRY, GLOBAL_CHECK, STOCKS_EXIT</t>
        </is>
      </c>
      <c r="E198" s="38" t="n"/>
      <c r="F198" s="30" t="n"/>
      <c r="G198" s="38">
        <f>IFERROR(VLOOKUP($A209&amp;"_"&amp;$B209,Results_Deltas!$A$2:$P$15000,5,FALSE),"")</f>
        <v/>
      </c>
      <c r="H198" s="38" t="inlineStr">
        <is>
          <t>Blanket (page end)</t>
        </is>
      </c>
      <c r="I198" s="30" t="n"/>
      <c r="J198" s="30" t="n"/>
      <c r="K198" s="30" t="n"/>
      <c r="L198" s="30" t="inlineStr">
        <is>
          <t>YES</t>
        </is>
      </c>
      <c r="M198" s="30" t="n">
        <v>-2.323851398811156</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7" t="inlineStr">
        <is>
          <t>SUSPICIOUS n=0 for stocks_short — keep, needs S1 fills (backtest-expert: &lt;30 trades, seek plateaus, punish)</t>
        </is>
      </c>
    </row>
    <row r="199" ht="15.75" customHeight="1" s="67">
      <c r="A199" s="39" t="inlineStr">
        <is>
          <t>OI_CONFIRM_MIN_CHANGE_PCT</t>
        </is>
      </c>
      <c r="B199" s="73" t="inlineStr">
        <is>
          <t>0.5</t>
        </is>
      </c>
      <c r="C199" s="38" t="n"/>
      <c r="D199" s="38" t="inlineStr">
        <is>
          <t>ENTRY, GLOBAL_CHECK, STOCKS_EXIT</t>
        </is>
      </c>
      <c r="E199" s="38" t="n"/>
      <c r="F199" s="30" t="n"/>
      <c r="G199" s="38">
        <f>IFERROR(VLOOKUP($A210&amp;"_"&amp;$B210,Results_Deltas!$A$2:$P$15000,5,FALSE),"")</f>
        <v/>
      </c>
      <c r="H199" s="38" t="inlineStr">
        <is>
          <t>Blanket (page end)</t>
        </is>
      </c>
      <c r="I199" s="30" t="n"/>
      <c r="J199" s="30" t="n"/>
      <c r="K199" s="30" t="n"/>
      <c r="L199" s="30" t="inlineStr">
        <is>
          <t>NO</t>
        </is>
      </c>
      <c r="M199" s="30" t="n">
        <v>-2.32284528568132</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7" t="inlineStr">
        <is>
          <t>SUSPICIOUS n=0 for stocks_short — keep, needs S1 fills (backtest-expert: &lt;30 trades, seek plateaus, punish)</t>
        </is>
      </c>
    </row>
    <row r="200" ht="15.75" customHeight="1" s="67">
      <c r="A200" s="37" t="inlineStr">
        <is>
          <t>DC_MOMENT_STRONG_THRESHOLD</t>
        </is>
      </c>
      <c r="B200" s="73" t="inlineStr">
        <is>
          <t>30</t>
        </is>
      </c>
      <c r="C200" s="38" t="n"/>
      <c r="D200" s="38" t="inlineStr">
        <is>
          <t>ENTRY, GLOBAL_CHECK, STOCKS_EXIT</t>
        </is>
      </c>
      <c r="E200" s="38" t="n"/>
      <c r="F200" s="30" t="n"/>
      <c r="G200" s="38">
        <f>IFERROR(VLOOKUP($A200&amp;"_"&amp;$B200,Results_Deltas!$A$2:$P$15000,5,FALSE),"")</f>
        <v/>
      </c>
      <c r="H200" s="38" t="inlineStr">
        <is>
          <t>Blanket (page end)</t>
        </is>
      </c>
      <c r="I200" s="30" t="n"/>
      <c r="J200" s="30" t="n"/>
      <c r="K200" s="30" t="n"/>
      <c r="L200" s="30" t="inlineStr">
        <is>
          <t>NO</t>
        </is>
      </c>
      <c r="M200" s="30" t="n">
        <v>-2.320718128151316</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7" t="inlineStr">
        <is>
          <t>SUSPICIOUS n=0 for stocks_short — keep, needs S1 fills (backtest-expert: &lt;30 trades, seek plateaus, punish)</t>
        </is>
      </c>
    </row>
    <row r="201" ht="15.75" customHeight="1" s="67">
      <c r="A201" s="37" t="inlineStr">
        <is>
          <t>MOVER_THRESHOLD</t>
        </is>
      </c>
      <c r="B201" s="73" t="inlineStr">
        <is>
          <t>3.75</t>
        </is>
      </c>
      <c r="C201" s="38" t="n"/>
      <c r="D201" s="38" t="inlineStr">
        <is>
          <t>ENTRY, GLOBAL_CHECK, STOCKS_EXIT</t>
        </is>
      </c>
      <c r="E201" s="38" t="n"/>
      <c r="F201" s="30" t="n"/>
      <c r="G201" s="38">
        <f>IFERROR(VLOOKUP($A212&amp;"_"&amp;$B212,Results_Deltas!$A$2:$P$15000,5,FALSE),"")</f>
        <v/>
      </c>
      <c r="H201" s="38" t="inlineStr">
        <is>
          <t>Blanket (page end)</t>
        </is>
      </c>
      <c r="I201" s="30" t="n"/>
      <c r="J201" s="30" t="n"/>
      <c r="K201" s="30" t="n"/>
      <c r="L201" s="30" t="inlineStr">
        <is>
          <t>NO</t>
        </is>
      </c>
      <c r="M201" s="30" t="n">
        <v>-2.300994926711132</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7" t="inlineStr">
        <is>
          <t>SUSPICIOUS n=0 for stocks_short — keep, needs S1 fills (backtest-expert: &lt;30 trades, seek plateaus, punish)</t>
        </is>
      </c>
    </row>
    <row r="202" ht="15.75" customHeight="1" s="67">
      <c r="A202" s="37" t="inlineStr">
        <is>
          <t>FG_GREED_THRESHOLD</t>
        </is>
      </c>
      <c r="B202" s="73" t="inlineStr">
        <is>
          <t>37.5</t>
        </is>
      </c>
      <c r="C202" s="38" t="n"/>
      <c r="D202" s="38" t="inlineStr">
        <is>
          <t>GLOBAL_CHECK, STOCKS_EXIT</t>
        </is>
      </c>
      <c r="E202" s="38" t="n"/>
      <c r="F202" s="30" t="n"/>
      <c r="G202" s="38">
        <f>IFERROR(VLOOKUP($A202&amp;"_"&amp;$B202,Results_Deltas!$A$2:$P$15000,5,FALSE),"")</f>
        <v/>
      </c>
      <c r="H202" s="38" t="inlineStr">
        <is>
          <t>Blanket (page end)</t>
        </is>
      </c>
      <c r="I202" s="30" t="n"/>
      <c r="J202" s="30" t="n"/>
      <c r="K202" s="30" t="n"/>
      <c r="L202" s="30" t="inlineStr">
        <is>
          <t>NO</t>
        </is>
      </c>
      <c r="M202" s="30" t="n">
        <v>-2.293675053244534</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7" t="inlineStr">
        <is>
          <t>SUSPICIOUS n=0 for stocks_short — keep, needs S1 fills (backtest-expert: &lt;30 trades, seek plateaus, punish)</t>
        </is>
      </c>
    </row>
    <row r="203" ht="15.75" customHeight="1" s="67">
      <c r="A203" s="37" t="inlineStr">
        <is>
          <t>MTS_BOTTOM_STRONG_THRESHOLD</t>
        </is>
      </c>
      <c r="B203" s="73" t="inlineStr">
        <is>
          <t>20</t>
        </is>
      </c>
      <c r="C203" s="38" t="n"/>
      <c r="D203" s="38" t="inlineStr">
        <is>
          <t>ENTRY, GLOBAL_CHECK, STOCKS_EXIT</t>
        </is>
      </c>
      <c r="E203" s="38" t="n"/>
      <c r="F203" s="30" t="n"/>
      <c r="G203" s="38">
        <f>IFERROR(VLOOKUP($A214&amp;"_"&amp;$B214,Results_Deltas!$A$2:$P$15000,5,FALSE),"")</f>
        <v/>
      </c>
      <c r="H203" s="38" t="inlineStr">
        <is>
          <t>Blanket (page end)</t>
        </is>
      </c>
      <c r="I203" s="30" t="n"/>
      <c r="J203" s="30" t="n"/>
      <c r="K203" s="30" t="n"/>
      <c r="L203" s="30" t="inlineStr">
        <is>
          <t>NO</t>
        </is>
      </c>
      <c r="M203" s="30" t="n">
        <v>-2.287242576083094</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7" t="inlineStr">
        <is>
          <t>SUSPICIOUS n=0 for stocks_short — keep, needs S1 fills (backtest-expert: &lt;30 trades, seek plateaus, punish)</t>
        </is>
      </c>
    </row>
    <row r="204" ht="15.75" customHeight="1" s="67">
      <c r="A204" s="39" t="inlineStr">
        <is>
          <t>DC_MOMENT_STRONG_THRESHOLD</t>
        </is>
      </c>
      <c r="B204" s="73" t="inlineStr">
        <is>
          <t>40</t>
        </is>
      </c>
      <c r="C204" s="38" t="n"/>
      <c r="D204" s="38" t="inlineStr">
        <is>
          <t>ENTRY, GLOBAL_CHECK, STOCKS_EXIT</t>
        </is>
      </c>
      <c r="E204" s="38" t="n"/>
      <c r="F204" s="30" t="n"/>
      <c r="G204" s="38">
        <f>IFERROR(VLOOKUP($A204&amp;"_"&amp;$B204,Results_Deltas!$A$2:$P$15000,5,FALSE),"")</f>
        <v/>
      </c>
      <c r="H204" s="38" t="inlineStr">
        <is>
          <t>Blanket (page end)</t>
        </is>
      </c>
      <c r="I204" s="30" t="n"/>
      <c r="J204" s="30" t="n"/>
      <c r="K204" s="30" t="n"/>
      <c r="L204" s="30" t="inlineStr">
        <is>
          <t>YES</t>
        </is>
      </c>
      <c r="M204" s="30" t="n">
        <v>-2.256022767667321</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7" t="inlineStr">
        <is>
          <t>SUSPICIOUS n=0 for stocks_short — keep, needs S1 fills (backtest-expert: &lt;30 trades, seek plateaus, punish)</t>
        </is>
      </c>
    </row>
    <row r="205" ht="15.75" customHeight="1" s="67">
      <c r="A205" s="37" t="inlineStr">
        <is>
          <t>FG_FEAR_THRESHOLD</t>
        </is>
      </c>
      <c r="B205" s="73" t="inlineStr">
        <is>
          <t>12.5</t>
        </is>
      </c>
      <c r="C205" s="38" t="n"/>
      <c r="D205" s="38" t="inlineStr">
        <is>
          <t>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v>-2.231178389046317</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7" t="inlineStr">
        <is>
          <t>SUSPICIOUS n=0 for stocks_short — keep, needs S1 fills (backtest-expert: &lt;30 trades, seek plateaus, punish)</t>
        </is>
      </c>
    </row>
    <row r="206" ht="15.75" customHeight="1" s="67">
      <c r="A206" s="37" t="inlineStr">
        <is>
          <t>HLR_SMA_BAND_PCT</t>
        </is>
      </c>
      <c r="B206" s="73" t="inlineStr">
        <is>
          <t>2.0</t>
        </is>
      </c>
      <c r="C206" s="38" t="n"/>
      <c r="D206" s="38" t="inlineStr">
        <is>
          <t>ENTRY, GLOBAL_CHECK, STOCKS_EXIT</t>
        </is>
      </c>
      <c r="E206" s="38" t="n"/>
      <c r="F206" s="30" t="n"/>
      <c r="G206" s="38">
        <f>IFERROR(VLOOKUP($A217&amp;"_"&amp;$B217,Results_Deltas!$A$2:$P$15000,5,FALSE),"")</f>
        <v/>
      </c>
      <c r="H206" s="38" t="inlineStr">
        <is>
          <t>Blanket (page end)</t>
        </is>
      </c>
      <c r="I206" s="30" t="n"/>
      <c r="J206" s="30" t="n"/>
      <c r="K206" s="30" t="n"/>
      <c r="L206" s="30" t="inlineStr">
        <is>
          <t>NO</t>
        </is>
      </c>
      <c r="M206" s="30" t="n">
        <v>-2.225242476483916</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7" t="inlineStr">
        <is>
          <t>SUSPICIOUS n=0 for stocks_short — keep, needs S1 fills (backtest-expert: &lt;30 trades, seek plateaus, punish)</t>
        </is>
      </c>
    </row>
    <row r="207" ht="15.75" customHeight="1" s="67">
      <c r="A207" s="37" t="inlineStr">
        <is>
          <t>MTS_BOTTOM_BONUS_THRESHOLD</t>
        </is>
      </c>
      <c r="B207" s="73" t="inlineStr">
        <is>
          <t>18.75</t>
        </is>
      </c>
      <c r="C207" s="38" t="n"/>
      <c r="D207" s="38" t="inlineStr">
        <is>
          <t>ENTRY, GLOBAL_CHECK, STOCKS_EXIT</t>
        </is>
      </c>
      <c r="E207" s="38" t="n"/>
      <c r="F207" s="30" t="n"/>
      <c r="G207" s="38">
        <f>IFERROR(VLOOKUP($A218&amp;"_"&amp;$B218,Results_Deltas!$A$2:$P$15000,5,FALSE),"")</f>
        <v/>
      </c>
      <c r="H207" s="38" t="inlineStr">
        <is>
          <t>Blanket (page end)</t>
        </is>
      </c>
      <c r="I207" s="30" t="n"/>
      <c r="J207" s="30" t="n"/>
      <c r="K207" s="30" t="n"/>
      <c r="L207" s="30" t="inlineStr">
        <is>
          <t>NO</t>
        </is>
      </c>
      <c r="M207" s="30" t="n">
        <v>-2.21529516113866</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7" t="inlineStr">
        <is>
          <t>SUSPICIOUS n=0 for stocks_short — keep, needs S1 fills (backtest-expert: &lt;30 trades, seek plateaus, punish)</t>
        </is>
      </c>
    </row>
    <row r="208" ht="15.75" customHeight="1" s="67">
      <c r="A208" s="37" t="inlineStr">
        <is>
          <t>OI_CONFIRM_MIN_CHANGE_PCT</t>
        </is>
      </c>
      <c r="B208" s="73" t="inlineStr">
        <is>
          <t>1.0</t>
        </is>
      </c>
      <c r="C208" s="38" t="n"/>
      <c r="D208" s="38" t="inlineStr">
        <is>
          <t>ENTRY, GLOBAL_CHECK, STOCKS_EXIT</t>
        </is>
      </c>
      <c r="E208" s="38" t="n"/>
      <c r="F208" s="30" t="n"/>
      <c r="G208" s="38">
        <f>IFERROR(VLOOKUP($A219&amp;"_"&amp;$B219,Results_Deltas!$A$2:$P$15000,5,FALSE),"")</f>
        <v/>
      </c>
      <c r="H208" s="38" t="inlineStr">
        <is>
          <t>Blanket (page end)</t>
        </is>
      </c>
      <c r="I208" s="30" t="n"/>
      <c r="J208" s="30" t="n"/>
      <c r="K208" s="30" t="n"/>
      <c r="L208" s="30" t="inlineStr">
        <is>
          <t>NO</t>
        </is>
      </c>
      <c r="M208" s="30" t="n">
        <v>-2.200615440218244</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7" t="inlineStr">
        <is>
          <t>SUSPICIOUS n=0 for stocks_short — keep, needs S1 fills (backtest-expert: &lt;30 trades, seek plateaus, punish)</t>
        </is>
      </c>
    </row>
    <row r="209" ht="15.75" customHeight="1" s="67">
      <c r="A209" s="37" t="inlineStr">
        <is>
          <t>MANDATORY_REENTRY_WT_FILTER_MIN_TFS</t>
        </is>
      </c>
      <c r="B209" s="73" t="inlineStr">
        <is>
          <t>2</t>
        </is>
      </c>
      <c r="C209" s="38" t="n"/>
      <c r="D209" s="38" t="inlineStr">
        <is>
          <t>GLOBAL_CHECK, STOCKS_EXIT</t>
        </is>
      </c>
      <c r="E209" s="38" t="n"/>
      <c r="F209" s="30" t="n"/>
      <c r="G209" s="38">
        <f>IFERROR(VLOOKUP($A220&amp;"_"&amp;$B220,Results_Deltas!$A$2:$P$15000,5,FALSE),"")</f>
        <v/>
      </c>
      <c r="H209" s="38" t="inlineStr">
        <is>
          <t>Blanket (page end)</t>
        </is>
      </c>
      <c r="I209" s="30" t="n"/>
      <c r="J209" s="30" t="n"/>
      <c r="K209" s="30" t="n"/>
      <c r="L209" s="30" t="inlineStr">
        <is>
          <t>NO</t>
        </is>
      </c>
      <c r="M209" s="30" t="n">
        <v>-2.179280580086573</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7" t="inlineStr">
        <is>
          <t>SUSPICIOUS n=0 for stocks_short — keep, needs S1 fills (backtest-expert: &lt;30 trades, seek plateaus, punish)</t>
        </is>
      </c>
    </row>
    <row r="210" ht="15.75" customHeight="1" s="67">
      <c r="A210" s="37" t="inlineStr">
        <is>
          <t>MOVER_THRESHOLD</t>
        </is>
      </c>
      <c r="B210" s="73" t="inlineStr">
        <is>
          <t>6.25</t>
        </is>
      </c>
      <c r="C210" s="38" t="n"/>
      <c r="D210" s="38" t="inlineStr">
        <is>
          <t>ENTRY, GLOBAL_CHECK, STOCKS_EXIT</t>
        </is>
      </c>
      <c r="E210" s="38" t="n"/>
      <c r="F210" s="30" t="n"/>
      <c r="G210" s="38">
        <f>IFERROR(VLOOKUP($A221&amp;"_"&amp;$B221,Results_Deltas!$A$2:$P$15000,5,FALSE),"")</f>
        <v/>
      </c>
      <c r="H210" s="38" t="inlineStr">
        <is>
          <t>Blanket (page end)</t>
        </is>
      </c>
      <c r="I210" s="30" t="n"/>
      <c r="J210" s="30" t="n"/>
      <c r="K210" s="30" t="n"/>
      <c r="L210" s="30" t="inlineStr">
        <is>
          <t>YES</t>
        </is>
      </c>
      <c r="M210" s="30" t="n">
        <v>-2.1605310079937</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7" t="inlineStr">
        <is>
          <t>SUSPICIOUS n=0 for stocks_short — keep, needs S1 fills (backtest-expert: &lt;30 trades, seek plateaus, punish)</t>
        </is>
      </c>
    </row>
    <row r="211" ht="15.75" customHeight="1" s="67">
      <c r="A211" s="37" t="inlineStr">
        <is>
          <t>HTF_DIRECTION_GATE_ENABLED</t>
        </is>
      </c>
      <c r="B211" s="73" t="inlineStr">
        <is>
          <t>True</t>
        </is>
      </c>
      <c r="C211" s="38" t="n"/>
      <c r="D211" s="38" t="inlineStr">
        <is>
          <t>ENTRY, GLOBAL_CHECK, STOCKS_EXIT</t>
        </is>
      </c>
      <c r="E211" s="38" t="n"/>
      <c r="F211" s="30" t="n"/>
      <c r="G211" s="38">
        <f>IFERROR(VLOOKUP($A222&amp;"_"&amp;$B222,Results_Deltas!$A$2:$P$15000,5,FALSE),"")</f>
        <v/>
      </c>
      <c r="H211" s="38" t="inlineStr">
        <is>
          <t>Blanket (page end)</t>
        </is>
      </c>
      <c r="I211" s="30" t="n"/>
      <c r="J211" s="30" t="n"/>
      <c r="K211" s="30" t="n"/>
      <c r="L211" s="30" t="inlineStr">
        <is>
          <t>YES</t>
        </is>
      </c>
      <c r="M211" s="30" t="n">
        <v>-2.151604409315484</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7" t="inlineStr">
        <is>
          <t>SUSPICIOUS n=0 for stocks_short — keep, needs S1 fills (backtest-expert: &lt;30 trades, seek plateaus, punish)</t>
        </is>
      </c>
    </row>
    <row r="212" ht="15.75" customHeight="1" s="67">
      <c r="A212" s="37" t="inlineStr">
        <is>
          <t>EMA_BLANKET_FILTER_MIN_TFS</t>
        </is>
      </c>
      <c r="B212" s="73" t="inlineStr">
        <is>
          <t>0</t>
        </is>
      </c>
      <c r="C212" s="38" t="n"/>
      <c r="D212" s="38" t="inlineStr">
        <is>
          <t>GLOBAL_CHECK</t>
        </is>
      </c>
      <c r="E212" s="38" t="n"/>
      <c r="F212" s="30" t="n"/>
      <c r="G212" s="38">
        <f>IFERROR(VLOOKUP($A212&amp;"_"&amp;$B212,Results_Deltas!$A$2:$P$15000,5,FALSE),"")</f>
        <v/>
      </c>
      <c r="H212" s="38" t="inlineStr">
        <is>
          <t>Blanket (page end)</t>
        </is>
      </c>
      <c r="I212" s="30" t="n"/>
      <c r="J212" s="30" t="n"/>
      <c r="K212" s="30" t="n"/>
      <c r="L212" s="30" t="inlineStr">
        <is>
          <t>NO</t>
        </is>
      </c>
      <c r="M212" s="30" t="n">
        <v>-2.139354076530937</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7" t="inlineStr">
        <is>
          <t>SUSPICIOUS n=0 for stocks_short — keep, needs S1 fills (backtest-expert: &lt;30 trades, seek plateaus, punish)</t>
        </is>
      </c>
    </row>
    <row r="213" ht="15.75" customHeight="1" s="67">
      <c r="A213" s="37" t="inlineStr">
        <is>
          <t>EMA_BLANKET_FILTER_ENABLED</t>
        </is>
      </c>
      <c r="B213" s="73" t="inlineStr">
        <is>
          <t>False</t>
        </is>
      </c>
      <c r="C213" s="38" t="n"/>
      <c r="D213" s="38" t="inlineStr">
        <is>
          <t>GLOBAL_CHECK</t>
        </is>
      </c>
      <c r="E213" s="38" t="n"/>
      <c r="F213" s="30" t="n"/>
      <c r="G213" s="38">
        <f>IFERROR(VLOOKUP($A213&amp;"_"&amp;$B213,Results_Deltas!$A$2:$P$15000,5,FALSE),"")</f>
        <v/>
      </c>
      <c r="H213" s="38" t="inlineStr">
        <is>
          <t>Blanket (page end)</t>
        </is>
      </c>
      <c r="I213" s="30" t="n"/>
      <c r="J213" s="30" t="n"/>
      <c r="K213" s="30" t="n"/>
      <c r="L213" s="30" t="inlineStr">
        <is>
          <t>NO</t>
        </is>
      </c>
      <c r="M213" s="30" t="n">
        <v>-2.128668304929072</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7" t="inlineStr">
        <is>
          <t>SUSPICIOUS n=0 for stocks_short — keep, needs S1 fills (backtest-expert: &lt;30 trades, seek plateaus, punish)</t>
        </is>
      </c>
    </row>
    <row r="214" ht="15.75" customHeight="1" s="67">
      <c r="A214" s="37" t="inlineStr">
        <is>
          <t>OI_CONFIRM_MIN_PRICE_PCT</t>
        </is>
      </c>
      <c r="B214" s="73" t="inlineStr">
        <is>
          <t>2.0</t>
        </is>
      </c>
      <c r="C214" s="38" t="n"/>
      <c r="D214" s="38" t="inlineStr">
        <is>
          <t>ENTRY, GLOBAL_CHECK, STOCKS_EXIT</t>
        </is>
      </c>
      <c r="E214" s="38" t="n"/>
      <c r="F214" s="30" t="n"/>
      <c r="G214" s="38">
        <f>IFERROR(VLOOKUP($A225&amp;"_"&amp;$B225,Results_Deltas!$A$2:$P$15000,5,FALSE),"")</f>
        <v/>
      </c>
      <c r="H214" s="38" t="inlineStr">
        <is>
          <t>Blanket (page end)</t>
        </is>
      </c>
      <c r="I214" s="30" t="n"/>
      <c r="J214" s="30" t="n"/>
      <c r="K214" s="30" t="n"/>
      <c r="L214" s="30" t="inlineStr">
        <is>
          <t>NO</t>
        </is>
      </c>
      <c r="M214" s="30" t="n">
        <v>-2.110582575066394</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7" t="inlineStr">
        <is>
          <t>SUSPICIOUS n=0 for stocks_short — keep, needs S1 fills (backtest-expert: &lt;30 trades, seek plateaus, punish)</t>
        </is>
      </c>
    </row>
    <row r="215" ht="15.75" customHeight="1" s="67">
      <c r="A215" s="37" t="inlineStr">
        <is>
          <t>EMA_BLANKET_FILTER_MIN_TFS</t>
        </is>
      </c>
      <c r="B215" s="73" t="inlineStr">
        <is>
          <t>2</t>
        </is>
      </c>
      <c r="C215" s="38" t="n"/>
      <c r="D215" s="38" t="inlineStr">
        <is>
          <t>GLOBAL_CHECK</t>
        </is>
      </c>
      <c r="E215" s="38" t="n"/>
      <c r="F215" s="30" t="n"/>
      <c r="G215" s="38">
        <f>IFERROR(VLOOKUP($A215&amp;"_"&amp;$B215,Results_Deltas!$A$2:$P$15000,5,FALSE),"")</f>
        <v/>
      </c>
      <c r="H215" s="38" t="inlineStr">
        <is>
          <t>Blanket (page end)</t>
        </is>
      </c>
      <c r="I215" s="30" t="n"/>
      <c r="J215" s="30" t="n"/>
      <c r="K215" s="30" t="n"/>
      <c r="L215" s="30" t="inlineStr">
        <is>
          <t>NO</t>
        </is>
      </c>
      <c r="M215" s="30" t="n">
        <v>-1.999680256488151</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7" t="inlineStr">
        <is>
          <t>SUSPICIOUS n=0 for stocks_short — keep, needs S1 fills (backtest-expert: &lt;30 trades, seek plateaus, punish)</t>
        </is>
      </c>
    </row>
    <row r="216" ht="15.75" customHeight="1" s="67">
      <c r="A216" s="37" t="inlineStr">
        <is>
          <t>ADX_RANGING_THRESHOLD</t>
        </is>
      </c>
      <c r="B216" s="73" t="inlineStr">
        <is>
          <t>15</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YES</t>
        </is>
      </c>
      <c r="M216" s="30" t="n">
        <v>-1.977673454347908</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7" t="inlineStr">
        <is>
          <t>SUSPICIOUS n=0 for stocks_short — keep, needs S1 fills (backtest-expert: &lt;30 trades, seek plateaus, punish)</t>
        </is>
      </c>
    </row>
    <row r="217" ht="15.75" customHeight="1" s="67">
      <c r="A217" s="37" t="inlineStr">
        <is>
          <t>MANDATORY_REENTRY_WT_FILTER_MIN_TFS</t>
        </is>
      </c>
      <c r="B217" s="73" t="inlineStr">
        <is>
          <t>3</t>
        </is>
      </c>
      <c r="C217" s="38" t="n"/>
      <c r="D217" s="38" t="inlineStr">
        <is>
          <t>GLOBAL_CHECK, STOCKS_EXIT</t>
        </is>
      </c>
      <c r="E217" s="38" t="n"/>
      <c r="F217" s="30" t="n"/>
      <c r="G217" s="38">
        <f>IFERROR(VLOOKUP($A228&amp;"_"&amp;$B228,Results_Deltas!$A$2:$P$15000,5,FALSE),"")</f>
        <v/>
      </c>
      <c r="H217" s="38" t="inlineStr">
        <is>
          <t>Blanket (page end)</t>
        </is>
      </c>
      <c r="I217" s="30" t="n"/>
      <c r="J217" s="30" t="n"/>
      <c r="K217" s="30" t="n"/>
      <c r="L217" s="30" t="inlineStr">
        <is>
          <t>YES</t>
        </is>
      </c>
      <c r="M217" s="30" t="n">
        <v>-1.951153849210227</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7" t="inlineStr">
        <is>
          <t>SUSPICIOUS n=0 for stocks_short — keep, needs S1 fills (backtest-expert: &lt;30 trades, seek plateaus, punish)</t>
        </is>
      </c>
    </row>
    <row r="218" ht="15.75" customHeight="1" s="67">
      <c r="A218" s="37" t="inlineStr">
        <is>
          <t>DC_MOMENT_STRONG_THRESHOLD</t>
        </is>
      </c>
      <c r="B218" s="73" t="inlineStr">
        <is>
          <t>20</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NO</t>
        </is>
      </c>
      <c r="M218" s="30" t="n">
        <v>-1.951005398343348</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7" t="inlineStr">
        <is>
          <t>SUSPICIOUS n=0 for stocks_short — keep, needs S1 fills (backtest-expert: &lt;30 trades, seek plateaus, punish)</t>
        </is>
      </c>
    </row>
    <row r="219" ht="15.75" customHeight="1" s="67">
      <c r="A219" s="37" t="inlineStr">
        <is>
          <t>EMA_BLANKET_FILTER_MIN_TFS</t>
        </is>
      </c>
      <c r="B219" s="73" t="inlineStr">
        <is>
          <t>1</t>
        </is>
      </c>
      <c r="C219" s="38" t="n"/>
      <c r="D219" s="38" t="inlineStr">
        <is>
          <t>GLOBAL_CHECK</t>
        </is>
      </c>
      <c r="E219" s="38" t="n"/>
      <c r="F219" s="30" t="n"/>
      <c r="G219" s="38">
        <f>IFERROR(VLOOKUP($A219&amp;"_"&amp;$B219,Results_Deltas!$A$2:$P$15000,5,FALSE),"")</f>
        <v/>
      </c>
      <c r="H219" s="38" t="inlineStr">
        <is>
          <t>Blanket (page end)</t>
        </is>
      </c>
      <c r="I219" s="30" t="n"/>
      <c r="J219" s="30" t="n"/>
      <c r="K219" s="30" t="n"/>
      <c r="L219" s="30" t="inlineStr">
        <is>
          <t>NO</t>
        </is>
      </c>
      <c r="M219" s="30" t="n">
        <v>-1.923831008121491</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7" t="inlineStr">
        <is>
          <t>SUSPICIOUS n=0 for stocks_short — keep, needs S1 fills (backtest-expert: &lt;30 trades, seek plateaus, punish)</t>
        </is>
      </c>
    </row>
    <row r="220" ht="15.75" customHeight="1" s="67">
      <c r="A220" s="37" t="inlineStr">
        <is>
          <t>EMA_9_21_FILTER_MIN_TFS</t>
        </is>
      </c>
      <c r="B220" s="73" t="inlineStr">
        <is>
          <t>0</t>
        </is>
      </c>
      <c r="C220" s="38" t="n"/>
      <c r="D220" s="38" t="inlineStr">
        <is>
          <t>GLOBAL_CHECK</t>
        </is>
      </c>
      <c r="E220" s="38" t="n"/>
      <c r="F220" s="30" t="n"/>
      <c r="G220" s="38">
        <f>IFERROR(VLOOKUP($A220&amp;"_"&amp;$B220,Results_Deltas!$A$2:$P$15000,5,FALSE),"")</f>
        <v/>
      </c>
      <c r="H220" s="38" t="inlineStr">
        <is>
          <t>Blanket (page end)</t>
        </is>
      </c>
      <c r="I220" s="30" t="n"/>
      <c r="J220" s="30" t="n"/>
      <c r="K220" s="30" t="n"/>
      <c r="L220" s="30" t="inlineStr">
        <is>
          <t>NO</t>
        </is>
      </c>
      <c r="M220" s="30" t="n">
        <v>-1.877977013660099</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7" t="inlineStr">
        <is>
          <t>SUSPICIOUS n=0 for stocks_short — keep, needs S1 fills (backtest-expert: &lt;30 trades, seek plateaus, punish)</t>
        </is>
      </c>
    </row>
    <row r="221" ht="15.75" customHeight="1" s="67">
      <c r="A221" s="39" t="inlineStr">
        <is>
          <t>LR_BAND_LADDER_STOCH_EXTREME</t>
        </is>
      </c>
      <c r="B221" s="73" t="inlineStr">
        <is>
          <t>30.0</t>
        </is>
      </c>
      <c r="C221" s="38" t="n"/>
      <c r="D221" s="38" t="inlineStr">
        <is>
          <t>GLOBAL_CHECK, STOCKS_EXIT</t>
        </is>
      </c>
      <c r="E221" s="38" t="n"/>
      <c r="F221" s="30" t="n"/>
      <c r="G221" s="38">
        <f>IFERROR(VLOOKUP($A232&amp;"_"&amp;$B232,Results_Deltas!$A$2:$P$15000,5,FALSE),"")</f>
        <v/>
      </c>
      <c r="H221" s="38" t="inlineStr">
        <is>
          <t>Blanket (page end)</t>
        </is>
      </c>
      <c r="I221" s="30" t="n"/>
      <c r="J221" s="30" t="n"/>
      <c r="K221" s="30" t="n"/>
      <c r="L221" s="30" t="inlineStr">
        <is>
          <t>NO</t>
        </is>
      </c>
      <c r="M221" s="30" t="n">
        <v>-1.864946072720138</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7" t="inlineStr">
        <is>
          <t>SUSPICIOUS n=0 for stocks_short — keep, needs S1 fills (backtest-expert: &lt;30 trades, seek plateaus, punish)</t>
        </is>
      </c>
    </row>
    <row r="222" ht="15.75" customHeight="1" s="67">
      <c r="A222" s="37" t="inlineStr">
        <is>
          <t>LR_BAND_LADDER_STOCH_EXTREME</t>
        </is>
      </c>
      <c r="B222" s="73" t="inlineStr">
        <is>
          <t>30.0_ALT</t>
        </is>
      </c>
      <c r="C222" s="38" t="n"/>
      <c r="D222" s="38" t="inlineStr">
        <is>
          <t>GLOBAL_CHECK, STOCKS_EXIT</t>
        </is>
      </c>
      <c r="E222" s="38" t="n"/>
      <c r="F222" s="30" t="n"/>
      <c r="G222" s="38">
        <f>IFERROR(VLOOKUP($A233&amp;"_"&amp;$B233,Results_Deltas!$A$2:$P$15000,5,FALSE),"")</f>
        <v/>
      </c>
      <c r="H222" s="38" t="inlineStr">
        <is>
          <t>Blanket (page end)</t>
        </is>
      </c>
      <c r="I222" s="30" t="n"/>
      <c r="J222" s="30" t="n"/>
      <c r="K222" s="30" t="n"/>
      <c r="L222" s="30" t="inlineStr">
        <is>
          <t>YES</t>
        </is>
      </c>
      <c r="M222" s="30" t="n">
        <v>-1.864946072720138</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7" t="inlineStr">
        <is>
          <t>SUSPICIOUS n=0 for stocks_short — keep, needs S1 fills (backtest-expert: &lt;30 trades, seek plateaus, punish)</t>
        </is>
      </c>
    </row>
    <row r="223" ht="15.75" customHeight="1" s="67">
      <c r="A223" s="37" t="inlineStr">
        <is>
          <t>LR_BAND_LADDER_TF_BOTTOM</t>
        </is>
      </c>
      <c r="B223" s="73" t="inlineStr">
        <is>
          <t>1</t>
        </is>
      </c>
      <c r="C223" s="38" t="n"/>
      <c r="D223" s="38" t="inlineStr">
        <is>
          <t>GLOBAL_CHECK, STOCKS_EXIT</t>
        </is>
      </c>
      <c r="E223" s="38" t="n"/>
      <c r="F223" s="30" t="n"/>
      <c r="G223" s="38">
        <f>IFERROR(VLOOKUP($A234&amp;"_"&amp;$B234,Results_Deltas!$A$2:$P$15000,5,FALSE),"")</f>
        <v/>
      </c>
      <c r="H223" s="38" t="inlineStr">
        <is>
          <t>Blanket (page end)</t>
        </is>
      </c>
      <c r="I223" s="30" t="n"/>
      <c r="J223" s="30" t="n"/>
      <c r="K223" s="30" t="n"/>
      <c r="L223" s="30" t="inlineStr">
        <is>
          <t>NO</t>
        </is>
      </c>
      <c r="M223" s="30" t="n">
        <v>-1.848639347685745</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c r="IN223" s="77" t="inlineStr">
        <is>
          <t>SUSPICIOUS n=0 for stocks_short — keep, needs S1 fills (backtest-expert: &lt;30 trades, seek plateaus, punish)</t>
        </is>
      </c>
    </row>
    <row r="224" ht="15.75" customHeight="1" s="67">
      <c r="A224" s="39" t="inlineStr">
        <is>
          <t>HA_WICK_QUALITY_TF</t>
        </is>
      </c>
      <c r="B224" s="73" t="inlineStr">
        <is>
          <t>1h</t>
        </is>
      </c>
      <c r="C224" s="38" t="n"/>
      <c r="D224" s="38" t="inlineStr">
        <is>
          <t>ENTRY, GLOBAL_CHECK, STOCKS_EXIT</t>
        </is>
      </c>
      <c r="E224" s="38" t="n"/>
      <c r="F224" s="30" t="n"/>
      <c r="G224" s="38">
        <f>IFERROR(VLOOKUP($A235&amp;"_"&amp;$B235,Results_Deltas!$A$2:$P$15000,5,FALSE),"")</f>
        <v/>
      </c>
      <c r="H224" s="38" t="inlineStr">
        <is>
          <t>Blanket (page end)</t>
        </is>
      </c>
      <c r="I224" s="30" t="n"/>
      <c r="J224" s="30" t="n"/>
      <c r="K224" s="30" t="n"/>
      <c r="L224" s="30" t="inlineStr">
        <is>
          <t>NO</t>
        </is>
      </c>
      <c r="M224" s="30" t="n">
        <v>-1.822501063164432</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c r="IN224" s="77" t="inlineStr">
        <is>
          <t>SUSPICIOUS n=0 for stocks_short — keep, needs S1 fills (backtest-expert: &lt;30 trades, seek plateaus, punish)</t>
        </is>
      </c>
    </row>
    <row r="225" ht="15.75" customHeight="1" s="67">
      <c r="A225" s="37" t="inlineStr">
        <is>
          <t>LR_BAND_LADDER_TF_TOP</t>
        </is>
      </c>
      <c r="B225" s="73" t="inlineStr">
        <is>
          <t>1</t>
        </is>
      </c>
      <c r="C225" s="38" t="n"/>
      <c r="D225" s="38" t="inlineStr">
        <is>
          <t>GLOBAL_CHECK, STOCKS_EXIT</t>
        </is>
      </c>
      <c r="E225" s="38" t="n"/>
      <c r="F225" s="30" t="n"/>
      <c r="G225" s="38">
        <f>IFERROR(VLOOKUP($A236&amp;"_"&amp;$B236,Results_Deltas!$A$2:$P$15000,5,FALSE),"")</f>
        <v/>
      </c>
      <c r="H225" s="38" t="inlineStr">
        <is>
          <t>Blanket (page end)</t>
        </is>
      </c>
      <c r="I225" s="30" t="n"/>
      <c r="J225" s="30" t="n"/>
      <c r="K225" s="30" t="n"/>
      <c r="L225" s="30" t="inlineStr">
        <is>
          <t>NO</t>
        </is>
      </c>
      <c r="M225" s="30" t="n">
        <v>-1.785745071598515</v>
      </c>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c r="IN225" s="77" t="inlineStr">
        <is>
          <t>SUSPICIOUS n=0 for stocks_short — keep, needs S1 fills (backtest-expert: &lt;30 trades, seek plateaus, punish)</t>
        </is>
      </c>
    </row>
    <row r="226" ht="15.75" customHeight="1" s="67">
      <c r="A226" s="39" t="inlineStr">
        <is>
          <t>GR_FILTER_VEC_MIN_TFS</t>
        </is>
      </c>
      <c r="B226" s="73" t="inlineStr">
        <is>
          <t>2</t>
        </is>
      </c>
      <c r="C226" s="38" t="n"/>
      <c r="D226" s="38" t="inlineStr">
        <is>
          <t>GLOBAL_CHECK</t>
        </is>
      </c>
      <c r="E226" s="38" t="n"/>
      <c r="F226" s="30" t="n"/>
      <c r="G226" s="38">
        <f>IFERROR(VLOOKUP($A237&amp;"_"&amp;$B237,Results_Deltas!$A$2:$P$15000,5,FALSE),"")</f>
        <v/>
      </c>
      <c r="H226" s="38" t="inlineStr">
        <is>
          <t>Blanket (page end)</t>
        </is>
      </c>
      <c r="I226" s="30" t="n"/>
      <c r="J226" s="30" t="n"/>
      <c r="K226" s="30" t="n"/>
      <c r="L226" s="30" t="inlineStr">
        <is>
          <t>YES</t>
        </is>
      </c>
      <c r="M226" s="30" t="n">
        <v>-1.779042171919105</v>
      </c>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c r="IN226" s="77" t="inlineStr">
        <is>
          <t>SUSPICIOUS n=0 for stocks_short — keep, needs S1 fills (backtest-expert: &lt;30 trades, seek plateaus, punish)</t>
        </is>
      </c>
    </row>
    <row r="227" ht="15.75" customHeight="1" s="67">
      <c r="A227" s="37" t="inlineStr">
        <is>
          <t>CRYPTO_SPIKE_FADE_THRESHOLD_PCT</t>
        </is>
      </c>
      <c r="B227" s="73" t="inlineStr">
        <is>
          <t>12.5</t>
        </is>
      </c>
      <c r="C227" s="38" t="n"/>
      <c r="D227" s="38" t="inlineStr">
        <is>
          <t>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v>-1.7434672374981</v>
      </c>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c r="IN227" s="77" t="inlineStr">
        <is>
          <t>SUSPICIOUS n=0 for stocks_short — keep, needs S1 fills (backtest-expert: &lt;30 trades, seek plateaus, punish)</t>
        </is>
      </c>
    </row>
    <row r="228" ht="15.75" customHeight="1" s="67">
      <c r="A228" s="37" t="inlineStr">
        <is>
          <t>GR_FILTER_VEC_MIN_TFS</t>
        </is>
      </c>
      <c r="B228" s="73" t="inlineStr">
        <is>
          <t>1</t>
        </is>
      </c>
      <c r="C228" s="38" t="n"/>
      <c r="D228" s="38" t="inlineStr">
        <is>
          <t>GLOBAL_CHECK</t>
        </is>
      </c>
      <c r="E228" s="38" t="n"/>
      <c r="F228" s="30" t="n"/>
      <c r="G228" s="38">
        <f>IFERROR(VLOOKUP($A239&amp;"_"&amp;$B239,Results_Deltas!$A$2:$P$15000,5,FALSE),"")</f>
        <v/>
      </c>
      <c r="H228" s="38" t="inlineStr">
        <is>
          <t>Blanket (page end)</t>
        </is>
      </c>
      <c r="I228" s="30" t="n"/>
      <c r="J228" s="30" t="n"/>
      <c r="K228" s="30" t="n"/>
      <c r="L228" s="30" t="inlineStr">
        <is>
          <t>NO</t>
        </is>
      </c>
      <c r="M228" s="30" t="n">
        <v>-1.717371457270069</v>
      </c>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c r="IN228" s="77" t="inlineStr">
        <is>
          <t>SUSPICIOUS n=0 for stocks_short — keep, needs S1 fills (backtest-expert: &lt;30 trades, seek plateaus, punish)</t>
        </is>
      </c>
    </row>
    <row r="229" ht="15.75" customHeight="1" s="67">
      <c r="A229" s="37" t="inlineStr">
        <is>
          <t>EMA_9_21_FILTER_MIN_TFS</t>
        </is>
      </c>
      <c r="B229" s="73" t="inlineStr">
        <is>
          <t>2</t>
        </is>
      </c>
      <c r="C229" s="38" t="n"/>
      <c r="D229" s="38" t="inlineStr">
        <is>
          <t>GLOBAL_CHECK</t>
        </is>
      </c>
      <c r="E229" s="38" t="n"/>
      <c r="F229" s="30" t="n"/>
      <c r="G229" s="38">
        <f>IFERROR(VLOOKUP($A229&amp;"_"&amp;$B229,Results_Deltas!$A$2:$P$15000,5,FALSE),"")</f>
        <v/>
      </c>
      <c r="H229" s="38" t="inlineStr">
        <is>
          <t>Blanket (page end)</t>
        </is>
      </c>
      <c r="I229" s="30" t="n"/>
      <c r="J229" s="30" t="n"/>
      <c r="K229" s="30" t="n"/>
      <c r="L229" s="30" t="inlineStr">
        <is>
          <t>NO</t>
        </is>
      </c>
      <c r="M229" s="30" t="n">
        <v>-1.715114721369409</v>
      </c>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c r="IN229" s="77" t="inlineStr">
        <is>
          <t>SUSPICIOUS n=0 for stocks_short — keep, needs S1 fills (backtest-expert: &lt;30 trades, seek plateaus, punish)</t>
        </is>
      </c>
    </row>
    <row r="230" ht="15.75" customHeight="1" s="67">
      <c r="A230" s="37" t="inlineStr">
        <is>
          <t>GR_FILTER_VEC_ENABLED</t>
        </is>
      </c>
      <c r="B230" s="73" t="inlineStr">
        <is>
          <t>True</t>
        </is>
      </c>
      <c r="C230" s="38" t="n"/>
      <c r="D230" s="38" t="inlineStr">
        <is>
          <t>GLOBAL_CHECK</t>
        </is>
      </c>
      <c r="E230" s="38" t="n"/>
      <c r="F230" s="30" t="n"/>
      <c r="G230" s="38">
        <f>IFERROR(VLOOKUP($A241&amp;"_"&amp;$B241,Results_Deltas!$A$2:$P$15000,5,FALSE),"")</f>
        <v/>
      </c>
      <c r="H230" s="38" t="inlineStr">
        <is>
          <t>Blanket (page end)</t>
        </is>
      </c>
      <c r="I230" s="30" t="n"/>
      <c r="J230" s="30" t="n"/>
      <c r="K230" s="30" t="n"/>
      <c r="L230" s="30" t="inlineStr">
        <is>
          <t>NO</t>
        </is>
      </c>
      <c r="M230" s="30" t="n">
        <v>-1.708026845439502</v>
      </c>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c r="IN230" s="77" t="inlineStr">
        <is>
          <t>SUSPICIOUS n=0 for stocks_short — keep, needs S1 fills (backtest-expert: &lt;30 trades, seek plateaus, punish)</t>
        </is>
      </c>
    </row>
    <row r="231" ht="15.75" customHeight="1" s="67">
      <c r="A231" s="37" t="inlineStr">
        <is>
          <t>EMA_9_21_FILTER_MIN_TFS</t>
        </is>
      </c>
      <c r="B231" s="73" t="inlineStr">
        <is>
          <t>1</t>
        </is>
      </c>
      <c r="C231" s="38" t="n"/>
      <c r="D231" s="38" t="inlineStr">
        <is>
          <t>GLOBAL_CHECK</t>
        </is>
      </c>
      <c r="E231" s="38" t="n"/>
      <c r="F231" s="30" t="n"/>
      <c r="G231" s="38">
        <f>IFERROR(VLOOKUP($A231&amp;"_"&amp;$B231,Results_Deltas!$A$2:$P$15000,5,FALSE),"")</f>
        <v/>
      </c>
      <c r="H231" s="38" t="inlineStr">
        <is>
          <t>Blanket (page end)</t>
        </is>
      </c>
      <c r="I231" s="30" t="n"/>
      <c r="J231" s="30" t="n"/>
      <c r="K231" s="30" t="n"/>
      <c r="L231" s="30" t="inlineStr">
        <is>
          <t>NO</t>
        </is>
      </c>
      <c r="M231" s="30" t="n">
        <v>-1.671730904498</v>
      </c>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c r="IN231" s="77" t="inlineStr">
        <is>
          <t>SUSPICIOUS n=0 for stocks_short — keep, needs S1 fills (backtest-expert: &lt;30 trades, seek plateaus, punish)</t>
        </is>
      </c>
    </row>
    <row r="232" ht="15.75" customHeight="1" s="67">
      <c r="A232" s="37" t="inlineStr">
        <is>
          <t>CRYPTO_SPIKE_FADE_THRESHOLD_PCT</t>
        </is>
      </c>
      <c r="B232" s="73" t="inlineStr">
        <is>
          <t>7.5</t>
        </is>
      </c>
      <c r="C232" s="38" t="n"/>
      <c r="D232" s="38" t="inlineStr">
        <is>
          <t>GLOBAL_CHECK, STOCKS_EXIT</t>
        </is>
      </c>
      <c r="E232" s="38" t="n"/>
      <c r="F232" s="30" t="n"/>
      <c r="G232" s="38">
        <f>IFERROR(VLOOKUP($A232&amp;"_"&amp;$B232,Results_Deltas!$A$2:$P$15000,5,FALSE),"")</f>
        <v/>
      </c>
      <c r="H232" s="38" t="inlineStr">
        <is>
          <t>Blanket (page end)</t>
        </is>
      </c>
      <c r="I232" s="30" t="n"/>
      <c r="J232" s="30" t="n"/>
      <c r="K232" s="30" t="n"/>
      <c r="L232" s="30" t="inlineStr">
        <is>
          <t>NO</t>
        </is>
      </c>
      <c r="M232" s="30" t="n">
        <v>-1.625977720651634</v>
      </c>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c r="IN232" s="77" t="inlineStr">
        <is>
          <t>SUSPICIOUS n=0 for stocks_short — keep, needs S1 fills (backtest-expert: &lt;30 trades, seek plateaus, punish)</t>
        </is>
      </c>
    </row>
    <row r="233" ht="15.75" customHeight="1" s="67">
      <c r="A233" s="37" t="inlineStr">
        <is>
          <t>NEW_POSITION_MAX_LOSS_THRESHOLD</t>
        </is>
      </c>
      <c r="B233" s="73" t="inlineStr">
        <is>
          <t>2.0</t>
        </is>
      </c>
      <c r="C233" s="38" t="n"/>
      <c r="D233" s="38" t="inlineStr">
        <is>
          <t>AUGMENT, EXIT, GLOBAL_CHECK, REDUCE, STOCKS_EXIT</t>
        </is>
      </c>
      <c r="E233" s="38" t="n"/>
      <c r="F233" s="30" t="n"/>
      <c r="G233" s="38">
        <f>IFERROR(VLOOKUP($A244&amp;"_"&amp;$B244,Results_Deltas!$A$2:$P$15000,5,FALSE),"")</f>
        <v/>
      </c>
      <c r="H233" s="38" t="inlineStr">
        <is>
          <t>Blanket (page end)</t>
        </is>
      </c>
      <c r="I233" s="30" t="n"/>
      <c r="J233" s="30" t="n"/>
      <c r="K233" s="30" t="n"/>
      <c r="L233" s="30" t="inlineStr">
        <is>
          <t>NO</t>
        </is>
      </c>
      <c r="M233" s="30" t="n">
        <v>-1.594427840164256</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c r="IN233" s="77" t="inlineStr">
        <is>
          <t>SUSPICIOUS n=0 for stocks_short — keep, needs S1 fills (backtest-expert: &lt;30 trades, seek plateaus, punish)</t>
        </is>
      </c>
    </row>
    <row r="234" ht="15.75" customHeight="1" s="67">
      <c r="A234" s="37" t="inlineStr">
        <is>
          <t>DELTA_REENTRY_FILTER_ENABLED</t>
        </is>
      </c>
      <c r="B234" s="73" t="inlineStr">
        <is>
          <t>True</t>
        </is>
      </c>
      <c r="C234" s="38" t="n"/>
      <c r="D234" s="38" t="inlineStr">
        <is>
          <t>ENTRY, GLOBAL_CHECK, STOCKS_EXIT</t>
        </is>
      </c>
      <c r="E234" s="38" t="n"/>
      <c r="F234" s="30" t="n"/>
      <c r="G234" s="38">
        <f>IFERROR(VLOOKUP($A234&amp;"_"&amp;$B234,Results_Deltas!$A$2:$P$15000,5,FALSE),"")</f>
        <v/>
      </c>
      <c r="H234" s="38" t="inlineStr">
        <is>
          <t>Blanket (page end)</t>
        </is>
      </c>
      <c r="I234" s="30" t="n"/>
      <c r="J234" s="30" t="n"/>
      <c r="K234" s="30" t="n"/>
      <c r="L234" s="30" t="inlineStr">
        <is>
          <t>NO</t>
        </is>
      </c>
      <c r="M234" s="30" t="n">
        <v>-1.489561298545085</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ht="15.75" customHeight="1" s="67">
      <c r="A235" s="37" t="inlineStr">
        <is>
          <t>DELTA_HTF_GATE</t>
        </is>
      </c>
      <c r="B235" s="73" t="inlineStr">
        <is>
          <t>4h</t>
        </is>
      </c>
      <c r="C235" s="38" t="n"/>
      <c r="D235" s="38" t="inlineStr">
        <is>
          <t>ENTRY, GLOBAL_CHECK, STOCKS_EXIT</t>
        </is>
      </c>
      <c r="E235" s="38" t="n"/>
      <c r="F235" s="30" t="n"/>
      <c r="G235" s="38">
        <f>IFERROR(VLOOKUP($A235&amp;"_"&amp;$B235,Results_Deltas!$A$2:$P$15000,5,FALSE),"")</f>
        <v/>
      </c>
      <c r="H235" s="38" t="inlineStr">
        <is>
          <t>Blanket (page end)</t>
        </is>
      </c>
      <c r="I235" s="30" t="n"/>
      <c r="J235" s="30" t="n"/>
      <c r="K235" s="30" t="n"/>
      <c r="L235" s="30" t="inlineStr">
        <is>
          <t>NO</t>
        </is>
      </c>
      <c r="M235" s="30" t="n">
        <v>-1.477179683140437</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c r="IN235" s="77" t="inlineStr">
        <is>
          <t>SUSPICIOUS n=0 for stocks_short — keep, needs S1 fills (backtest-expert: &lt;30 trades, seek plateaus, punish)</t>
        </is>
      </c>
    </row>
    <row r="236" ht="15.75" customHeight="1" s="67">
      <c r="A236" s="37" t="inlineStr">
        <is>
          <t>DELTA_HTF_GATE</t>
        </is>
      </c>
      <c r="B236" s="73" t="inlineStr">
        <is>
          <t>4h_ALT</t>
        </is>
      </c>
      <c r="C236" s="38" t="n"/>
      <c r="D236" s="38" t="inlineStr">
        <is>
          <t>ENTRY, GLOBAL_CHECK, STOCKS_EXIT</t>
        </is>
      </c>
      <c r="E236" s="38" t="n"/>
      <c r="F236" s="30" t="n"/>
      <c r="G236" s="38">
        <f>IFERROR(VLOOKUP($A236&amp;"_"&amp;$B236,Results_Deltas!$A$2:$P$15000,5,FALSE),"")</f>
        <v/>
      </c>
      <c r="H236" s="38" t="inlineStr">
        <is>
          <t>Blanket (page end)</t>
        </is>
      </c>
      <c r="I236" s="30" t="n"/>
      <c r="J236" s="30" t="n"/>
      <c r="K236" s="30" t="n"/>
      <c r="L236" s="30" t="inlineStr">
        <is>
          <t>NO</t>
        </is>
      </c>
      <c r="M236" s="30" t="n">
        <v>-1.477179683140437</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c r="IN236" s="77" t="inlineStr">
        <is>
          <t>SUSPICIOUS n=0 for stocks_short — keep, needs S1 fills (backtest-expert: &lt;30 trades, seek plateaus, punish)</t>
        </is>
      </c>
    </row>
    <row r="237" ht="15.75" customHeight="1" s="67">
      <c r="A237" s="37" t="inlineStr">
        <is>
          <t>NEWBORN_LOSS_KILL_GAIN_THRESHOLD_PCT</t>
        </is>
      </c>
      <c r="B237" s="73" t="inlineStr">
        <is>
          <t>0.5</t>
        </is>
      </c>
      <c r="C237" s="38" t="n"/>
      <c r="D237" s="38" t="inlineStr">
        <is>
          <t>AUGMENT, EXIT, GLOBAL_CHECK, REDUCE, STOCKS_EXIT</t>
        </is>
      </c>
      <c r="E237" s="38" t="n"/>
      <c r="F237" s="30" t="n"/>
      <c r="G237" s="38">
        <f>IFERROR(VLOOKUP($A248&amp;"_"&amp;$B248,Results_Deltas!$A$2:$P$15000,5,FALSE),"")</f>
        <v/>
      </c>
      <c r="H237" s="38" t="inlineStr">
        <is>
          <t>Blanket (page end)</t>
        </is>
      </c>
      <c r="I237" s="30" t="n"/>
      <c r="J237" s="30" t="n"/>
      <c r="K237" s="30" t="n"/>
      <c r="L237" s="30" t="inlineStr">
        <is>
          <t>NO</t>
        </is>
      </c>
      <c r="M237" s="30" t="n">
        <v>-1.434306473979343</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c r="IN237" s="77" t="inlineStr">
        <is>
          <t>SUSPICIOUS n=0 for stocks_short — keep, needs S1 fills (backtest-expert: &lt;30 trades, seek plateaus, punish)</t>
        </is>
      </c>
    </row>
    <row r="238" ht="15.75" customHeight="1" s="67">
      <c r="A238" s="37" t="inlineStr">
        <is>
          <t>CRYPTO_SPIKE_FADE_THRESHOLD_PCT</t>
        </is>
      </c>
      <c r="B238" s="73" t="inlineStr">
        <is>
          <t>5</t>
        </is>
      </c>
      <c r="C238" s="38" t="n"/>
      <c r="D238" s="38" t="inlineStr">
        <is>
          <t>GLOBAL_CHECK, STOCKS_EXIT</t>
        </is>
      </c>
      <c r="E238" s="38" t="n"/>
      <c r="F238" s="30" t="n"/>
      <c r="G238" s="38">
        <f>IFERROR(VLOOKUP($A238&amp;"_"&amp;$B238,Results_Deltas!$A$2:$P$15000,5,FALSE),"")</f>
        <v/>
      </c>
      <c r="H238" s="38" t="inlineStr">
        <is>
          <t>Blanket (page end)</t>
        </is>
      </c>
      <c r="I238" s="30" t="n"/>
      <c r="J238" s="30" t="n"/>
      <c r="K238" s="30" t="n"/>
      <c r="L238" s="30" t="inlineStr">
        <is>
          <t>NO</t>
        </is>
      </c>
      <c r="M238" s="30" t="n">
        <v>-1.388222296279988</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c r="IN238" s="77" t="inlineStr">
        <is>
          <t>SUSPICIOUS n=0 for stocks_short — keep, needs S1 fills (backtest-expert: &lt;30 trades, seek plateaus, punish)</t>
        </is>
      </c>
    </row>
    <row r="239" ht="15.75" customHeight="1" s="67">
      <c r="A239" s="37" t="inlineStr">
        <is>
          <t>LR_BAND_LADDER_TF_BOTTOM</t>
        </is>
      </c>
      <c r="B239" s="73" t="inlineStr">
        <is>
          <t>0</t>
        </is>
      </c>
      <c r="C239" s="38" t="n"/>
      <c r="D239" s="38" t="inlineStr">
        <is>
          <t>GLOBAL_CHECK, STOCKS_EXIT</t>
        </is>
      </c>
      <c r="E239" s="38" t="n"/>
      <c r="F239" s="30" t="n"/>
      <c r="G239" s="38">
        <f>IFERROR(VLOOKUP($A250&amp;"_"&amp;$B250,Results_Deltas!$A$2:$P$15000,5,FALSE),"")</f>
        <v/>
      </c>
      <c r="H239" s="38" t="inlineStr">
        <is>
          <t>Blanket (page end)</t>
        </is>
      </c>
      <c r="I239" s="30" t="n"/>
      <c r="J239" s="30" t="n"/>
      <c r="K239" s="30" t="n"/>
      <c r="L239" s="30" t="inlineStr">
        <is>
          <t>NO</t>
        </is>
      </c>
      <c r="M239" s="30" t="n">
        <v>-1.381978608402988</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c r="IN239" s="77" t="inlineStr">
        <is>
          <t>SUSPICIOUS n=0 for stocks_short — keep, needs S1 fills (backtest-expert: &lt;30 trades, seek plateaus, punish)</t>
        </is>
      </c>
    </row>
    <row r="240" ht="15.75" customHeight="1" s="67">
      <c r="A240" s="37" t="inlineStr">
        <is>
          <t>LIVE_VEC_EMERGENCY_BRAKE_ENABLED</t>
        </is>
      </c>
      <c r="B240" s="73" t="inlineStr">
        <is>
          <t>True</t>
        </is>
      </c>
      <c r="C240" s="38" t="n"/>
      <c r="D240" s="38" t="inlineStr">
        <is>
          <t>GLOBAL_CHECK, STOCKS_EXIT</t>
        </is>
      </c>
      <c r="E240" s="38" t="n"/>
      <c r="F240" s="30" t="n"/>
      <c r="G240" s="38">
        <f>IFERROR(VLOOKUP($A251&amp;"_"&amp;$B251,Results_Deltas!$A$2:$P$15000,5,FALSE),"")</f>
        <v/>
      </c>
      <c r="H240" s="38" t="inlineStr">
        <is>
          <t>Blanket (page end)</t>
        </is>
      </c>
      <c r="I240" s="30" t="n"/>
      <c r="J240" s="30" t="n"/>
      <c r="K240" s="30" t="n"/>
      <c r="L240" s="30" t="inlineStr">
        <is>
          <t>YES</t>
        </is>
      </c>
      <c r="M240" s="30" t="n">
        <v>-1.346861560524725</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c r="IN240" s="77" t="inlineStr">
        <is>
          <t>SUSPICIOUS n=0 for stocks_short — keep, needs S1 fills (backtest-expert: &lt;30 trades, seek plateaus, punish)</t>
        </is>
      </c>
    </row>
    <row r="241" ht="15.75" customHeight="1" s="67">
      <c r="A241" s="37" t="inlineStr">
        <is>
          <t>NEWBORN_LOSS_KILL_GAIN_THRESHOLD_PCT</t>
        </is>
      </c>
      <c r="B241" s="73" t="inlineStr">
        <is>
          <t>1.0</t>
        </is>
      </c>
      <c r="C241" s="38" t="n"/>
      <c r="D241" s="38" t="inlineStr">
        <is>
          <t>AUGMENT, EXIT, GLOBAL_CHECK, REDUCE, STOCKS_EXIT</t>
        </is>
      </c>
      <c r="E241" s="38" t="n"/>
      <c r="F241" s="30" t="n"/>
      <c r="G241" s="38">
        <f>IFERROR(VLOOKUP($A252&amp;"_"&amp;$B252,Results_Deltas!$A$2:$P$15000,5,FALSE),"")</f>
        <v/>
      </c>
      <c r="H241" s="38" t="inlineStr">
        <is>
          <t>Blanket (page end)</t>
        </is>
      </c>
      <c r="I241" s="30" t="n"/>
      <c r="J241" s="30" t="n"/>
      <c r="K241" s="30" t="n"/>
      <c r="L241" s="30" t="inlineStr">
        <is>
          <t>NO</t>
        </is>
      </c>
      <c r="M241" s="30" t="n">
        <v>-1.333904385372828</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c r="IN241" s="77" t="inlineStr">
        <is>
          <t>SUSPICIOUS n=0 for stocks_short — keep, needs S1 fills (backtest-expert: &lt;30 trades, seek plateaus, punish)</t>
        </is>
      </c>
    </row>
    <row r="242" ht="15.75" customHeight="1" s="67">
      <c r="A242" s="37" t="inlineStr">
        <is>
          <t>LR_BAND_LADDER_TF_TOP</t>
        </is>
      </c>
      <c r="B242" s="73" t="inlineStr">
        <is>
          <t>0</t>
        </is>
      </c>
      <c r="C242" s="38" t="n"/>
      <c r="D242" s="38" t="inlineStr">
        <is>
          <t>GLOBAL_CHECK, STOCKS_EXIT</t>
        </is>
      </c>
      <c r="E242" s="38" t="n"/>
      <c r="F242" s="30" t="n"/>
      <c r="G242" s="38">
        <f>IFERROR(VLOOKUP($A253&amp;"_"&amp;$B253,Results_Deltas!$A$2:$P$15000,5,FALSE),"")</f>
        <v/>
      </c>
      <c r="H242" s="38" t="inlineStr">
        <is>
          <t>Blanket (page end)</t>
        </is>
      </c>
      <c r="I242" s="30" t="n"/>
      <c r="J242" s="30" t="n"/>
      <c r="K242" s="30" t="n"/>
      <c r="L242" s="30" t="inlineStr">
        <is>
          <t>NO</t>
        </is>
      </c>
      <c r="M242" s="30" t="n">
        <v>-1.332248319791008</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7" t="inlineStr">
        <is>
          <t>SUSPICIOUS n=0 for stocks_short — keep, needs S1 fills (backtest-expert: &lt;30 trades, seek plateaus, punish)</t>
        </is>
      </c>
    </row>
    <row r="243" ht="15.75" customHeight="1" s="67">
      <c r="A243" s="37" t="inlineStr">
        <is>
          <t>NEW_POSITION_MAX_LOSS_THRESHOLD</t>
        </is>
      </c>
      <c r="B243" s="73" t="inlineStr">
        <is>
          <t>1.0</t>
        </is>
      </c>
      <c r="C243" s="38" t="n"/>
      <c r="D243" s="38" t="inlineStr">
        <is>
          <t>AUGMENT, EXIT, GLOBAL_CHECK, REDUCE, STOCKS_EXIT</t>
        </is>
      </c>
      <c r="E243" s="38" t="n"/>
      <c r="F243" s="30" t="n"/>
      <c r="G243" s="38">
        <f>IFERROR(VLOOKUP($A254&amp;"_"&amp;$B254,Results_Deltas!$A$2:$P$15000,5,FALSE),"")</f>
        <v/>
      </c>
      <c r="H243" s="38" t="inlineStr">
        <is>
          <t>Blanket (page end)</t>
        </is>
      </c>
      <c r="I243" s="30" t="n"/>
      <c r="J243" s="30" t="n"/>
      <c r="K243" s="30" t="n"/>
      <c r="L243" s="30" t="inlineStr">
        <is>
          <t>NO</t>
        </is>
      </c>
      <c r="M243" s="30" t="n">
        <v>-1.321868687292899</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c r="IN243" s="77" t="inlineStr">
        <is>
          <t>SUSPICIOUS n=0 for stocks_short — keep, needs S1 fills (backtest-expert: &lt;30 trades, seek plateaus, punish)</t>
        </is>
      </c>
    </row>
    <row r="244" ht="15.75" customHeight="1" s="67">
      <c r="A244" s="37" t="inlineStr">
        <is>
          <t>NEW_POSITION_MAX_LOSS_THRESHOLD</t>
        </is>
      </c>
      <c r="B244" s="73" t="inlineStr">
        <is>
          <t>0.5</t>
        </is>
      </c>
      <c r="C244" s="38" t="n"/>
      <c r="D244" s="38" t="inlineStr">
        <is>
          <t>AUGMENT, EXIT, GLOBAL_CHECK, REDUCE, STOCKS_EXIT</t>
        </is>
      </c>
      <c r="E244" s="38" t="n"/>
      <c r="F244" s="30" t="n"/>
      <c r="G244" s="38">
        <f>IFERROR(VLOOKUP($A255&amp;"_"&amp;$B255,Results_Deltas!$A$2:$P$15000,5,FALSE),"")</f>
        <v/>
      </c>
      <c r="H244" s="38" t="inlineStr">
        <is>
          <t>Blanket (page end)</t>
        </is>
      </c>
      <c r="I244" s="30" t="n"/>
      <c r="J244" s="30" t="n"/>
      <c r="K244" s="30" t="n"/>
      <c r="L244" s="30" t="inlineStr">
        <is>
          <t>NO</t>
        </is>
      </c>
      <c r="M244" s="30" t="n">
        <v>-1.289545962396768</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c r="IN244" s="77" t="inlineStr">
        <is>
          <t>SUSPICIOUS n=0 for stocks_short — keep, needs S1 fills (backtest-expert: &lt;30 trades, seek plateaus, punish)</t>
        </is>
      </c>
    </row>
    <row r="245" ht="15.75" customHeight="1" s="67">
      <c r="A245" s="39" t="inlineStr">
        <is>
          <t>HTF_TREND_VETO_BYPASS_ENABLED</t>
        </is>
      </c>
      <c r="B245" s="73" t="inlineStr">
        <is>
          <t>True</t>
        </is>
      </c>
      <c r="C245" s="38" t="n"/>
      <c r="D245" s="38" t="inlineStr">
        <is>
          <t>GLOBAL_CHECK, STOCKS_EXIT</t>
        </is>
      </c>
      <c r="E245" s="38" t="n"/>
      <c r="F245" s="30" t="n"/>
      <c r="G245" s="38">
        <f>IFERROR(VLOOKUP($A256&amp;"_"&amp;$B256,Results_Deltas!$A$2:$P$15000,5,FALSE),"")</f>
        <v/>
      </c>
      <c r="H245" s="38" t="inlineStr">
        <is>
          <t>Blanket (page end)</t>
        </is>
      </c>
      <c r="I245" s="30" t="n"/>
      <c r="J245" s="30" t="n"/>
      <c r="K245" s="30" t="n"/>
      <c r="L245" s="30" t="inlineStr">
        <is>
          <t>NO</t>
        </is>
      </c>
      <c r="M245" s="30" t="n">
        <v>-1.205096822887726</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c r="IN245" s="77" t="inlineStr">
        <is>
          <t>SUSPICIOUS n=0 for stocks_short — keep, needs S1 fills (backtest-expert: &lt;30 trades, seek plateaus, punish)</t>
        </is>
      </c>
    </row>
    <row r="246" ht="15.75" customHeight="1" s="67">
      <c r="A246" s="39" t="inlineStr">
        <is>
          <t>CRYPTO_SPIKE_FADE_THRESHOLD_PCT</t>
        </is>
      </c>
      <c r="B246" s="73" t="inlineStr">
        <is>
          <t>10</t>
        </is>
      </c>
      <c r="C246" s="38" t="n"/>
      <c r="D246" s="38" t="inlineStr">
        <is>
          <t>GLOBAL_CHECK, STOCKS_EXIT</t>
        </is>
      </c>
      <c r="E246" s="38" t="n"/>
      <c r="F246" s="30" t="n"/>
      <c r="G246" s="38">
        <f>IFERROR(VLOOKUP($A246&amp;"_"&amp;$B246,Results_Deltas!$A$2:$P$15000,5,FALSE),"")</f>
        <v/>
      </c>
      <c r="H246" s="38" t="inlineStr">
        <is>
          <t>Blanket (page end)</t>
        </is>
      </c>
      <c r="I246" s="30" t="n"/>
      <c r="J246" s="30" t="n"/>
      <c r="K246" s="30" t="n"/>
      <c r="L246" s="30" t="inlineStr">
        <is>
          <t>YES</t>
        </is>
      </c>
      <c r="M246" s="30" t="n">
        <v>-1.176089950980872</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c r="IN246" s="77" t="inlineStr">
        <is>
          <t>SUSPICIOUS n=0 for stocks_short — keep, needs S1 fills (backtest-expert: &lt;30 trades, seek plateaus, punish)</t>
        </is>
      </c>
    </row>
    <row r="247" ht="15.75" customHeight="1" s="67">
      <c r="A247" s="37" t="inlineStr">
        <is>
          <t>HTF4_CONF</t>
        </is>
      </c>
      <c r="B247" s="73" t="inlineStr">
        <is>
          <t>False_ALT</t>
        </is>
      </c>
      <c r="C247" s="38" t="n"/>
      <c r="D247" s="38" t="inlineStr">
        <is>
          <t>GLOBAL_CHECK, STOCKS_EXIT</t>
        </is>
      </c>
      <c r="E247" s="38" t="n"/>
      <c r="F247" s="30" t="n"/>
      <c r="G247" s="38">
        <f>IFERROR(VLOOKUP($A258&amp;"_"&amp;$B258,Results_Deltas!$A$2:$P$15000,5,FALSE),"")</f>
        <v/>
      </c>
      <c r="H247" s="38" t="inlineStr">
        <is>
          <t>Blanket (page end)</t>
        </is>
      </c>
      <c r="I247" s="30" t="n"/>
      <c r="J247" s="30" t="n"/>
      <c r="K247" s="30" t="n"/>
      <c r="L247" s="30" t="inlineStr">
        <is>
          <t>NO</t>
        </is>
      </c>
      <c r="M247" s="30" t="n">
        <v>-1.148983082586094</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c r="IN247" s="77" t="inlineStr">
        <is>
          <t>SUSPICIOUS n=0 for stocks_short — keep, needs S1 fills (backtest-expert: &lt;30 trades, seek plateaus, punish)</t>
        </is>
      </c>
    </row>
    <row r="248" ht="15.75" customHeight="1" s="67">
      <c r="A248" s="37" t="inlineStr">
        <is>
          <t>HTF4_CONF</t>
        </is>
      </c>
      <c r="B248" s="73" t="inlineStr">
        <is>
          <t>False</t>
        </is>
      </c>
      <c r="C248" s="38" t="n"/>
      <c r="D248" s="38" t="inlineStr">
        <is>
          <t>GLOBAL_CHECK, STOCKS_EXIT</t>
        </is>
      </c>
      <c r="E248" s="38" t="n"/>
      <c r="F248" s="30" t="n"/>
      <c r="G248" s="38">
        <f>IFERROR(VLOOKUP($A259&amp;"_"&amp;$B259,Results_Deltas!$A$2:$P$15000,5,FALSE),"")</f>
        <v/>
      </c>
      <c r="H248" s="38" t="inlineStr">
        <is>
          <t>Blanket (page end)</t>
        </is>
      </c>
      <c r="I248" s="30" t="n"/>
      <c r="J248" s="30" t="n"/>
      <c r="K248" s="30" t="n"/>
      <c r="L248" s="30" t="inlineStr">
        <is>
          <t>NO</t>
        </is>
      </c>
      <c r="M248" s="30" t="n">
        <v>-1.033712986455136</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c r="IN248" s="77" t="inlineStr">
        <is>
          <t>SUSPICIOUS n=0 for stocks_short — keep, needs S1 fills (backtest-expert: &lt;30 trades, seek plateaus, punish)</t>
        </is>
      </c>
    </row>
    <row r="249" ht="15.75" customHeight="1" s="67">
      <c r="A249" s="37" t="inlineStr">
        <is>
          <t>ADX_RANGING_THRESHOLD</t>
        </is>
      </c>
      <c r="B249" s="73" t="inlineStr">
        <is>
          <t>20</t>
        </is>
      </c>
      <c r="C249" s="38" t="n"/>
      <c r="D249" s="38" t="inlineStr">
        <is>
          <t>ENTRY, GLOBAL_CHECK, STOCKS_EXIT</t>
        </is>
      </c>
      <c r="E249" s="38" t="n"/>
      <c r="F249" s="30" t="n"/>
      <c r="G249" s="38">
        <f>IFERROR(VLOOKUP($A249&amp;"_"&amp;$B249,Results_Deltas!$A$2:$P$15000,5,FALSE),"")</f>
        <v/>
      </c>
      <c r="H249" s="38" t="inlineStr">
        <is>
          <t>Blanket (page end)</t>
        </is>
      </c>
      <c r="I249" s="30" t="n"/>
      <c r="J249" s="30" t="n"/>
      <c r="K249" s="30" t="n"/>
      <c r="L249" s="30" t="inlineStr">
        <is>
          <t>NO</t>
        </is>
      </c>
      <c r="M249" s="30" t="n">
        <v>-1.026827118949192</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c r="IN249" s="77" t="inlineStr">
        <is>
          <t>SUSPICIOUS n=0 for stocks_short — keep, needs S1 fills (backtest-expert: &lt;30 trades, seek plateaus, punish)</t>
        </is>
      </c>
    </row>
    <row r="250" ht="15.75" customHeight="1" s="67">
      <c r="A250" s="39" t="inlineStr">
        <is>
          <t>LH_HL_FILTER_ENABLED</t>
        </is>
      </c>
      <c r="B250" s="73" t="inlineStr">
        <is>
          <t>False</t>
        </is>
      </c>
      <c r="C250" s="38" t="n"/>
      <c r="D250" s="38" t="inlineStr">
        <is>
          <t>ENTRY, GLOBAL_CHECK, STOCKS_EXIT</t>
        </is>
      </c>
      <c r="E250" s="38" t="n"/>
      <c r="F250" s="30" t="n"/>
      <c r="G250" s="38">
        <f>IFERROR(VLOOKUP($A261&amp;"_"&amp;$B261,Results_Deltas!$A$2:$P$15000,5,FALSE),"")</f>
        <v/>
      </c>
      <c r="H250" s="38" t="inlineStr">
        <is>
          <t>Blanket (page end)</t>
        </is>
      </c>
      <c r="I250" s="30" t="n"/>
      <c r="J250" s="30" t="n"/>
      <c r="K250" s="30" t="n"/>
      <c r="L250" s="30" t="inlineStr">
        <is>
          <t>NO</t>
        </is>
      </c>
      <c r="M250" s="30" t="n">
        <v>-1.0140399174964</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c r="IN250" s="77" t="inlineStr">
        <is>
          <t>SUSPICIOUS n=0 for stocks_short — keep, needs S1 fills (backtest-expert: &lt;30 trades, seek plateaus, punish)</t>
        </is>
      </c>
    </row>
    <row r="251" ht="15.75" customHeight="1" s="67">
      <c r="A251" s="39" t="inlineStr">
        <is>
          <t>BAND_ARROW_ENABLED</t>
        </is>
      </c>
      <c r="B251" s="73" t="inlineStr">
        <is>
          <t>False</t>
        </is>
      </c>
      <c r="C251" s="38" t="n"/>
      <c r="D251" s="38" t="inlineStr">
        <is>
          <t>GLOBAL_CHECK, STOCKS_EXIT</t>
        </is>
      </c>
      <c r="E251" s="38" t="n"/>
      <c r="F251" s="30" t="n"/>
      <c r="G251" s="38">
        <f>IFERROR(VLOOKUP($A251&amp;"_"&amp;$B251,Results_Deltas!$A$2:$P$15000,5,FALSE),"")</f>
        <v/>
      </c>
      <c r="H251" s="38" t="inlineStr">
        <is>
          <t>Blanket (page end)</t>
        </is>
      </c>
      <c r="I251" s="30" t="n"/>
      <c r="J251" s="30" t="n"/>
      <c r="K251" s="30" t="n"/>
      <c r="L251" s="30" t="inlineStr">
        <is>
          <t>NO</t>
        </is>
      </c>
      <c r="M251" s="30" t="n">
        <v>-1.012768774187328</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c r="IN251" s="77" t="inlineStr">
        <is>
          <t>SUSPICIOUS n=0 for stocks_short — keep, needs S1 fills (backtest-expert: &lt;30 trades, seek plateaus, punish)</t>
        </is>
      </c>
    </row>
    <row r="252" ht="15.75" customHeight="1" s="67">
      <c r="A252" s="37" t="inlineStr">
        <is>
          <t>BANDAID_OFF_LOSER_RECOVER_PCT</t>
        </is>
      </c>
      <c r="B252" s="73" t="inlineStr">
        <is>
          <t>0</t>
        </is>
      </c>
      <c r="C252" s="38" t="n"/>
      <c r="D252" s="38" t="inlineStr">
        <is>
          <t>AUGMENT, ENTRY, EXIT, GLOBAL_CHECK, REDUCE, STOCKS_EXIT</t>
        </is>
      </c>
      <c r="E252" s="38" t="n"/>
      <c r="F252" s="30" t="n"/>
      <c r="G252" s="38">
        <f>IFERROR(VLOOKUP($A252&amp;"_"&amp;$B252,Results_Deltas!$A$2:$P$15000,5,FALSE),"")</f>
        <v/>
      </c>
      <c r="H252" s="38" t="inlineStr">
        <is>
          <t>Blanket (page end)</t>
        </is>
      </c>
      <c r="I252" s="30" t="n"/>
      <c r="J252" s="30" t="n"/>
      <c r="K252" s="30" t="n"/>
      <c r="L252" s="30" t="inlineStr">
        <is>
          <t>NO</t>
        </is>
      </c>
      <c r="M252" s="30" t="n">
        <v>-0.9749831791711682</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7" t="inlineStr">
        <is>
          <t>SUSPICIOUS n=0 for stocks_short — keep, needs S1 fills (backtest-expert: &lt;30 trades, seek plateaus, punish)</t>
        </is>
      </c>
    </row>
    <row r="253" ht="15.75" customHeight="1" s="67">
      <c r="A253" s="37" t="inlineStr">
        <is>
          <t>HLR_SMA_BAND_PCT</t>
        </is>
      </c>
      <c r="B253" s="73" t="inlineStr">
        <is>
          <t>0</t>
        </is>
      </c>
      <c r="C253" s="38" t="n"/>
      <c r="D253" s="38" t="inlineStr">
        <is>
          <t>ENTRY, GLOBAL_CHECK, STOCKS_EXIT</t>
        </is>
      </c>
      <c r="E253" s="38" t="n"/>
      <c r="F253" s="30" t="n"/>
      <c r="G253" s="38">
        <f>IFERROR(VLOOKUP($A264&amp;"_"&amp;$B264,Results_Deltas!$A$2:$P$15000,5,FALSE),"")</f>
        <v/>
      </c>
      <c r="H253" s="38" t="inlineStr">
        <is>
          <t>Blanket (page end)</t>
        </is>
      </c>
      <c r="I253" s="30" t="n"/>
      <c r="J253" s="30" t="n"/>
      <c r="K253" s="30" t="n"/>
      <c r="L253" s="30" t="inlineStr">
        <is>
          <t>NO</t>
        </is>
      </c>
      <c r="M253" s="30" t="n">
        <v>-0.9749831791711682</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c r="IN253" s="77" t="inlineStr">
        <is>
          <t>SUSPICIOUS n=0 for stocks_short — keep, needs S1 fills (backtest-expert: &lt;30 trades, seek plateaus, punish)</t>
        </is>
      </c>
    </row>
    <row r="254" ht="15.75" customHeight="1" s="67">
      <c r="A254" s="37" t="inlineStr">
        <is>
          <t>HLR_TOP_MIN_TFS</t>
        </is>
      </c>
      <c r="B254" s="73" t="inlineStr">
        <is>
          <t>0</t>
        </is>
      </c>
      <c r="C254" s="38" t="n"/>
      <c r="D254" s="38" t="inlineStr">
        <is>
          <t>GLOBAL_CHECK, REENTRY, STOCKS_EXIT</t>
        </is>
      </c>
      <c r="E254" s="38" t="n"/>
      <c r="F254" s="30" t="n"/>
      <c r="G254" s="38">
        <f>IFERROR(VLOOKUP($A265&amp;"_"&amp;$B265,Results_Deltas!$A$2:$P$15000,5,FALSE),"")</f>
        <v/>
      </c>
      <c r="H254" s="38" t="inlineStr">
        <is>
          <t>Blanket (page end)</t>
        </is>
      </c>
      <c r="I254" s="30" t="n"/>
      <c r="J254" s="30" t="n"/>
      <c r="K254" s="30" t="n"/>
      <c r="L254" s="30" t="inlineStr">
        <is>
          <t>NO</t>
        </is>
      </c>
      <c r="M254" s="30" t="n">
        <v>-0.9749831791711682</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7" t="inlineStr">
        <is>
          <t>SUSPICIOUS n=0 for stocks_short — keep, needs S1 fills (backtest-expert: &lt;30 trades, seek plateaus, punish)</t>
        </is>
      </c>
    </row>
    <row r="255" ht="15.75" customHeight="1" s="67">
      <c r="A255" s="37" t="inlineStr">
        <is>
          <t>HTF_GATE_MIN_CONFIRMATIONS</t>
        </is>
      </c>
      <c r="B255" s="73" t="inlineStr">
        <is>
          <t>0.0</t>
        </is>
      </c>
      <c r="C255" s="38" t="n"/>
      <c r="D255" s="38" t="inlineStr">
        <is>
          <t>ENTRY, GLOBAL_CHECK, STOCKS_EXIT</t>
        </is>
      </c>
      <c r="E255" s="38" t="n"/>
      <c r="F255" s="30" t="n"/>
      <c r="G255" s="38">
        <f>IFERROR(VLOOKUP($A266&amp;"_"&amp;$B266,Results_Deltas!$A$2:$P$15000,5,FALSE),"")</f>
        <v/>
      </c>
      <c r="H255" s="38" t="inlineStr">
        <is>
          <t>Blanket (page end)</t>
        </is>
      </c>
      <c r="I255" s="30" t="n"/>
      <c r="J255" s="30" t="n"/>
      <c r="K255" s="30" t="n"/>
      <c r="L255" s="30" t="inlineStr">
        <is>
          <t>NO</t>
        </is>
      </c>
      <c r="M255" s="30" t="n">
        <v>-0.9749831791711682</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7" t="inlineStr">
        <is>
          <t>SUSPICIOUS n=0 for stocks_short — keep, needs S1 fills (backtest-expert: &lt;30 trades, seek plateaus, punish)</t>
        </is>
      </c>
    </row>
    <row r="256" ht="15.75" customHeight="1" s="67">
      <c r="A256" s="37" t="inlineStr">
        <is>
          <t>HTF_GATE_MIN_CONFIRMATIONS</t>
        </is>
      </c>
      <c r="B256" s="73" t="inlineStr">
        <is>
          <t>0.0_ALT</t>
        </is>
      </c>
      <c r="C256" s="38" t="n"/>
      <c r="D256" s="38" t="inlineStr">
        <is>
          <t>ENTRY, GLOBAL_CHECK, STOCKS_EXIT</t>
        </is>
      </c>
      <c r="E256" s="38" t="n"/>
      <c r="F256" s="30" t="n"/>
      <c r="G256" s="38">
        <f>IFERROR(VLOOKUP($A267&amp;"_"&amp;$B267,Results_Deltas!$A$2:$P$15000,5,FALSE),"")</f>
        <v/>
      </c>
      <c r="H256" s="38" t="inlineStr">
        <is>
          <t>Blanket (page end)</t>
        </is>
      </c>
      <c r="I256" s="30" t="n"/>
      <c r="J256" s="30" t="n"/>
      <c r="K256" s="30" t="n"/>
      <c r="L256" s="30" t="inlineStr">
        <is>
          <t>NO</t>
        </is>
      </c>
      <c r="M256" s="30" t="n">
        <v>-0.9749831791711682</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7" t="inlineStr">
        <is>
          <t>SUSPICIOUS n=0 for stocks_short — keep, needs S1 fills (backtest-expert: &lt;30 trades, seek plateaus, punish)</t>
        </is>
      </c>
    </row>
    <row r="257" ht="15.75" customHeight="1" s="67">
      <c r="A257" s="37" t="inlineStr">
        <is>
          <t>LEADERBOARD_FILTER</t>
        </is>
      </c>
      <c r="B257" s="73" t="inlineStr">
        <is>
          <t>False_ALT</t>
        </is>
      </c>
      <c r="C257" s="38" t="n"/>
      <c r="D257" s="38" t="inlineStr">
        <is>
          <t>AUGMENT, ENTRY, EXIT, GLOBAL_CHECK, REDUCE, STOCKS_EXIT</t>
        </is>
      </c>
      <c r="E257" s="38" t="n"/>
      <c r="F257" s="30" t="n"/>
      <c r="G257" s="38">
        <f>IFERROR(VLOOKUP($A268&amp;"_"&amp;$B268,Results_Deltas!$A$2:$P$15000,5,FALSE),"")</f>
        <v/>
      </c>
      <c r="H257" s="38" t="inlineStr">
        <is>
          <t>Blanket (page end)</t>
        </is>
      </c>
      <c r="I257" s="30" t="n"/>
      <c r="J257" s="30" t="n"/>
      <c r="K257" s="30" t="n"/>
      <c r="L257" s="30" t="inlineStr">
        <is>
          <t>NO</t>
        </is>
      </c>
      <c r="M257" s="30" t="n">
        <v>-0.9749831791711682</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7" t="inlineStr">
        <is>
          <t>SUSPICIOUS n=0 for stocks_short — keep, needs S1 fills (backtest-expert: &lt;30 trades, seek plateaus, punish)</t>
        </is>
      </c>
    </row>
    <row r="258" ht="15.75" customHeight="1" s="67">
      <c r="A258" s="37" t="inlineStr">
        <is>
          <t>LH_HL_FILTER_REQUIRE_BOTH</t>
        </is>
      </c>
      <c r="B258" s="73" t="inlineStr">
        <is>
          <t>False_ALT</t>
        </is>
      </c>
      <c r="C258" s="38" t="n"/>
      <c r="D258" s="38" t="inlineStr">
        <is>
          <t>ENTRY, GLOBAL_CHECK, STOCKS_EXIT</t>
        </is>
      </c>
      <c r="E258" s="38" t="n"/>
      <c r="F258" s="30" t="n"/>
      <c r="G258" s="38">
        <f>IFERROR(VLOOKUP($A269&amp;"_"&amp;$B269,Results_Deltas!$A$2:$P$15000,5,FALSE),"")</f>
        <v/>
      </c>
      <c r="H258" s="38" t="inlineStr">
        <is>
          <t>Blanket (page end)</t>
        </is>
      </c>
      <c r="I258" s="30" t="n"/>
      <c r="J258" s="30" t="n"/>
      <c r="K258" s="30" t="n"/>
      <c r="L258" s="30" t="inlineStr">
        <is>
          <t>YES</t>
        </is>
      </c>
      <c r="M258" s="30" t="n">
        <v>-0.9749831791711682</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7" t="inlineStr">
        <is>
          <t>SUSPICIOUS n=0 for stocks_short — keep, needs S1 fills (backtest-expert: &lt;30 trades, seek plateaus, punish)</t>
        </is>
      </c>
    </row>
    <row r="259" ht="15.75" customHeight="1" s="67">
      <c r="A259" s="37" t="inlineStr">
        <is>
          <t>MI_TF_AGREE_MIN</t>
        </is>
      </c>
      <c r="B259" s="73" t="inlineStr">
        <is>
          <t>0.0</t>
        </is>
      </c>
      <c r="C259" s="38" t="n"/>
      <c r="D259" s="38" t="inlineStr">
        <is>
          <t>ENTRY, GLOBAL_CHECK, STOCKS_EXIT</t>
        </is>
      </c>
      <c r="E259" s="38" t="n"/>
      <c r="F259" s="30" t="n"/>
      <c r="G259" s="38">
        <f>IFERROR(VLOOKUP($A270&amp;"_"&amp;$B270,Results_Deltas!$A$2:$P$15000,5,FALSE),"")</f>
        <v/>
      </c>
      <c r="H259" s="38" t="inlineStr">
        <is>
          <t>Blanket (page end)</t>
        </is>
      </c>
      <c r="I259" s="30" t="n"/>
      <c r="J259" s="30" t="n"/>
      <c r="K259" s="30" t="n"/>
      <c r="L259" s="30" t="inlineStr">
        <is>
          <t>NO</t>
        </is>
      </c>
      <c r="M259" s="30" t="n">
        <v>-0.9749831791711682</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7" t="inlineStr">
        <is>
          <t>SUSPICIOUS n=0 for stocks_short — keep, needs S1 fills (backtest-expert: &lt;30 trades, seek plateaus, punish)</t>
        </is>
      </c>
    </row>
    <row r="260" ht="15.75" customHeight="1" s="67">
      <c r="A260" s="37" t="inlineStr">
        <is>
          <t>MI_TF_AGREE_MIN</t>
        </is>
      </c>
      <c r="B260" s="73" t="inlineStr">
        <is>
          <t>0.0_ALT</t>
        </is>
      </c>
      <c r="C260" s="38" t="n"/>
      <c r="D260" s="38" t="inlineStr">
        <is>
          <t>ENTRY, GLOBAL_CHECK, STOCKS_EXIT</t>
        </is>
      </c>
      <c r="E260" s="38" t="n"/>
      <c r="F260" s="30" t="n"/>
      <c r="G260" s="38">
        <f>IFERROR(VLOOKUP($A271&amp;"_"&amp;$B271,Results_Deltas!$A$2:$P$15000,5,FALSE),"")</f>
        <v/>
      </c>
      <c r="H260" s="38" t="inlineStr">
        <is>
          <t>Blanket (page end)</t>
        </is>
      </c>
      <c r="I260" s="30" t="n"/>
      <c r="J260" s="30" t="n"/>
      <c r="K260" s="30" t="n"/>
      <c r="L260" s="30" t="inlineStr">
        <is>
          <t>NO</t>
        </is>
      </c>
      <c r="M260" s="30" t="n">
        <v>-0.9749831791711682</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7" t="inlineStr">
        <is>
          <t>SUSPICIOUS n=0 for stocks_short — keep, needs S1 fills (backtest-expert: &lt;30 trades, seek plateaus, punish)</t>
        </is>
      </c>
    </row>
    <row r="261" ht="15.75" customHeight="1" s="67">
      <c r="A261" s="37" t="inlineStr">
        <is>
          <t>OI_CONFIRM_MIN_CHANGE_PCT</t>
        </is>
      </c>
      <c r="B261" s="73" t="inlineStr">
        <is>
          <t>0</t>
        </is>
      </c>
      <c r="C261" s="38" t="n"/>
      <c r="D261" s="38" t="inlineStr">
        <is>
          <t>ENTRY, GLOBAL_CHECK, STOCKS_EXIT</t>
        </is>
      </c>
      <c r="E261" s="38" t="n"/>
      <c r="F261" s="30" t="n"/>
      <c r="G261" s="38">
        <f>IFERROR(VLOOKUP($A272&amp;"_"&amp;$B272,Results_Deltas!$A$2:$P$15000,5,FALSE),"")</f>
        <v/>
      </c>
      <c r="H261" s="38" t="inlineStr">
        <is>
          <t>Blanket (page end)</t>
        </is>
      </c>
      <c r="I261" s="30" t="n"/>
      <c r="J261" s="30" t="n"/>
      <c r="K261" s="30" t="n"/>
      <c r="L261" s="30" t="inlineStr">
        <is>
          <t>YES</t>
        </is>
      </c>
      <c r="M261" s="30" t="n">
        <v>-0.9749831791711682</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7" t="inlineStr">
        <is>
          <t>SUSPICIOUS n=0 for stocks_short — keep, needs S1 fills (backtest-expert: &lt;30 trades, seek plateaus, punish)</t>
        </is>
      </c>
    </row>
    <row r="262" ht="15.75" customHeight="1" s="67">
      <c r="A262" s="37" t="inlineStr">
        <is>
          <t>OI_CONFIRM_MIN_PRICE_PCT</t>
        </is>
      </c>
      <c r="B262" s="73" t="inlineStr">
        <is>
          <t>0</t>
        </is>
      </c>
      <c r="C262" s="38" t="n"/>
      <c r="D262" s="38" t="inlineStr">
        <is>
          <t>ENTRY, GLOBAL_CHECK, STOCKS_EXIT</t>
        </is>
      </c>
      <c r="E262" s="38" t="n"/>
      <c r="F262" s="30" t="n"/>
      <c r="G262" s="38">
        <f>IFERROR(VLOOKUP($A273&amp;"_"&amp;$B273,Results_Deltas!$A$2:$P$15000,5,FALSE),"")</f>
        <v/>
      </c>
      <c r="H262" s="38" t="inlineStr">
        <is>
          <t>Blanket (page end)</t>
        </is>
      </c>
      <c r="I262" s="30" t="n"/>
      <c r="J262" s="30" t="n"/>
      <c r="K262" s="30" t="n"/>
      <c r="L262" s="30" t="inlineStr">
        <is>
          <t>YES</t>
        </is>
      </c>
      <c r="M262" s="30" t="n">
        <v>-0.9749831791711682</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7" t="inlineStr">
        <is>
          <t>SUSPICIOUS n=0 for stocks_short — keep, needs S1 fills (backtest-expert: &lt;30 trades, seek plateaus, punish)</t>
        </is>
      </c>
    </row>
    <row r="263" ht="15.75" customHeight="1" s="67">
      <c r="A263" s="37" t="inlineStr">
        <is>
          <t>HTF_GATE_D_MANDATORY</t>
        </is>
      </c>
      <c r="B263" s="73" t="inlineStr">
        <is>
          <t>0.0</t>
        </is>
      </c>
      <c r="C263" s="38" t="n"/>
      <c r="D263" s="38" t="inlineStr">
        <is>
          <t>ENTRY, GLOBAL_CHECK, STOCKS_EXIT</t>
        </is>
      </c>
      <c r="E263" s="38" t="n"/>
      <c r="F263" s="30" t="n"/>
      <c r="G263" s="38">
        <f>IFERROR(VLOOKUP($A274&amp;"_"&amp;$B274,Results_Deltas!$A$2:$P$15000,5,FALSE),"")</f>
        <v/>
      </c>
      <c r="H263" s="38" t="inlineStr">
        <is>
          <t>Blanket (page end)</t>
        </is>
      </c>
      <c r="I263" s="30" t="n"/>
      <c r="J263" s="30" t="n"/>
      <c r="K263" s="30" t="n"/>
      <c r="L263" s="30" t="inlineStr">
        <is>
          <t>NO</t>
        </is>
      </c>
      <c r="M263" s="30" t="n">
        <v>-0.9721741851034184</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7" t="inlineStr">
        <is>
          <t>SUSPICIOUS n=0 for stocks_short — keep, needs S1 fills (backtest-expert: &lt;30 trades, seek plateaus, punish)</t>
        </is>
      </c>
    </row>
    <row r="264" ht="15.75" customHeight="1" s="67">
      <c r="A264" s="37" t="inlineStr">
        <is>
          <t>HTF_GATE_D_MANDATORY</t>
        </is>
      </c>
      <c r="B264" s="73" t="inlineStr">
        <is>
          <t>0.0_ALT</t>
        </is>
      </c>
      <c r="C264" s="38" t="n"/>
      <c r="D264" s="38" t="inlineStr">
        <is>
          <t>ENTRY, GLOBAL_CHECK, STOCKS_EXIT</t>
        </is>
      </c>
      <c r="E264" s="38" t="n"/>
      <c r="F264" s="30" t="n"/>
      <c r="G264" s="38">
        <f>IFERROR(VLOOKUP($A275&amp;"_"&amp;$B275,Results_Deltas!$A$2:$P$15000,5,FALSE),"")</f>
        <v/>
      </c>
      <c r="H264" s="38" t="inlineStr">
        <is>
          <t>Blanket (page end)</t>
        </is>
      </c>
      <c r="I264" s="30" t="n"/>
      <c r="J264" s="30" t="n"/>
      <c r="K264" s="30" t="n"/>
      <c r="L264" s="30" t="inlineStr">
        <is>
          <t>NO</t>
        </is>
      </c>
      <c r="M264" s="30" t="n">
        <v>-0.9721741851034184</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7" t="inlineStr">
        <is>
          <t>SUSPICIOUS n=0 for stocks_short — keep, needs S1 fills (backtest-expert: &lt;30 trades, seek plateaus, punish)</t>
        </is>
      </c>
    </row>
    <row r="265" ht="15.75" customHeight="1" s="67">
      <c r="A265" s="39" t="inlineStr">
        <is>
          <t>MANDATORY_REENTRY_WT_FILTER_MIN_VELOCITY</t>
        </is>
      </c>
      <c r="B265" s="73" t="inlineStr">
        <is>
          <t>0.0</t>
        </is>
      </c>
      <c r="C265" s="38" t="n"/>
      <c r="D265" s="38" t="inlineStr">
        <is>
          <t>GLOBAL_CHECK, STOCKS_EXIT</t>
        </is>
      </c>
      <c r="E265" s="38" t="n"/>
      <c r="F265" s="30" t="n"/>
      <c r="G265" s="38">
        <f>IFERROR(VLOOKUP($A276&amp;"_"&amp;$B276,Results_Deltas!$A$2:$P$15000,5,FALSE),"")</f>
        <v/>
      </c>
      <c r="H265" s="38" t="inlineStr">
        <is>
          <t>Blanket (page end)</t>
        </is>
      </c>
      <c r="I265" s="30" t="n"/>
      <c r="J265" s="30" t="n"/>
      <c r="K265" s="30" t="n"/>
      <c r="L265" s="30" t="inlineStr">
        <is>
          <t>NO</t>
        </is>
      </c>
      <c r="M265" s="30" t="n">
        <v>-0.9721741851034184</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7" t="inlineStr">
        <is>
          <t>SUSPICIOUS n=0 for stocks_short — keep, needs S1 fills (backtest-expert: &lt;30 trades, seek plateaus, punish)</t>
        </is>
      </c>
    </row>
    <row r="266" ht="15.75" customHeight="1" s="67">
      <c r="A266" s="37" t="inlineStr">
        <is>
          <t>MANDATORY_REENTRY_WT_FILTER_MIN_VELOCITY</t>
        </is>
      </c>
      <c r="B266" s="73" t="inlineStr">
        <is>
          <t>0.0_ALT</t>
        </is>
      </c>
      <c r="C266" s="38" t="n"/>
      <c r="D266" s="38" t="inlineStr">
        <is>
          <t>GLOBAL_CHECK, STOCKS_EXIT</t>
        </is>
      </c>
      <c r="E266" s="38" t="n"/>
      <c r="F266" s="30" t="n"/>
      <c r="G266" s="38">
        <f>IFERROR(VLOOKUP($A277&amp;"_"&amp;$B277,Results_Deltas!$A$2:$P$15000,5,FALSE),"")</f>
        <v/>
      </c>
      <c r="H266" s="38" t="inlineStr">
        <is>
          <t>Blanket (page end)</t>
        </is>
      </c>
      <c r="I266" s="30" t="n"/>
      <c r="J266" s="30" t="n"/>
      <c r="K266" s="30" t="n"/>
      <c r="L266" s="30" t="inlineStr">
        <is>
          <t>YES</t>
        </is>
      </c>
      <c r="M266" s="30" t="n">
        <v>-0.9721741851034184</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7" t="inlineStr">
        <is>
          <t>SUSPICIOUS n=0 for stocks_short — keep, needs S1 fills (backtest-expert: &lt;30 trades, seek plateaus, punish)</t>
        </is>
      </c>
    </row>
    <row r="267" ht="15.75" customHeight="1" s="67">
      <c r="A267" s="37" t="inlineStr">
        <is>
          <t>MANDATORY_REENTRY_WT_FILTER_REQUIRE_FLIP</t>
        </is>
      </c>
      <c r="B267" s="73" t="inlineStr">
        <is>
          <t>False_ALT</t>
        </is>
      </c>
      <c r="C267" s="38" t="n"/>
      <c r="D267" s="38" t="inlineStr">
        <is>
          <t>GLOBAL_CHECK, STOCKS_EXIT</t>
        </is>
      </c>
      <c r="E267" s="38" t="n"/>
      <c r="F267" s="30" t="n"/>
      <c r="G267" s="38">
        <f>IFERROR(VLOOKUP($A278&amp;"_"&amp;$B278,Results_Deltas!$A$2:$P$15000,5,FALSE),"")</f>
        <v/>
      </c>
      <c r="H267" s="38" t="inlineStr">
        <is>
          <t>Blanket (page end)</t>
        </is>
      </c>
      <c r="I267" s="30" t="n"/>
      <c r="J267" s="30" t="n"/>
      <c r="K267" s="30" t="n"/>
      <c r="L267" s="30" t="inlineStr">
        <is>
          <t>YES</t>
        </is>
      </c>
      <c r="M267" s="30" t="n">
        <v>-0.9721741851034184</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7" t="inlineStr">
        <is>
          <t>SUSPICIOUS n=0 for stocks_short — keep, needs S1 fills (backtest-expert: &lt;30 trades, seek plateaus, punish)</t>
        </is>
      </c>
    </row>
    <row r="268" ht="15.75" customHeight="1" s="67">
      <c r="A268" s="39" t="inlineStr">
        <is>
          <t>DUP_GUARD_FILTER_TF</t>
        </is>
      </c>
      <c r="B268" s="73" t="inlineStr">
        <is>
          <t>15m</t>
        </is>
      </c>
      <c r="C268" s="38" t="n"/>
      <c r="D268" s="38" t="inlineStr">
        <is>
          <t>GLOBAL_CHECK</t>
        </is>
      </c>
      <c r="E268" s="38" t="n"/>
      <c r="F268" s="30" t="n"/>
      <c r="G268" s="38">
        <f>IFERROR(VLOOKUP($A268&amp;"_"&amp;$B268,Results_Deltas!$A$2:$P$15000,5,FALSE),"")</f>
        <v/>
      </c>
      <c r="H268" s="38" t="inlineStr">
        <is>
          <t>Blanket (page end)</t>
        </is>
      </c>
      <c r="I268" s="30" t="n"/>
      <c r="J268" s="30" t="n"/>
      <c r="K268" s="30" t="n"/>
      <c r="L268" s="30" t="inlineStr">
        <is>
          <t>YES</t>
        </is>
      </c>
      <c r="M268" s="30" t="n">
        <v>-0.947092480977948</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7" t="inlineStr">
        <is>
          <t>SUSPICIOUS n=0 for stocks_short — keep, needs S1 fills (backtest-expert: &lt;30 trades, seek plateaus, punish)</t>
        </is>
      </c>
    </row>
    <row r="269" ht="15.75" customHeight="1" s="67">
      <c r="A269" s="37" t="inlineStr">
        <is>
          <t>EZ_MANAGE_THROTTLER_RATE</t>
        </is>
      </c>
      <c r="B269" s="73" t="inlineStr">
        <is>
          <t>0.0</t>
        </is>
      </c>
      <c r="C269" s="38" t="n"/>
      <c r="D269" s="38" t="inlineStr">
        <is>
          <t>GLOBAL_CHECK, STOCKS_EXIT</t>
        </is>
      </c>
      <c r="E269" s="38" t="n"/>
      <c r="F269" s="30" t="n"/>
      <c r="G269" s="38">
        <f>IFERROR(VLOOKUP($A269&amp;"_"&amp;$B269,Results_Deltas!$A$2:$P$15000,5,FALSE),"")</f>
        <v/>
      </c>
      <c r="H269" s="38" t="inlineStr">
        <is>
          <t>Blanket (page end)</t>
        </is>
      </c>
      <c r="I269" s="30" t="n"/>
      <c r="J269" s="30" t="n"/>
      <c r="K269" s="30" t="n"/>
      <c r="L269" s="30" t="inlineStr">
        <is>
          <t>NO</t>
        </is>
      </c>
      <c r="M269" s="30" t="n">
        <v>-0.9334945332489908</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c r="IN269" s="77" t="inlineStr">
        <is>
          <t>SUSPICIOUS n=0 for stocks_short — keep, needs S1 fills (backtest-expert: &lt;30 trades, seek plateaus, punish)</t>
        </is>
      </c>
    </row>
    <row r="270" ht="15.75" customHeight="1" s="67">
      <c r="A270" s="37" t="inlineStr">
        <is>
          <t>EZ_MANAGE_THROTTLER_RATE</t>
        </is>
      </c>
      <c r="B270" s="73" t="inlineStr">
        <is>
          <t>0.0_ALT</t>
        </is>
      </c>
      <c r="C270" s="38" t="n"/>
      <c r="D270" s="38" t="inlineStr">
        <is>
          <t>GLOBAL_CHECK, STOCKS_EXIT</t>
        </is>
      </c>
      <c r="E270" s="38" t="n"/>
      <c r="F270" s="30" t="n"/>
      <c r="G270" s="38">
        <f>IFERROR(VLOOKUP($A270&amp;"_"&amp;$B270,Results_Deltas!$A$2:$P$15000,5,FALSE),"")</f>
        <v/>
      </c>
      <c r="H270" s="38" t="inlineStr">
        <is>
          <t>Blanket (page end)</t>
        </is>
      </c>
      <c r="I270" s="30" t="n"/>
      <c r="J270" s="30" t="n"/>
      <c r="K270" s="30" t="n"/>
      <c r="L270" s="30" t="inlineStr">
        <is>
          <t>NO</t>
        </is>
      </c>
      <c r="M270" s="30" t="n">
        <v>-0.9334945332489908</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7" t="inlineStr">
        <is>
          <t>SUSPICIOUS n=0 for stocks_short — keep, needs S1 fills (backtest-expert: &lt;30 trades, seek plateaus, punish)</t>
        </is>
      </c>
    </row>
    <row r="271" ht="15.75" customHeight="1" s="67">
      <c r="A271" s="37" t="inlineStr">
        <is>
          <t>NEWBORN_LOSS_KILL_GAIN_THRESHOLD_PCT</t>
        </is>
      </c>
      <c r="B271" s="73" t="inlineStr">
        <is>
          <t>2.0</t>
        </is>
      </c>
      <c r="C271" s="38" t="n"/>
      <c r="D271" s="38" t="inlineStr">
        <is>
          <t>AUGMENT, EXIT, GLOBAL_CHECK, REDUCE, STOCKS_EXIT</t>
        </is>
      </c>
      <c r="E271" s="38" t="n"/>
      <c r="F271" s="30" t="n"/>
      <c r="G271" s="38">
        <f>IFERROR(VLOOKUP($A282&amp;"_"&amp;$B282,Results_Deltas!$A$2:$P$15000,5,FALSE),"")</f>
        <v/>
      </c>
      <c r="H271" s="38" t="inlineStr">
        <is>
          <t>Blanket (page end)</t>
        </is>
      </c>
      <c r="I271" s="30" t="n"/>
      <c r="J271" s="30" t="n"/>
      <c r="K271" s="30" t="n"/>
      <c r="L271" s="30" t="inlineStr">
        <is>
          <t>YES</t>
        </is>
      </c>
      <c r="M271" s="30" t="n">
        <v>-0.9108452555983994</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c r="IN271" s="77" t="inlineStr">
        <is>
          <t>SUSPICIOUS n=0 for stocks_short — keep, needs S1 fills (backtest-expert: &lt;30 trades, seek plateaus, punish)</t>
        </is>
      </c>
    </row>
    <row r="272" ht="15.75" customHeight="1" s="67">
      <c r="A272" s="37" t="inlineStr">
        <is>
          <t>GR_FILTER_VEC_MIN_TFS</t>
        </is>
      </c>
      <c r="B272" s="73" t="inlineStr">
        <is>
          <t>0</t>
        </is>
      </c>
      <c r="C272" s="38" t="n"/>
      <c r="D272" s="38" t="inlineStr">
        <is>
          <t>GLOBAL_CHECK</t>
        </is>
      </c>
      <c r="E272" s="38" t="n"/>
      <c r="F272" s="30" t="n"/>
      <c r="G272" s="38">
        <f>IFERROR(VLOOKUP($A283&amp;"_"&amp;$B283,Results_Deltas!$A$2:$P$15000,5,FALSE),"")</f>
        <v/>
      </c>
      <c r="H272" s="38" t="inlineStr">
        <is>
          <t>Blanket (page end)</t>
        </is>
      </c>
      <c r="I272" s="30" t="n"/>
      <c r="J272" s="30" t="n"/>
      <c r="K272" s="30" t="n"/>
      <c r="L272" s="30" t="inlineStr">
        <is>
          <t>NO</t>
        </is>
      </c>
      <c r="M272" s="30" t="n">
        <v>-0.8583528337648623</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7" t="inlineStr">
        <is>
          <t>SUSPICIOUS n=0 for stocks_short — keep, needs S1 fills (backtest-expert: &lt;30 trades, seek plateaus, punish)</t>
        </is>
      </c>
    </row>
    <row r="273" ht="15.75" customHeight="1" s="67">
      <c r="A273" s="39" t="inlineStr">
        <is>
          <t>HA_WICK_QUALITY_ENABLED</t>
        </is>
      </c>
      <c r="B273" s="73" t="inlineStr">
        <is>
          <t>False</t>
        </is>
      </c>
      <c r="C273" s="38" t="n"/>
      <c r="D273" s="38" t="inlineStr">
        <is>
          <t>ENTRY, GLOBAL_CHECK, STOCKS_EXIT</t>
        </is>
      </c>
      <c r="E273" s="38" t="n"/>
      <c r="F273" s="30" t="n"/>
      <c r="G273" s="38">
        <f>IFERROR(VLOOKUP($A284&amp;"_"&amp;$B284,Results_Deltas!$A$2:$P$15000,5,FALSE),"")</f>
        <v/>
      </c>
      <c r="H273" s="38" t="inlineStr">
        <is>
          <t>Blanket (page end)</t>
        </is>
      </c>
      <c r="I273" s="30" t="n"/>
      <c r="J273" s="30" t="n"/>
      <c r="K273" s="30" t="n"/>
      <c r="L273" s="30" t="inlineStr">
        <is>
          <t>NO</t>
        </is>
      </c>
      <c r="M273" s="30" t="n">
        <v>-0.8557585397807806</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7" t="inlineStr">
        <is>
          <t>SUSPICIOUS n=0 for stocks_short — keep, needs S1 fills (backtest-expert: &lt;30 trades, seek plateaus, punish)</t>
        </is>
      </c>
    </row>
    <row r="274" ht="15.75" customHeight="1" s="67">
      <c r="A274" s="37" t="inlineStr">
        <is>
          <t>HA_WICK_QUALITY_TF</t>
        </is>
      </c>
      <c r="B274" s="73" t="inlineStr">
        <is>
          <t>15m</t>
        </is>
      </c>
      <c r="C274" s="38" t="n"/>
      <c r="D274" s="38" t="inlineStr">
        <is>
          <t>ENTRY, GLOBAL_CHECK, STOCKS_EXIT</t>
        </is>
      </c>
      <c r="E274" s="38" t="n"/>
      <c r="F274" s="30" t="n"/>
      <c r="G274" s="38">
        <f>IFERROR(VLOOKUP($A285&amp;"_"&amp;$B285,Results_Deltas!$A$2:$P$15000,5,FALSE),"")</f>
        <v/>
      </c>
      <c r="H274" s="38" t="inlineStr">
        <is>
          <t>Blanket (page end)</t>
        </is>
      </c>
      <c r="I274" s="30" t="n"/>
      <c r="J274" s="30" t="n"/>
      <c r="K274" s="30" t="n"/>
      <c r="L274" s="30" t="inlineStr">
        <is>
          <t>YES</t>
        </is>
      </c>
      <c r="M274" s="30" t="n">
        <v>-0.8557585397807806</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7" t="inlineStr">
        <is>
          <t>SUSPICIOUS n=0 for stocks_short — keep, needs S1 fills (backtest-expert: &lt;30 trades, seek plateaus, punish)</t>
        </is>
      </c>
    </row>
    <row r="275" ht="15.75" customHeight="1" s="67">
      <c r="A275" s="39" t="inlineStr">
        <is>
          <t>HTF_DIRECTION_GATE_ENABLED</t>
        </is>
      </c>
      <c r="B275" s="73" t="inlineStr">
        <is>
          <t>False</t>
        </is>
      </c>
      <c r="C275" s="38" t="n"/>
      <c r="D275" s="38" t="inlineStr">
        <is>
          <t>ENTRY, GLOBAL_CHECK, STOCKS_EXIT</t>
        </is>
      </c>
      <c r="E275" s="38" t="n"/>
      <c r="F275" s="30" t="n"/>
      <c r="G275" s="38">
        <f>IFERROR(VLOOKUP($A286&amp;"_"&amp;$B286,Results_Deltas!$A$2:$P$15000,5,FALSE),"")</f>
        <v/>
      </c>
      <c r="H275" s="38" t="inlineStr">
        <is>
          <t>Blanket (page end)</t>
        </is>
      </c>
      <c r="I275" s="30" t="n"/>
      <c r="J275" s="30" t="n"/>
      <c r="K275" s="30" t="n"/>
      <c r="L275" s="30" t="inlineStr">
        <is>
          <t>NO</t>
        </is>
      </c>
      <c r="M275" s="30" t="n">
        <v>-0.8557585397807806</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7" t="inlineStr">
        <is>
          <t>SUSPICIOUS n=0 for stocks_short — keep, needs S1 fills (backtest-expert: &lt;30 trades, seek plateaus, punish)</t>
        </is>
      </c>
    </row>
    <row r="276" ht="15.75" customHeight="1" s="67">
      <c r="A276" s="37" t="inlineStr">
        <is>
          <t>LEADERBOARD_FILTER</t>
        </is>
      </c>
      <c r="B276" s="73" t="inlineStr">
        <is>
          <t>False</t>
        </is>
      </c>
      <c r="C276" s="38" t="n"/>
      <c r="D276" s="38" t="inlineStr">
        <is>
          <t>AUGMENT, ENTRY, EXIT, GLOBAL_CHECK, REDUCE, STOCKS_EXIT</t>
        </is>
      </c>
      <c r="E276" s="38" t="n"/>
      <c r="F276" s="30" t="n"/>
      <c r="G276" s="38">
        <f>IFERROR(VLOOKUP($A287&amp;"_"&amp;$B287,Results_Deltas!$A$2:$P$15000,5,FALSE),"")</f>
        <v/>
      </c>
      <c r="H276" s="38" t="inlineStr">
        <is>
          <t>Blanket (page end)</t>
        </is>
      </c>
      <c r="I276" s="30" t="n"/>
      <c r="J276" s="30" t="n"/>
      <c r="K276" s="30" t="n"/>
      <c r="L276" s="30" t="inlineStr">
        <is>
          <t>NO</t>
        </is>
      </c>
      <c r="M276" s="30" t="n">
        <v>-0.8557585397807806</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7" t="inlineStr">
        <is>
          <t>SUSPICIOUS n=0 for stocks_short — keep, needs S1 fills (backtest-expert: &lt;30 trades, seek plateaus, punish)</t>
        </is>
      </c>
    </row>
    <row r="277" ht="15.75" customHeight="1" s="67">
      <c r="A277" s="39" t="inlineStr">
        <is>
          <t>LH_HL_FILTER_REQUIRE_BOTH</t>
        </is>
      </c>
      <c r="B277" s="73" t="inlineStr">
        <is>
          <t>False</t>
        </is>
      </c>
      <c r="C277" s="38" t="n"/>
      <c r="D277" s="38" t="inlineStr">
        <is>
          <t>ENTRY, GLOBAL_CHECK, STOCKS_EXIT</t>
        </is>
      </c>
      <c r="E277" s="38" t="n"/>
      <c r="F277" s="30" t="n"/>
      <c r="G277" s="38">
        <f>IFERROR(VLOOKUP($A288&amp;"_"&amp;$B288,Results_Deltas!$A$2:$P$15000,5,FALSE),"")</f>
        <v/>
      </c>
      <c r="H277" s="38" t="inlineStr">
        <is>
          <t>Blanket (page end)</t>
        </is>
      </c>
      <c r="I277" s="30" t="n"/>
      <c r="J277" s="30" t="n"/>
      <c r="K277" s="30" t="n"/>
      <c r="L277" s="30" t="inlineStr">
        <is>
          <t>NO</t>
        </is>
      </c>
      <c r="M277" s="30" t="n">
        <v>-0.8557585397807806</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7" t="inlineStr">
        <is>
          <t>SUSPICIOUS n=0 for stocks_short — keep, needs S1 fills (backtest-expert: &lt;30 trades, seek plateaus, punish)</t>
        </is>
      </c>
    </row>
    <row r="278" ht="15.75" customHeight="1" s="67">
      <c r="A278" s="39" t="inlineStr">
        <is>
          <t>MARKET_QUALITY_SCORE_ENABLED</t>
        </is>
      </c>
      <c r="B278" s="73" t="inlineStr">
        <is>
          <t>False</t>
        </is>
      </c>
      <c r="C278" s="38" t="n"/>
      <c r="D278" s="38" t="inlineStr">
        <is>
          <t>ENTRY, GLOBAL_CHECK, STOCKS_EXIT</t>
        </is>
      </c>
      <c r="E278" s="38" t="n"/>
      <c r="F278" s="30" t="n"/>
      <c r="G278" s="38">
        <f>IFERROR(VLOOKUP($A289&amp;"_"&amp;$B289,Results_Deltas!$A$2:$P$15000,5,FALSE),"")</f>
        <v/>
      </c>
      <c r="H278" s="38" t="inlineStr">
        <is>
          <t>Blanket (page end)</t>
        </is>
      </c>
      <c r="I278" s="30" t="n"/>
      <c r="J278" s="30" t="n"/>
      <c r="K278" s="30" t="n"/>
      <c r="L278" s="30" t="inlineStr">
        <is>
          <t>NO</t>
        </is>
      </c>
      <c r="M278" s="30" t="n">
        <v>-0.8557585397807806</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c r="IN278" s="77" t="inlineStr">
        <is>
          <t>SUSPICIOUS n=0 for stocks_short — keep, needs S1 fills (backtest-expert: &lt;30 trades, seek plateaus, punish)</t>
        </is>
      </c>
    </row>
    <row r="279" ht="15.75" customHeight="1" s="67">
      <c r="A279" s="37" t="inlineStr">
        <is>
          <t>MTS_GATE_ENABLED</t>
        </is>
      </c>
      <c r="B279" s="73" t="inlineStr">
        <is>
          <t>False</t>
        </is>
      </c>
      <c r="C279" s="38" t="n"/>
      <c r="D279" s="38" t="inlineStr">
        <is>
          <t>ENTRY, GLOBAL_CHECK, STOCKS_EXIT</t>
        </is>
      </c>
      <c r="E279" s="38" t="n"/>
      <c r="F279" s="30" t="n"/>
      <c r="G279" s="38">
        <f>IFERROR(VLOOKUP($A290&amp;"_"&amp;$B290,Results_Deltas!$A$2:$P$15000,5,FALSE),"")</f>
        <v/>
      </c>
      <c r="H279" s="38" t="inlineStr">
        <is>
          <t>Blanket (page end)</t>
        </is>
      </c>
      <c r="I279" s="30" t="n"/>
      <c r="J279" s="30" t="n"/>
      <c r="K279" s="30" t="n"/>
      <c r="L279" s="30" t="inlineStr">
        <is>
          <t>NO</t>
        </is>
      </c>
      <c r="M279" s="30" t="n">
        <v>-0.8557585397807806</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7" t="inlineStr">
        <is>
          <t>SUSPICIOUS n=0 for stocks_short — keep, needs S1 fills (backtest-expert: &lt;30 trades, seek plateaus, punish)</t>
        </is>
      </c>
    </row>
    <row r="280" ht="15.75" customHeight="1" s="67">
      <c r="A280" s="37" t="inlineStr">
        <is>
          <t>OI_CONFIRM_ENABLED</t>
        </is>
      </c>
      <c r="B280" s="73" t="inlineStr">
        <is>
          <t>False</t>
        </is>
      </c>
      <c r="C280" s="38" t="n"/>
      <c r="D280" s="38" t="inlineStr">
        <is>
          <t>ENTRY, GLOBAL_CHECK, STOCKS_EXIT</t>
        </is>
      </c>
      <c r="E280" s="38" t="n"/>
      <c r="F280" s="30" t="n"/>
      <c r="G280" s="38">
        <f>IFERROR(VLOOKUP($A291&amp;"_"&amp;$B291,Results_Deltas!$A$2:$P$15000,5,FALSE),"")</f>
        <v/>
      </c>
      <c r="H280" s="38" t="inlineStr">
        <is>
          <t>Blanket (page end)</t>
        </is>
      </c>
      <c r="I280" s="30" t="n"/>
      <c r="J280" s="30" t="n"/>
      <c r="K280" s="30" t="n"/>
      <c r="L280" s="30" t="inlineStr">
        <is>
          <t>NO</t>
        </is>
      </c>
      <c r="M280" s="30" t="n">
        <v>-0.8557585397807806</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7" t="inlineStr">
        <is>
          <t>SUSPICIOUS n=0 for stocks_short — keep, needs S1 fills (backtest-expert: &lt;30 trades, seek plateaus, punish)</t>
        </is>
      </c>
    </row>
    <row r="281" ht="15.75" customHeight="1" s="67">
      <c r="A281" s="39" t="inlineStr">
        <is>
          <t>MANDATORY_REENTRY_WT_FILTER_REQUIRE_FLIP</t>
        </is>
      </c>
      <c r="B281" s="73" t="inlineStr">
        <is>
          <t>False</t>
        </is>
      </c>
      <c r="C281" s="38" t="n"/>
      <c r="D281" s="38" t="inlineStr">
        <is>
          <t>GLOBAL_CHECK, STOCKS_EXIT</t>
        </is>
      </c>
      <c r="E281" s="38" t="n"/>
      <c r="F281" s="30" t="n"/>
      <c r="G281" s="38">
        <f>IFERROR(VLOOKUP($A292&amp;"_"&amp;$B292,Results_Deltas!$A$2:$P$15000,5,FALSE),"")</f>
        <v/>
      </c>
      <c r="H281" s="38" t="inlineStr">
        <is>
          <t>Blanket (page end)</t>
        </is>
      </c>
      <c r="I281" s="30" t="n"/>
      <c r="J281" s="30" t="n"/>
      <c r="K281" s="30" t="n"/>
      <c r="L281" s="30" t="inlineStr">
        <is>
          <t>NO</t>
        </is>
      </c>
      <c r="M281" s="30" t="n">
        <v>-0.8528857049387638</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7" t="inlineStr">
        <is>
          <t>SUSPICIOUS n=0 for stocks_short — keep, needs S1 fills (backtest-expert: &lt;30 trades, seek plateaus, punish)</t>
        </is>
      </c>
    </row>
    <row r="282" ht="15.75" customHeight="1" s="67">
      <c r="A282" s="37" t="inlineStr">
        <is>
          <t>NEW_POSITION_MAX_LOSS_THRESHOLD</t>
        </is>
      </c>
      <c r="B282" s="73" t="inlineStr">
        <is>
          <t>0</t>
        </is>
      </c>
      <c r="C282" s="38" t="n"/>
      <c r="D282" s="38" t="inlineStr">
        <is>
          <t>AUGMENT, EXIT, GLOBAL_CHECK, REDUCE, STOCKS_EXIT</t>
        </is>
      </c>
      <c r="E282" s="38" t="n"/>
      <c r="F282" s="30" t="n"/>
      <c r="G282" s="38">
        <f>IFERROR(VLOOKUP($A293&amp;"_"&amp;$B293,Results_Deltas!$A$2:$P$15000,5,FALSE),"")</f>
        <v/>
      </c>
      <c r="H282" s="38" t="inlineStr">
        <is>
          <t>Blanket (page end)</t>
        </is>
      </c>
      <c r="I282" s="30" t="n"/>
      <c r="J282" s="30" t="n"/>
      <c r="K282" s="30" t="n"/>
      <c r="L282" s="30" t="inlineStr">
        <is>
          <t>NO</t>
        </is>
      </c>
      <c r="M282" s="30" t="n">
        <v>-0.7693384017754051</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7" t="inlineStr">
        <is>
          <t>SUSPICIOUS n=0 for stocks_short — keep, needs S1 fills (backtest-expert: &lt;30 trades, seek plateaus, punish)</t>
        </is>
      </c>
    </row>
    <row r="283" ht="15.75" customHeight="1" s="67">
      <c r="A283" s="37" t="inlineStr">
        <is>
          <t>NEWBORN_LOSS_KILL_REQUIRE_VEL_AGAINST</t>
        </is>
      </c>
      <c r="B283" s="73" t="inlineStr">
        <is>
          <t>0.0</t>
        </is>
      </c>
      <c r="C283" s="38" t="n"/>
      <c r="D283" s="38" t="inlineStr">
        <is>
          <t>AUGMENT, EXIT, GLOBAL_CHECK, REDUCE, STOCKS_EXIT</t>
        </is>
      </c>
      <c r="E283" s="38" t="n"/>
      <c r="F283" s="30" t="n"/>
      <c r="G283" s="38">
        <f>IFERROR(VLOOKUP($A294&amp;"_"&amp;$B294,Results_Deltas!$A$2:$P$15000,5,FALSE),"")</f>
        <v/>
      </c>
      <c r="H283" s="38" t="inlineStr">
        <is>
          <t>Blanket (page end)</t>
        </is>
      </c>
      <c r="I283" s="30" t="n"/>
      <c r="J283" s="30" t="n"/>
      <c r="K283" s="30" t="n"/>
      <c r="L283" s="30" t="inlineStr">
        <is>
          <t>NO</t>
        </is>
      </c>
      <c r="M283" s="30" t="n">
        <v>-0.7684939777404525</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7" t="inlineStr">
        <is>
          <t>SUSPICIOUS n=0 for stocks_short — keep, needs S1 fills (backtest-expert: &lt;30 trades, seek plateaus, punish)</t>
        </is>
      </c>
    </row>
    <row r="284" ht="15.75" customHeight="1" s="67">
      <c r="A284" s="37" t="inlineStr">
        <is>
          <t>NEWBORN_LOSS_KILL_REQUIRE_VEL_AGAINST</t>
        </is>
      </c>
      <c r="B284" s="73" t="inlineStr">
        <is>
          <t>0.0_ALT</t>
        </is>
      </c>
      <c r="C284" s="38" t="n"/>
      <c r="D284" s="38" t="inlineStr">
        <is>
          <t>AUGMENT, EXIT, GLOBAL_CHECK, REDUCE, STOCKS_EXIT</t>
        </is>
      </c>
      <c r="E284" s="38" t="n"/>
      <c r="F284" s="30" t="n"/>
      <c r="G284" s="38">
        <f>IFERROR(VLOOKUP($A295&amp;"_"&amp;$B295,Results_Deltas!$A$2:$P$15000,5,FALSE),"")</f>
        <v/>
      </c>
      <c r="H284" s="38" t="inlineStr">
        <is>
          <t>Blanket (page end)</t>
        </is>
      </c>
      <c r="I284" s="30" t="n"/>
      <c r="J284" s="30" t="n"/>
      <c r="K284" s="30" t="n"/>
      <c r="L284" s="30" t="inlineStr">
        <is>
          <t>NO</t>
        </is>
      </c>
      <c r="M284" s="30" t="n">
        <v>-0.7684939777404525</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7" t="inlineStr">
        <is>
          <t>SUSPICIOUS n=0 for stocks_short — keep, needs S1 fills (backtest-expert: &lt;30 trades, seek plateaus, punish)</t>
        </is>
      </c>
    </row>
    <row r="285" ht="15.75" customHeight="1" s="67">
      <c r="A285" s="37" t="inlineStr">
        <is>
          <t>GOLDEN_RULE_BASE_USD</t>
        </is>
      </c>
      <c r="B285" s="73" t="inlineStr">
        <is>
          <t>0.0</t>
        </is>
      </c>
      <c r="C285" s="38" t="n"/>
      <c r="D285" s="38" t="inlineStr">
        <is>
          <t>GLOBAL_CHECK, STOCKS_EXIT</t>
        </is>
      </c>
      <c r="E285" s="38" t="n"/>
      <c r="F285" s="30" t="n"/>
      <c r="G285" s="38">
        <f>IFERROR(VLOOKUP($A296&amp;"_"&amp;$B296,Results_Deltas!$A$2:$P$15000,5,FALSE),"")</f>
        <v/>
      </c>
      <c r="H285" s="38" t="inlineStr">
        <is>
          <t>Blanket (page end)</t>
        </is>
      </c>
      <c r="I285" s="30" t="n"/>
      <c r="J285" s="30" t="n"/>
      <c r="K285" s="30" t="n"/>
      <c r="L285" s="30" t="inlineStr">
        <is>
          <t>NO</t>
        </is>
      </c>
      <c r="M285" s="30" t="n">
        <v>-0.7586289513821625</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7" t="inlineStr">
        <is>
          <t>SUSPICIOUS n=0 for stocks_short — keep, needs S1 fills (backtest-expert: &lt;30 trades, seek plateaus, punish)</t>
        </is>
      </c>
    </row>
    <row r="286" ht="15.75" customHeight="1" s="67">
      <c r="A286" s="37" t="inlineStr">
        <is>
          <t>GOLDEN_RULE_BASE_USD</t>
        </is>
      </c>
      <c r="B286" s="73" t="inlineStr">
        <is>
          <t>0.0_ALT</t>
        </is>
      </c>
      <c r="C286" s="38" t="n"/>
      <c r="D286" s="38" t="inlineStr">
        <is>
          <t>GLOBAL_CHECK, STOCKS_EXIT</t>
        </is>
      </c>
      <c r="E286" s="38" t="n"/>
      <c r="F286" s="30" t="n"/>
      <c r="G286" s="38">
        <f>IFERROR(VLOOKUP($A297&amp;"_"&amp;$B297,Results_Deltas!$A$2:$P$15000,5,FALSE),"")</f>
        <v/>
      </c>
      <c r="H286" s="38" t="inlineStr">
        <is>
          <t>Blanket (page end)</t>
        </is>
      </c>
      <c r="I286" s="30" t="n"/>
      <c r="J286" s="30" t="n"/>
      <c r="K286" s="30" t="n"/>
      <c r="L286" s="30" t="inlineStr">
        <is>
          <t>NO</t>
        </is>
      </c>
      <c r="M286" s="30" t="n">
        <v>-0.7586289513821625</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7" t="inlineStr">
        <is>
          <t>SUSPICIOUS n=0 for stocks_short — keep, needs S1 fills (backtest-expert: &lt;30 trades, seek plateaus, punish)</t>
        </is>
      </c>
    </row>
    <row r="287" ht="15.75" customHeight="1" s="67">
      <c r="A287" s="37" t="inlineStr">
        <is>
          <t>EXECUTE_NOW_SINGLE_GATE_ENFORCE</t>
        </is>
      </c>
      <c r="B287" s="73" t="inlineStr">
        <is>
          <t>0.0</t>
        </is>
      </c>
      <c r="C287" s="38" t="n"/>
      <c r="D287" s="38" t="inlineStr">
        <is>
          <t>ENTRY, GLOBAL_CHECK, STOCKS_EXIT</t>
        </is>
      </c>
      <c r="E287" s="38" t="n"/>
      <c r="F287" s="30" t="n"/>
      <c r="G287" s="38">
        <f>IFERROR(VLOOKUP($A287&amp;"_"&amp;$B287,Results_Deltas!$A$2:$P$15000,5,FALSE),"")</f>
        <v/>
      </c>
      <c r="H287" s="38" t="inlineStr">
        <is>
          <t>Blanket (page end)</t>
        </is>
      </c>
      <c r="I287" s="30" t="n"/>
      <c r="J287" s="30" t="n"/>
      <c r="K287" s="30" t="n"/>
      <c r="L287" s="30" t="inlineStr">
        <is>
          <t>NO</t>
        </is>
      </c>
      <c r="M287" s="30" t="n">
        <v>-0.7577519754567617</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7" t="inlineStr">
        <is>
          <t>SUSPICIOUS n=0 for stocks_short — keep, needs S1 fills (backtest-expert: &lt;30 trades, seek plateaus, punish)</t>
        </is>
      </c>
    </row>
    <row r="288" ht="15.75" customHeight="1" s="67">
      <c r="A288" s="37" t="inlineStr">
        <is>
          <t>EXECUTE_NOW_SINGLE_GATE_ENFORCE</t>
        </is>
      </c>
      <c r="B288" s="73" t="inlineStr">
        <is>
          <t>0.0_ALT</t>
        </is>
      </c>
      <c r="C288" s="38" t="n"/>
      <c r="D288" s="38" t="inlineStr">
        <is>
          <t>ENTRY, GLOBAL_CHECK, STOCKS_EXIT</t>
        </is>
      </c>
      <c r="E288" s="38" t="n"/>
      <c r="F288" s="30" t="n"/>
      <c r="G288" s="38">
        <f>IFERROR(VLOOKUP($A288&amp;"_"&amp;$B288,Results_Deltas!$A$2:$P$15000,5,FALSE),"")</f>
        <v/>
      </c>
      <c r="H288" s="38" t="inlineStr">
        <is>
          <t>Blanket (page end)</t>
        </is>
      </c>
      <c r="I288" s="30" t="n"/>
      <c r="J288" s="30" t="n"/>
      <c r="K288" s="30" t="n"/>
      <c r="L288" s="30" t="inlineStr">
        <is>
          <t>NO</t>
        </is>
      </c>
      <c r="M288" s="30" t="n">
        <v>-0.7577519754567617</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7" t="inlineStr">
        <is>
          <t>SUSPICIOUS n=0 for stocks_short — keep, needs S1 fills (backtest-expert: &lt;30 trades, seek plateaus, punish)</t>
        </is>
      </c>
    </row>
    <row r="289" ht="15.75" customHeight="1" s="67">
      <c r="A289" s="37" t="inlineStr">
        <is>
          <t>HTF_TREND_VETO_BYPASS_ENABLED</t>
        </is>
      </c>
      <c r="B289" s="73" t="inlineStr">
        <is>
          <t>False</t>
        </is>
      </c>
      <c r="C289" s="38" t="n"/>
      <c r="D289" s="38" t="inlineStr">
        <is>
          <t>GLOBAL_CHECK, STOCKS_EXIT</t>
        </is>
      </c>
      <c r="E289" s="38" t="n"/>
      <c r="F289" s="30" t="n"/>
      <c r="G289" s="38">
        <f>IFERROR(VLOOKUP($A300&amp;"_"&amp;$B300,Results_Deltas!$A$2:$P$15000,5,FALSE),"")</f>
        <v/>
      </c>
      <c r="H289" s="38" t="inlineStr">
        <is>
          <t>Blanket (page end)</t>
        </is>
      </c>
      <c r="I289" s="30" t="n"/>
      <c r="J289" s="30" t="n"/>
      <c r="K289" s="30" t="n"/>
      <c r="L289" s="30" t="inlineStr">
        <is>
          <t>NO</t>
        </is>
      </c>
      <c r="M289" s="30" t="n">
        <v>-0.7498061393478586</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7" t="inlineStr">
        <is>
          <t>SUSPICIOUS n=0 for stocks_short — keep, needs S1 fills (backtest-expert: &lt;30 trades, seek plateaus, punish)</t>
        </is>
      </c>
    </row>
    <row r="290" ht="15.75" customHeight="1" s="67">
      <c r="A290" s="37" t="inlineStr">
        <is>
          <t>HTF_GATE_BYPASS_RZ</t>
        </is>
      </c>
      <c r="B290" s="73" t="inlineStr">
        <is>
          <t>0.0</t>
        </is>
      </c>
      <c r="C290" s="38" t="n"/>
      <c r="D290" s="38" t="inlineStr">
        <is>
          <t>ENTRY, GLOBAL_CHECK, STOCKS_EXIT</t>
        </is>
      </c>
      <c r="E290" s="38" t="n"/>
      <c r="F290" s="30" t="n"/>
      <c r="G290" s="38">
        <f>IFERROR(VLOOKUP($A301&amp;"_"&amp;$B301,Results_Deltas!$A$2:$P$15000,5,FALSE),"")</f>
        <v/>
      </c>
      <c r="H290" s="38" t="inlineStr">
        <is>
          <t>Blanket (page end)</t>
        </is>
      </c>
      <c r="I290" s="30" t="n"/>
      <c r="J290" s="30" t="n"/>
      <c r="K290" s="30" t="n"/>
      <c r="L290" s="30" t="inlineStr">
        <is>
          <t>NO</t>
        </is>
      </c>
      <c r="M290" s="30" t="n">
        <v>-0.7295399972752257</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7" t="inlineStr">
        <is>
          <t>SUSPICIOUS n=0 for stocks_short — keep, needs S1 fills (backtest-expert: &lt;30 trades, seek plateaus, punish)</t>
        </is>
      </c>
    </row>
    <row r="291" ht="15.75" customHeight="1" s="67">
      <c r="A291" s="37" t="inlineStr">
        <is>
          <t>HTF_GATE_BYPASS_RZ</t>
        </is>
      </c>
      <c r="B291" s="73" t="inlineStr">
        <is>
          <t>0.0_ALT</t>
        </is>
      </c>
      <c r="C291" s="38" t="n"/>
      <c r="D291" s="38" t="inlineStr">
        <is>
          <t>ENTRY, GLOBAL_CHECK, STOCKS_EXIT</t>
        </is>
      </c>
      <c r="E291" s="38" t="n"/>
      <c r="F291" s="30" t="n"/>
      <c r="G291" s="38">
        <f>IFERROR(VLOOKUP($A302&amp;"_"&amp;$B302,Results_Deltas!$A$2:$P$15000,5,FALSE),"")</f>
        <v/>
      </c>
      <c r="H291" s="38" t="inlineStr">
        <is>
          <t>Blanket (page end)</t>
        </is>
      </c>
      <c r="I291" s="30" t="n"/>
      <c r="J291" s="30" t="n"/>
      <c r="K291" s="30" t="n"/>
      <c r="L291" s="30" t="inlineStr">
        <is>
          <t>NO</t>
        </is>
      </c>
      <c r="M291" s="30" t="n">
        <v>-0.7295399972752257</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7" t="inlineStr">
        <is>
          <t>SUSPICIOUS n=0 for stocks_short — keep, needs S1 fills (backtest-expert: &lt;30 trades, seek plateaus, punish)</t>
        </is>
      </c>
    </row>
    <row r="292" ht="15.75" customHeight="1" s="67">
      <c r="A292" s="37" t="inlineStr">
        <is>
          <t>HTF_TREND_VETO_BYPASS_REASONS</t>
        </is>
      </c>
      <c r="B292" s="73" t="inlineStr">
        <is>
          <t>0.0</t>
        </is>
      </c>
      <c r="C292" s="38" t="n"/>
      <c r="D292" s="38" t="inlineStr">
        <is>
          <t>GLOBAL_CHECK, STOCKS_EXIT</t>
        </is>
      </c>
      <c r="E292" s="38" t="n"/>
      <c r="F292" s="30" t="n"/>
      <c r="G292" s="38">
        <f>IFERROR(VLOOKUP($A303&amp;"_"&amp;$B303,Results_Deltas!$A$2:$P$15000,5,FALSE),"")</f>
        <v/>
      </c>
      <c r="H292" s="38" t="inlineStr">
        <is>
          <t>Blanket (page end)</t>
        </is>
      </c>
      <c r="I292" s="30" t="n"/>
      <c r="J292" s="30" t="n"/>
      <c r="K292" s="30" t="n"/>
      <c r="L292" s="30" t="inlineStr">
        <is>
          <t>YES</t>
        </is>
      </c>
      <c r="M292" s="30" t="n">
        <v>-0.7295399972752257</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7" t="inlineStr">
        <is>
          <t>SUSPICIOUS n=0 for stocks_short — keep, needs S1 fills (backtest-expert: &lt;30 trades, seek plateaus, punish)</t>
        </is>
      </c>
    </row>
    <row r="293" ht="15.75" customHeight="1" s="67">
      <c r="A293" s="37" t="inlineStr">
        <is>
          <t>HTF_TREND_VETO_BYPASS_REASONS</t>
        </is>
      </c>
      <c r="B293" s="73" t="inlineStr">
        <is>
          <t>0.0_ALT</t>
        </is>
      </c>
      <c r="C293" s="38" t="n"/>
      <c r="D293" s="38" t="inlineStr">
        <is>
          <t>GLOBAL_CHECK, STOCKS_EXIT</t>
        </is>
      </c>
      <c r="E293" s="38" t="n"/>
      <c r="F293" s="30" t="n"/>
      <c r="G293" s="38">
        <f>IFERROR(VLOOKUP($A304&amp;"_"&amp;$B304,Results_Deltas!$A$2:$P$15000,5,FALSE),"")</f>
        <v/>
      </c>
      <c r="H293" s="38" t="inlineStr">
        <is>
          <t>Blanket (page end)</t>
        </is>
      </c>
      <c r="I293" s="30" t="n"/>
      <c r="J293" s="30" t="n"/>
      <c r="K293" s="30" t="n"/>
      <c r="L293" s="30" t="inlineStr">
        <is>
          <t>NO</t>
        </is>
      </c>
      <c r="M293" s="30" t="n">
        <v>-0.7295399972752257</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7" t="inlineStr">
        <is>
          <t>SUSPICIOUS n=0 for stocks_short — keep, needs S1 fills (backtest-expert: &lt;30 trades, seek plateaus, punish)</t>
        </is>
      </c>
    </row>
    <row r="294" ht="15.75" customHeight="1" s="67">
      <c r="A294" s="37" t="inlineStr">
        <is>
          <t>MTF_FILTER_STRONG_BUY_QUICK_BYPASS</t>
        </is>
      </c>
      <c r="B294" s="73" t="inlineStr">
        <is>
          <t>0.0</t>
        </is>
      </c>
      <c r="C294" s="38" t="n"/>
      <c r="D294" s="38" t="inlineStr">
        <is>
          <t>GLOBAL_CHECK, STOCKS_EXIT</t>
        </is>
      </c>
      <c r="E294" s="38" t="n"/>
      <c r="F294" s="30" t="n"/>
      <c r="G294" s="38">
        <f>IFERROR(VLOOKUP($A305&amp;"_"&amp;$B305,Results_Deltas!$A$2:$P$15000,5,FALSE),"")</f>
        <v/>
      </c>
      <c r="H294" s="38" t="inlineStr">
        <is>
          <t>Blanket (page end)</t>
        </is>
      </c>
      <c r="I294" s="30" t="n"/>
      <c r="J294" s="30" t="n"/>
      <c r="K294" s="30" t="n"/>
      <c r="L294" s="30" t="inlineStr">
        <is>
          <t>NO</t>
        </is>
      </c>
      <c r="M294" s="30" t="n">
        <v>-0.7295399972752257</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7" t="inlineStr">
        <is>
          <t>SUSPICIOUS n=0 for stocks_short — keep, needs S1 fills (backtest-expert: &lt;30 trades, seek plateaus, punish)</t>
        </is>
      </c>
    </row>
    <row r="295" ht="15.75" customHeight="1" s="67">
      <c r="A295" s="37" t="inlineStr">
        <is>
          <t>MTF_FILTER_STRONG_BUY_QUICK_BYPASS</t>
        </is>
      </c>
      <c r="B295" s="73" t="inlineStr">
        <is>
          <t>0.0_ALT</t>
        </is>
      </c>
      <c r="C295" s="38" t="n"/>
      <c r="D295" s="38" t="inlineStr">
        <is>
          <t>GLOBAL_CHECK, STOCKS_EXIT</t>
        </is>
      </c>
      <c r="E295" s="38" t="n"/>
      <c r="F295" s="30" t="n"/>
      <c r="G295" s="38">
        <f>IFERROR(VLOOKUP($A306&amp;"_"&amp;$B306,Results_Deltas!$A$2:$P$15000,5,FALSE),"")</f>
        <v/>
      </c>
      <c r="H295" s="38" t="inlineStr">
        <is>
          <t>Blanket (page end)</t>
        </is>
      </c>
      <c r="I295" s="30" t="n"/>
      <c r="J295" s="30" t="n"/>
      <c r="K295" s="30" t="n"/>
      <c r="L295" s="30" t="inlineStr">
        <is>
          <t>NO</t>
        </is>
      </c>
      <c r="M295" s="30" t="n">
        <v>-0.7295399972752257</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7" t="inlineStr">
        <is>
          <t>SUSPICIOUS n=0 for stocks_short — keep, needs S1 fills (backtest-expert: &lt;30 trades, seek plateaus, punish)</t>
        </is>
      </c>
    </row>
    <row r="296" ht="15.75" customHeight="1" s="67">
      <c r="A296" s="37" t="inlineStr">
        <is>
          <t>GR_FILTER_ALL_ENTRIES</t>
        </is>
      </c>
      <c r="B296" s="73" t="inlineStr">
        <is>
          <t>0.0</t>
        </is>
      </c>
      <c r="C296" s="38" t="n"/>
      <c r="D296" s="38" t="inlineStr">
        <is>
          <t>GLOBAL_CHECK, STOCKS_EXIT</t>
        </is>
      </c>
      <c r="E296" s="38" t="n"/>
      <c r="F296" s="30" t="n"/>
      <c r="G296" s="38">
        <f>IFERROR(VLOOKUP($A307&amp;"_"&amp;$B307,Results_Deltas!$A$2:$P$15000,5,FALSE),"")</f>
        <v/>
      </c>
      <c r="H296" s="38" t="inlineStr">
        <is>
          <t>Blanket (page end)</t>
        </is>
      </c>
      <c r="I296" s="30" t="n"/>
      <c r="J296" s="30" t="n"/>
      <c r="K296" s="30" t="n"/>
      <c r="L296" s="30" t="inlineStr">
        <is>
          <t>NO</t>
        </is>
      </c>
      <c r="M296" s="30" t="n">
        <v>-0.7176768522441896</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7" t="inlineStr">
        <is>
          <t>SUSPICIOUS n=0 for stocks_short — keep, needs S1 fills (backtest-expert: &lt;30 trades, seek plateaus, punish)</t>
        </is>
      </c>
    </row>
    <row r="297" ht="15.75" customHeight="1" s="67">
      <c r="A297" s="37" t="inlineStr">
        <is>
          <t>GR_FILTER_ALL_ENTRIES</t>
        </is>
      </c>
      <c r="B297" s="73" t="inlineStr">
        <is>
          <t>0.0_ALT</t>
        </is>
      </c>
      <c r="C297" s="38" t="n"/>
      <c r="D297" s="38" t="inlineStr">
        <is>
          <t>GLOBAL_CHECK, STOCKS_EXIT</t>
        </is>
      </c>
      <c r="E297" s="38" t="n"/>
      <c r="F297" s="30" t="n"/>
      <c r="G297" s="38">
        <f>IFERROR(VLOOKUP($A308&amp;"_"&amp;$B308,Results_Deltas!$A$2:$P$15000,5,FALSE),"")</f>
        <v/>
      </c>
      <c r="H297" s="38" t="inlineStr">
        <is>
          <t>Blanket (page end)</t>
        </is>
      </c>
      <c r="I297" s="30" t="n"/>
      <c r="J297" s="30" t="n"/>
      <c r="K297" s="30" t="n"/>
      <c r="L297" s="30" t="inlineStr">
        <is>
          <t>NO</t>
        </is>
      </c>
      <c r="M297" s="30" t="n">
        <v>-0.7176768522441896</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7" t="inlineStr">
        <is>
          <t>SUSPICIOUS n=0 for stocks_short — keep, needs S1 fills (backtest-expert: &lt;30 trades, seek plateaus, punish)</t>
        </is>
      </c>
    </row>
    <row r="298" ht="15.75" customHeight="1" s="67">
      <c r="A298" s="39" t="inlineStr">
        <is>
          <t>NEWBORN_LOSS_KILL_GAIN_THRESHOLD_PCT</t>
        </is>
      </c>
      <c r="B298" s="73" t="inlineStr">
        <is>
          <t>0</t>
        </is>
      </c>
      <c r="C298" s="38" t="n"/>
      <c r="D298" s="38" t="inlineStr">
        <is>
          <t>AUGMENT, EXIT, GLOBAL_CHECK, REDUCE, STOCKS_EXIT</t>
        </is>
      </c>
      <c r="E298" s="38" t="n"/>
      <c r="F298" s="30" t="n"/>
      <c r="G298" s="38">
        <f>IFERROR(VLOOKUP($A309&amp;"_"&amp;$B309,Results_Deltas!$A$2:$P$15000,5,FALSE),"")</f>
        <v/>
      </c>
      <c r="H298" s="38" t="inlineStr">
        <is>
          <t>Blanket (page end)</t>
        </is>
      </c>
      <c r="I298" s="30" t="n"/>
      <c r="J298" s="30" t="n"/>
      <c r="K298" s="30" t="n"/>
      <c r="L298" s="30" t="inlineStr">
        <is>
          <t>YES</t>
        </is>
      </c>
      <c r="M298" s="30" t="n">
        <v>-0.7162167145648801</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7" t="inlineStr">
        <is>
          <t>SUSPICIOUS n=0 for stocks_short — keep, needs S1 fills (backtest-expert: &lt;30 trades, seek plateaus, punish)</t>
        </is>
      </c>
    </row>
    <row r="299" ht="15.75" customHeight="1" s="67">
      <c r="A299" s="39" t="inlineStr">
        <is>
          <t>LIVE_VEC_EMERGENCY_BRAKE_ENABLED</t>
        </is>
      </c>
      <c r="B299" s="73" t="inlineStr">
        <is>
          <t>False</t>
        </is>
      </c>
      <c r="C299" s="38" t="n"/>
      <c r="D299" s="38" t="inlineStr">
        <is>
          <t>GLOBAL_CHECK, STOCKS_EXIT</t>
        </is>
      </c>
      <c r="E299" s="38" t="n"/>
      <c r="F299" s="30" t="n"/>
      <c r="G299" s="38">
        <f>IFERROR(VLOOKUP($A310&amp;"_"&amp;$B310,Results_Deltas!$A$2:$P$15000,5,FALSE),"")</f>
        <v/>
      </c>
      <c r="H299" s="38" t="inlineStr">
        <is>
          <t>Blanket (page end)</t>
        </is>
      </c>
      <c r="I299" s="30" t="n"/>
      <c r="J299" s="30" t="n"/>
      <c r="K299" s="30" t="n"/>
      <c r="L299" s="30" t="inlineStr">
        <is>
          <t>NO</t>
        </is>
      </c>
      <c r="M299" s="30" t="n">
        <v>-0.682791274891852</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c r="IN299" s="77" t="inlineStr">
        <is>
          <t>SUSPICIOUS n=0 for stocks_short — keep, needs S1 fills (backtest-expert: &lt;30 trades, seek plateaus, punish)</t>
        </is>
      </c>
    </row>
    <row r="300" ht="15.75" customHeight="1" s="67">
      <c r="A300" s="39" t="inlineStr">
        <is>
          <t>COOLDOWN_LOCKS_FILTER_TF</t>
        </is>
      </c>
      <c r="B300" s="73" t="inlineStr">
        <is>
          <t>15m</t>
        </is>
      </c>
      <c r="C300" s="38" t="n"/>
      <c r="D300" s="38" t="inlineStr">
        <is>
          <t>GLOBAL_CHECK</t>
        </is>
      </c>
      <c r="E300" s="38" t="n"/>
      <c r="F300" s="30" t="n"/>
      <c r="G300" s="38">
        <f>IFERROR(VLOOKUP($A300&amp;"_"&amp;$B300,Results_Deltas!$A$2:$P$15000,5,FALSE),"")</f>
        <v/>
      </c>
      <c r="H300" s="38" t="inlineStr">
        <is>
          <t>Blanket (page end)</t>
        </is>
      </c>
      <c r="I300" s="30" t="n"/>
      <c r="J300" s="30" t="n"/>
      <c r="K300" s="30" t="n"/>
      <c r="L300" s="30" t="inlineStr">
        <is>
          <t>YES</t>
        </is>
      </c>
      <c r="M300" s="30" t="n">
        <v>-0.6712452593222071</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7" t="inlineStr">
        <is>
          <t>SUSPICIOUS n=0 for stocks_short — keep, needs S1 fills (backtest-expert: &lt;30 trades, seek plateaus, punish)</t>
        </is>
      </c>
    </row>
    <row r="301" ht="15.75" customHeight="1" s="67">
      <c r="A301" s="39" t="inlineStr">
        <is>
          <t>DELTA_REENTRY_FILTER_ENABLED</t>
        </is>
      </c>
      <c r="B301" s="73" t="inlineStr">
        <is>
          <t>False</t>
        </is>
      </c>
      <c r="C301" s="38" t="n"/>
      <c r="D301" s="38" t="inlineStr">
        <is>
          <t>ENTRY, GLOBAL_CHECK, STOCKS_EXIT</t>
        </is>
      </c>
      <c r="E301" s="38" t="n"/>
      <c r="F301" s="30" t="n"/>
      <c r="G301" s="38">
        <f>IFERROR(VLOOKUP($A301&amp;"_"&amp;$B301,Results_Deltas!$A$2:$P$15000,5,FALSE),"")</f>
        <v/>
      </c>
      <c r="H301" s="38" t="inlineStr">
        <is>
          <t>Blanket (page end)</t>
        </is>
      </c>
      <c r="I301" s="30" t="n"/>
      <c r="J301" s="30" t="n"/>
      <c r="K301" s="30" t="n"/>
      <c r="L301" s="30" t="inlineStr">
        <is>
          <t>YES</t>
        </is>
      </c>
      <c r="M301" s="30" t="n">
        <v>-0.6014535161664736</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row>
    <row r="302" ht="15.75" customHeight="1" s="67">
      <c r="A302" s="39" t="inlineStr">
        <is>
          <t>EMA_BLANKET_FILTER_ENABLED</t>
        </is>
      </c>
      <c r="B302" s="73" t="inlineStr">
        <is>
          <t>True</t>
        </is>
      </c>
      <c r="C302" s="38" t="n"/>
      <c r="D302" s="38" t="inlineStr">
        <is>
          <t>GLOBAL_CHECK</t>
        </is>
      </c>
      <c r="E302" s="38" t="n"/>
      <c r="F302" s="30" t="n"/>
      <c r="G302" s="38">
        <f>IFERROR(VLOOKUP($A302&amp;"_"&amp;$B302,Results_Deltas!$A$2:$P$15000,5,FALSE),"")</f>
        <v/>
      </c>
      <c r="H302" s="38" t="inlineStr">
        <is>
          <t>Blanket (page end)</t>
        </is>
      </c>
      <c r="I302" s="30" t="n"/>
      <c r="J302" s="30" t="n"/>
      <c r="K302" s="30" t="n"/>
      <c r="L302" s="30" t="inlineStr">
        <is>
          <t>YES</t>
        </is>
      </c>
      <c r="M302" s="30" t="n">
        <v>-0.5420143475763763</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c r="IN302" s="77" t="inlineStr">
        <is>
          <t>SUSPICIOUS n=0 for stocks_short — keep, needs S1 fills (backtest-expert: &lt;30 trades, seek plateaus, punish)</t>
        </is>
      </c>
    </row>
    <row r="303" ht="15.75" customHeight="1" s="67">
      <c r="A303" s="39" t="inlineStr">
        <is>
          <t>GR_FILTER_VEC_ENABLED</t>
        </is>
      </c>
      <c r="B303" s="73" t="inlineStr">
        <is>
          <t>False</t>
        </is>
      </c>
      <c r="C303" s="38" t="n"/>
      <c r="D303" s="38" t="inlineStr">
        <is>
          <t>GLOBAL_CHECK</t>
        </is>
      </c>
      <c r="E303" s="38" t="n"/>
      <c r="F303" s="30" t="n"/>
      <c r="G303" s="38">
        <f>IFERROR(VLOOKUP($A314&amp;"_"&amp;$B314,Results_Deltas!$A$2:$P$15000,5,FALSE),"")</f>
        <v/>
      </c>
      <c r="H303" s="38" t="inlineStr">
        <is>
          <t>Blanket (page end)</t>
        </is>
      </c>
      <c r="I303" s="30" t="n"/>
      <c r="J303" s="30" t="n"/>
      <c r="K303" s="30" t="n"/>
      <c r="L303" s="30" t="inlineStr">
        <is>
          <t>NO</t>
        </is>
      </c>
      <c r="M303" s="30" t="n">
        <v>-0.5111762348206192</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c r="IN303" s="77" t="inlineStr">
        <is>
          <t>SUSPICIOUS n=0 for stocks_short — keep, needs S1 fills (backtest-expert: &lt;30 trades, seek plateaus, punish)</t>
        </is>
      </c>
    </row>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12 GLOBAL_RISK_GATES - 18 bases -&gt; 41 rows - 246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AVG_DELTA_STOCKS_SHORT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TRADES_PER_SYM_PER_DAY_MAX</t>
        </is>
      </c>
      <c r="B3" s="72" t="inlineStr">
        <is>
          <t>10</t>
        </is>
      </c>
      <c r="C3" s="30" t="n"/>
      <c r="D3" s="30" t="n"/>
      <c r="E3" s="30" t="n"/>
      <c r="F3" s="30" t="n"/>
      <c r="G3" s="30">
        <f>IFERROR(VLOOKUP($A9&amp;"_"&amp;$B9,Results_Deltas!$A$2:$P$15000,5,FALSE),"")</f>
        <v/>
      </c>
      <c r="H3" s="30">
        <f>IFERROR(VLOOKUP($A9,Results_30d_Deltas!$A$2:$H$5000,7,FALSE)-E8,"")</f>
        <v/>
      </c>
      <c r="I3" s="30">
        <f>IFERROR(VLOOKUP($A9,Results_30d_Deltas!$A$2:$H$5000,6,FALSE),"")</f>
        <v/>
      </c>
      <c r="J3" s="30" t="n"/>
      <c r="K3" s="30" t="n"/>
      <c r="L3" s="30" t="inlineStr">
        <is>
          <t>NO</t>
        </is>
      </c>
      <c r="M3" s="33" t="n">
        <v>-2.815256154333015</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ez_manage.py:4116 top()</t>
        </is>
      </c>
      <c r="IL3" s="30" t="inlineStr">
        <is>
          <t>v12_quick_engine.py:3383 x1</t>
        </is>
      </c>
      <c r="IM3" s="30" t="n"/>
    </row>
    <row r="4" ht="10.5" customHeight="1" s="67">
      <c r="A4" s="30" t="inlineStr">
        <is>
          <t>RECENT_REDUCTION_GUARD_WINDOW_S</t>
        </is>
      </c>
      <c r="B4" s="72" t="inlineStr">
        <is>
          <t>1125.0</t>
        </is>
      </c>
      <c r="C4" s="30" t="n"/>
      <c r="D4" s="30" t="n"/>
      <c r="E4" s="30" t="n"/>
      <c r="F4" s="30" t="n"/>
      <c r="G4" s="30">
        <f>IFERROR(VLOOKUP($A9&amp;"_"&amp;$B9,Results_Deltas!$A$2:$P$15000,5,FALSE),"")</f>
        <v/>
      </c>
      <c r="H4" s="30">
        <f>IFERROR(VLOOKUP($A9,Results_30d_Deltas!$A$2:$H$5000,7,FALSE)-E8,"")</f>
        <v/>
      </c>
      <c r="I4" s="30">
        <f>IFERROR(VLOOKUP($A9,Results_30d_Deltas!$A$2:$H$5000,6,FALSE),"")</f>
        <v/>
      </c>
      <c r="J4" s="30" t="n"/>
      <c r="K4" s="30" t="n"/>
      <c r="L4" s="30" t="inlineStr">
        <is>
          <t>NO</t>
        </is>
      </c>
      <c r="M4" s="33" t="n">
        <v>-2.793555289146353</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ez_manage.py:5266 top()</t>
        </is>
      </c>
      <c r="IL4" s="30" t="inlineStr">
        <is>
          <t>v12_quick_engine.py:4016 x1</t>
        </is>
      </c>
      <c r="IM4" s="30" t="n"/>
    </row>
    <row r="5" ht="10.5" customHeight="1" s="67">
      <c r="A5" s="30" t="inlineStr">
        <is>
          <t>TRADES_PER_SYM_PER_DAY_MAX</t>
        </is>
      </c>
      <c r="B5" s="72" t="inlineStr">
        <is>
          <t>6</t>
        </is>
      </c>
      <c r="C5" s="30" t="n"/>
      <c r="D5" s="30" t="n"/>
      <c r="E5" s="30" t="n"/>
      <c r="F5" s="30" t="n"/>
      <c r="G5" s="30">
        <f>IFERROR(VLOOKUP($A11&amp;"_"&amp;$B11,Results_Deltas!$A$2:$P$15000,5,FALSE),"")</f>
        <v/>
      </c>
      <c r="H5" s="30">
        <f>IFERROR(VLOOKUP($A11,Results_30d_Deltas!$A$2:$H$5000,7,FALSE)-E10,"")</f>
        <v/>
      </c>
      <c r="I5" s="30">
        <f>IFERROR(VLOOKUP($A11,Results_30d_Deltas!$A$2:$H$5000,6,FALSE),"")</f>
        <v/>
      </c>
      <c r="J5" s="30" t="n"/>
      <c r="K5" s="30" t="n"/>
      <c r="L5" s="30" t="inlineStr">
        <is>
          <t>NO</t>
        </is>
      </c>
      <c r="M5" s="33" t="n">
        <v>-2.726008302282915</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ez_manage.py:4116 top()</t>
        </is>
      </c>
      <c r="IL5" s="30" t="inlineStr">
        <is>
          <t>v12_quick_engine.py:3383 x1</t>
        </is>
      </c>
      <c r="IM5" s="30" t="n"/>
    </row>
    <row r="6" ht="10.5" customHeight="1" s="67">
      <c r="A6" s="30" t="inlineStr">
        <is>
          <t>TRADES_PER_SYM_PER_DAY_MAX</t>
        </is>
      </c>
      <c r="B6" s="72" t="inlineStr">
        <is>
          <t>4</t>
        </is>
      </c>
      <c r="C6" s="30" t="n"/>
      <c r="D6" s="30" t="n"/>
      <c r="E6" s="30" t="n"/>
      <c r="F6" s="30" t="n"/>
      <c r="G6" s="30">
        <f>IFERROR(VLOOKUP($A12&amp;"_"&amp;$B12,Results_Deltas!$A$2:$P$15000,5,FALSE),"")</f>
        <v/>
      </c>
      <c r="H6" s="30">
        <f>IFERROR(VLOOKUP($A12,Results_30d_Deltas!$A$2:$H$5000,7,FALSE)-E11,"")</f>
        <v/>
      </c>
      <c r="I6" s="30">
        <f>IFERROR(VLOOKUP($A12,Results_30d_Deltas!$A$2:$H$5000,6,FALSE),"")</f>
        <v/>
      </c>
      <c r="J6" s="30" t="n"/>
      <c r="K6" s="30" t="n"/>
      <c r="L6" s="30" t="inlineStr">
        <is>
          <t>NO</t>
        </is>
      </c>
      <c r="M6" s="33" t="n">
        <v>-2.517950521751799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ez_manage.py:4116 top()</t>
        </is>
      </c>
      <c r="IL6" s="30" t="inlineStr">
        <is>
          <t>v12_quick_engine.py:3383 x1</t>
        </is>
      </c>
      <c r="IM6" s="30" t="n"/>
    </row>
    <row r="7" ht="10.5" customHeight="1" s="67">
      <c r="A7" s="30" t="inlineStr">
        <is>
          <t>RECENT_REDUCTION_GUARD_WINDOW_S</t>
        </is>
      </c>
      <c r="B7" s="72" t="inlineStr">
        <is>
          <t>1350.0</t>
        </is>
      </c>
      <c r="C7" s="30" t="n"/>
      <c r="D7" s="30" t="n"/>
      <c r="E7" s="30" t="n"/>
      <c r="F7" s="30" t="n"/>
      <c r="G7" s="30">
        <f>IFERROR(VLOOKUP($A12&amp;"_"&amp;$B12,Results_Deltas!$A$2:$P$15000,5,FALSE),"")</f>
        <v/>
      </c>
      <c r="H7" s="30">
        <f>IFERROR(VLOOKUP($A12,Results_30d_Deltas!$A$2:$H$5000,7,FALSE)-E11,"")</f>
        <v/>
      </c>
      <c r="I7" s="30">
        <f>IFERROR(VLOOKUP($A12,Results_30d_Deltas!$A$2:$H$5000,6,FALSE),"")</f>
        <v/>
      </c>
      <c r="J7" s="30" t="n"/>
      <c r="K7" s="30" t="n"/>
      <c r="L7" s="30" t="inlineStr">
        <is>
          <t>NO</t>
        </is>
      </c>
      <c r="M7" s="33" t="n">
        <v>-2.466660582940235</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ez_manage.py:5266 top()</t>
        </is>
      </c>
      <c r="IL7" s="30" t="inlineStr">
        <is>
          <t>v12_quick_engine.py:4016 x1</t>
        </is>
      </c>
      <c r="IM7" s="30" t="n"/>
    </row>
    <row r="8" ht="10.5" customHeight="1" s="67">
      <c r="A8" s="30" t="inlineStr">
        <is>
          <t>EXECUTE_NOW_MAX_MARK_AGE_S</t>
        </is>
      </c>
      <c r="B8" s="72" t="inlineStr">
        <is>
          <t>75.0</t>
        </is>
      </c>
      <c r="C8" s="30" t="n"/>
      <c r="D8" s="30" t="n"/>
      <c r="E8" s="30" t="n"/>
      <c r="F8" s="30" t="n"/>
      <c r="G8" s="30">
        <f>IFERROR(VLOOKUP($A11&amp;"_"&amp;$B11,Results_Deltas!$A$2:$P$15000,5,FALSE),"")</f>
        <v/>
      </c>
      <c r="H8" s="30">
        <f>IFERROR(VLOOKUP($A11,Results_30d_Deltas!$A$2:$H$5000,7,FALSE)-E10,"")</f>
        <v/>
      </c>
      <c r="I8" s="30">
        <f>IFERROR(VLOOKUP($A11,Results_30d_Deltas!$A$2:$H$5000,6,FALSE),"")</f>
        <v/>
      </c>
      <c r="J8" s="30" t="n"/>
      <c r="K8" s="30" t="n"/>
      <c r="L8" s="30" t="inlineStr">
        <is>
          <t>NO</t>
        </is>
      </c>
      <c r="M8" s="33" t="n">
        <v>-2.460299425647309</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ez_manage.py:4656 top()</t>
        </is>
      </c>
      <c r="IL8" s="30" t="inlineStr">
        <is>
          <t>v12_quick_engine.py:3868 x1</t>
        </is>
      </c>
      <c r="IM8" s="30" t="n"/>
    </row>
    <row r="9" ht="10.5" customHeight="1" s="67">
      <c r="A9" s="30" t="inlineStr">
        <is>
          <t>GAP_PER_SYMBOL_AVG_THRESH_PCT</t>
        </is>
      </c>
      <c r="B9" s="72" t="inlineStr">
        <is>
          <t>0.30</t>
        </is>
      </c>
      <c r="C9" s="30" t="n"/>
      <c r="D9" s="30" t="n"/>
      <c r="E9" s="30" t="n"/>
      <c r="F9" s="30" t="n"/>
      <c r="G9" s="30">
        <f>IFERROR(VLOOKUP($A16&amp;"_"&amp;$B16,Results_Deltas!$A$2:$P$15000,5,FALSE),"")</f>
        <v/>
      </c>
      <c r="H9" s="30">
        <f>IFERROR(VLOOKUP($A16,Results_30d_Deltas!$A$2:$H$5000,7,FALSE)-E15,"")</f>
        <v/>
      </c>
      <c r="I9" s="30" t="n"/>
      <c r="J9" s="30" t="n"/>
      <c r="K9" s="30" t="n"/>
      <c r="L9" s="30" t="inlineStr">
        <is>
          <t>NO</t>
        </is>
      </c>
      <c r="M9" s="30" t="n">
        <v>-2.355513480828558</v>
      </c>
      <c r="N9" s="30" t="n"/>
      <c r="O9" s="30" t="n"/>
      <c r="P9" s="30" t="n"/>
      <c r="Q9" s="30" t="n"/>
      <c r="R9" s="30" t="n"/>
      <c r="S9" s="30" t="n"/>
      <c r="T9" s="30" t="n"/>
      <c r="U9" s="30" t="n"/>
      <c r="V9" s="30" t="n"/>
      <c r="W9" s="30" t="n"/>
      <c r="X9" s="30" t="n"/>
      <c r="Y9" s="30" t="n"/>
      <c r="Z9" s="30" t="n"/>
      <c r="AA9" s="30" t="n"/>
      <c r="AB9" s="30" t="n"/>
      <c r="AC9" s="30" t="n"/>
      <c r="AD9" s="30" t="n"/>
      <c r="AE9" s="30" t="n"/>
      <c r="AF9" s="30" t="n"/>
      <c r="AG9" s="30" t="n"/>
      <c r="AH9" s="30" t="n"/>
      <c r="AI9" s="30" t="n"/>
      <c r="AJ9" s="30" t="n"/>
      <c r="AK9" s="30" t="n"/>
      <c r="AL9" s="30" t="n"/>
      <c r="AM9" s="30" t="n"/>
      <c r="AN9" s="30" t="n"/>
      <c r="AO9" s="30" t="n"/>
      <c r="AP9" s="30" t="n"/>
      <c r="AQ9" s="30" t="n"/>
      <c r="AR9" s="30" t="n"/>
      <c r="AS9" s="30" t="n"/>
      <c r="AT9" s="30" t="n"/>
      <c r="AU9" s="30" t="n"/>
      <c r="AV9" s="30" t="n"/>
      <c r="AW9" s="30" t="n"/>
      <c r="AX9" s="30" t="n"/>
      <c r="AY9" s="30" t="n"/>
      <c r="AZ9" s="30" t="n"/>
      <c r="BA9" s="30" t="n"/>
      <c r="BB9" s="30" t="n"/>
      <c r="BC9" s="30" t="n"/>
      <c r="BD9" s="30" t="n"/>
      <c r="BE9" s="30" t="n"/>
      <c r="BF9" s="30" t="n"/>
      <c r="BG9" s="30" t="n"/>
      <c r="BH9" s="30" t="n"/>
      <c r="BI9" s="30" t="n"/>
      <c r="BJ9" s="30" t="n"/>
      <c r="BK9" s="30" t="n"/>
      <c r="BL9" s="30" t="n"/>
      <c r="BM9" s="30" t="n"/>
      <c r="BN9" s="30" t="n"/>
      <c r="BO9" s="30" t="n"/>
      <c r="BP9" s="30" t="n"/>
      <c r="BQ9" s="30" t="n"/>
      <c r="BR9" s="30" t="n"/>
      <c r="BS9" s="30" t="n"/>
      <c r="BT9" s="30" t="n"/>
      <c r="BU9" s="30" t="n"/>
      <c r="BV9" s="30" t="n"/>
      <c r="BW9" s="30" t="n"/>
      <c r="BX9" s="30" t="n"/>
      <c r="BY9" s="30" t="n"/>
      <c r="BZ9" s="30" t="n"/>
      <c r="CA9" s="30" t="n"/>
      <c r="CB9" s="30" t="n"/>
      <c r="CC9" s="30" t="n"/>
      <c r="CD9" s="30" t="n"/>
      <c r="CE9" s="30" t="n"/>
      <c r="CF9" s="30" t="n"/>
      <c r="CG9" s="30" t="n"/>
      <c r="CH9" s="30" t="n"/>
      <c r="CI9" s="30" t="n"/>
      <c r="CJ9" s="30" t="n"/>
      <c r="CK9" s="30" t="n"/>
      <c r="CL9" s="30" t="n"/>
      <c r="CM9" s="30" t="n"/>
      <c r="CN9" s="30" t="n"/>
      <c r="CO9" s="30" t="n"/>
      <c r="CP9" s="30" t="n"/>
      <c r="CQ9" s="30" t="n"/>
      <c r="CR9" s="30" t="n"/>
      <c r="CS9" s="30" t="n"/>
      <c r="CT9" s="30" t="n"/>
      <c r="CU9" s="30" t="n"/>
      <c r="CV9" s="30" t="n"/>
      <c r="CW9" s="30" t="n"/>
      <c r="CX9" s="30" t="n"/>
      <c r="CY9" s="30" t="n"/>
      <c r="CZ9" s="30" t="n"/>
      <c r="DA9" s="30" t="n"/>
      <c r="DB9" s="30" t="n"/>
      <c r="DC9" s="30" t="n"/>
      <c r="DD9" s="30" t="n"/>
      <c r="DE9" s="30" t="n"/>
      <c r="DF9" s="30" t="n"/>
      <c r="DG9" s="30" t="n"/>
      <c r="DH9" s="30" t="n"/>
      <c r="DI9" s="30" t="n"/>
      <c r="DJ9" s="30" t="n"/>
      <c r="DK9" s="30" t="n"/>
      <c r="DL9" s="30" t="n"/>
      <c r="DM9" s="30" t="n"/>
      <c r="DN9" s="30" t="n"/>
      <c r="DO9" s="30" t="n"/>
      <c r="DP9" s="30" t="n"/>
      <c r="DQ9" s="30" t="n"/>
      <c r="DR9" s="30" t="n"/>
      <c r="DS9" s="30" t="n"/>
      <c r="DT9" s="30" t="n"/>
      <c r="DU9" s="30" t="n"/>
      <c r="DV9" s="30" t="n"/>
      <c r="DW9" s="30" t="n"/>
      <c r="DX9" s="30" t="n"/>
      <c r="DY9" s="30" t="n"/>
      <c r="DZ9" s="30" t="n"/>
      <c r="EA9" s="30" t="n"/>
      <c r="EB9" s="30" t="n"/>
      <c r="EC9" s="30" t="n"/>
      <c r="ED9" s="30" t="n"/>
      <c r="EE9" s="30" t="n"/>
      <c r="EF9" s="30" t="n"/>
      <c r="EG9" s="30" t="n"/>
      <c r="EH9" s="30" t="n"/>
      <c r="EI9" s="30" t="n"/>
      <c r="EJ9" s="30" t="n"/>
      <c r="EK9" s="30" t="n"/>
      <c r="EL9" s="30" t="n"/>
      <c r="EM9" s="30" t="n"/>
      <c r="EN9" s="30" t="n"/>
      <c r="EO9" s="30" t="n"/>
      <c r="EP9" s="30" t="n"/>
      <c r="EQ9" s="30" t="n"/>
      <c r="ER9" s="30" t="n"/>
      <c r="ES9" s="30" t="n"/>
      <c r="ET9" s="30" t="n"/>
      <c r="EU9" s="30" t="n"/>
      <c r="EV9" s="30" t="n"/>
      <c r="EW9" s="30" t="n"/>
      <c r="EX9" s="30" t="n"/>
      <c r="EY9" s="30" t="n"/>
      <c r="EZ9" s="30" t="n"/>
      <c r="FA9" s="30" t="n"/>
      <c r="FB9" s="30" t="n"/>
      <c r="FC9" s="30" t="n"/>
      <c r="FD9" s="30" t="n"/>
      <c r="FE9" s="30" t="n"/>
      <c r="FF9" s="30" t="n"/>
      <c r="FG9" s="30" t="n"/>
      <c r="FH9" s="30" t="n"/>
      <c r="FI9" s="30" t="n"/>
      <c r="FJ9" s="30" t="n"/>
      <c r="FK9" s="30" t="n"/>
      <c r="FL9" s="30" t="n"/>
      <c r="FM9" s="30" t="n"/>
      <c r="FN9" s="30" t="n"/>
      <c r="FO9" s="30" t="n"/>
      <c r="FP9" s="30" t="n"/>
      <c r="FQ9" s="30" t="n"/>
      <c r="FR9" s="30" t="n"/>
      <c r="FS9" s="30" t="n"/>
      <c r="FT9" s="30" t="n"/>
      <c r="FU9" s="30" t="n"/>
      <c r="FV9" s="30" t="n"/>
      <c r="FW9" s="30" t="n"/>
      <c r="FX9" s="30" t="n"/>
      <c r="FY9" s="30" t="n"/>
      <c r="FZ9" s="30" t="n"/>
      <c r="GA9" s="30" t="n"/>
      <c r="GB9" s="30" t="n"/>
      <c r="GC9" s="30" t="n"/>
      <c r="GD9" s="30" t="n"/>
      <c r="GE9" s="30" t="n"/>
      <c r="GF9" s="30" t="n"/>
      <c r="GG9" s="30" t="n"/>
      <c r="GH9" s="30" t="n"/>
      <c r="GI9" s="30" t="n"/>
      <c r="GJ9" s="30" t="n"/>
      <c r="GK9" s="30" t="n"/>
      <c r="GL9" s="30" t="n"/>
      <c r="GM9" s="30" t="n"/>
      <c r="GN9" s="30" t="n"/>
      <c r="GO9" s="30" t="n"/>
      <c r="GP9" s="30" t="n"/>
      <c r="GQ9" s="30" t="n"/>
      <c r="GR9" s="30" t="n"/>
      <c r="GS9" s="30" t="n"/>
      <c r="GT9" s="30" t="n"/>
      <c r="GU9" s="30" t="n"/>
      <c r="GV9" s="30" t="n"/>
      <c r="GW9" s="30" t="n"/>
      <c r="GX9" s="30" t="n"/>
      <c r="GY9" s="30" t="n"/>
      <c r="GZ9" s="30" t="n"/>
      <c r="HA9" s="30" t="n"/>
      <c r="HB9" s="30" t="n"/>
      <c r="HC9" s="30" t="n"/>
      <c r="HD9" s="30" t="n"/>
      <c r="HE9" s="30" t="n"/>
      <c r="HF9" s="30" t="n"/>
      <c r="HG9" s="30" t="n"/>
      <c r="HH9" s="30" t="n"/>
      <c r="HI9" s="30" t="n"/>
      <c r="HJ9" s="30" t="n"/>
      <c r="HK9" s="30" t="n"/>
      <c r="HL9" s="30" t="n"/>
      <c r="HM9" s="30" t="n"/>
      <c r="HN9" s="30" t="n"/>
      <c r="HO9" s="30" t="n"/>
      <c r="HP9" s="30" t="n"/>
      <c r="HQ9" s="30" t="n"/>
      <c r="HR9" s="30" t="n"/>
      <c r="HS9" s="30" t="n"/>
      <c r="HT9" s="30" t="n"/>
      <c r="HU9" s="30" t="n"/>
      <c r="HV9" s="30" t="n"/>
      <c r="HW9" s="30" t="n"/>
      <c r="HX9" s="30" t="n"/>
      <c r="HY9" s="30" t="n"/>
      <c r="HZ9" s="30" t="n"/>
      <c r="IA9" s="30" t="n"/>
      <c r="IB9" s="30" t="n"/>
      <c r="IC9" s="30" t="n"/>
      <c r="ID9" s="30" t="n"/>
      <c r="IE9" s="30" t="n"/>
      <c r="IF9" s="30" t="n"/>
      <c r="IG9" s="30" t="n"/>
      <c r="IH9" s="30" t="n"/>
      <c r="II9" s="30" t="n"/>
      <c r="IJ9" s="30" t="n"/>
      <c r="IK9" s="30" t="n"/>
      <c r="IL9" s="30" t="n"/>
      <c r="IM9" s="30" t="n"/>
    </row>
    <row r="10" ht="10.5" customHeight="1" s="67">
      <c r="A10" s="30" t="inlineStr">
        <is>
          <t>BLACKLIST_SYMBOLS</t>
        </is>
      </c>
      <c r="B10" s="72" t="inlineStr">
        <is>
          <t>()</t>
        </is>
      </c>
      <c r="C10" s="30" t="n"/>
      <c r="D10" s="30" t="n"/>
      <c r="E10" s="30" t="n"/>
      <c r="F10" s="30" t="n"/>
      <c r="G10" s="30">
        <f>IFERROR(VLOOKUP($A12&amp;"_"&amp;$B12,Results_Deltas!$A$2:$P$15000,5,FALSE),"")</f>
        <v/>
      </c>
      <c r="H10" s="30">
        <f>IFERROR(VLOOKUP($A12,Results_30d_Deltas!$A$2:$H$5000,7,FALSE)-E11,"")</f>
        <v/>
      </c>
      <c r="I10" s="30">
        <f>IFERROR(VLOOKUP($A12,Results_30d_Deltas!$A$2:$H$5000,6,FALSE),"")</f>
        <v/>
      </c>
      <c r="J10" s="30" t="n"/>
      <c r="K10" s="30" t="n"/>
      <c r="L10" s="30" t="inlineStr">
        <is>
          <t>NO</t>
        </is>
      </c>
      <c r="M10" s="33" t="n">
        <v>-2.241380517701397</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ez_manage.py:4377 top()</t>
        </is>
      </c>
      <c r="IL10" s="30" t="inlineStr">
        <is>
          <t>v12_quick_engine.py:3798 x5</t>
        </is>
      </c>
      <c r="IM10" s="30" t="n"/>
    </row>
    <row r="11" ht="10.5" customHeight="1" s="67">
      <c r="A11" s="30" t="inlineStr">
        <is>
          <t>EXECUTE_NOW_MAX_MARK_AGE_S</t>
        </is>
      </c>
      <c r="B11" s="72" t="inlineStr">
        <is>
          <t>90.0</t>
        </is>
      </c>
      <c r="C11" s="30" t="n"/>
      <c r="D11" s="30" t="n"/>
      <c r="E11" s="30" t="n"/>
      <c r="F11" s="30" t="n"/>
      <c r="G11" s="30">
        <f>IFERROR(VLOOKUP($A14&amp;"_"&amp;$B14,Results_Deltas!$A$2:$P$15000,5,FALSE),"")</f>
        <v/>
      </c>
      <c r="H11" s="30">
        <f>IFERROR(VLOOKUP($A14,Results_30d_Deltas!$A$2:$H$5000,7,FALSE)-E13,"")</f>
        <v/>
      </c>
      <c r="I11" s="30">
        <f>IFERROR(VLOOKUP($A14,Results_30d_Deltas!$A$2:$H$5000,6,FALSE),"")</f>
        <v/>
      </c>
      <c r="J11" s="30" t="n"/>
      <c r="K11" s="30" t="n"/>
      <c r="L11" s="30" t="inlineStr">
        <is>
          <t>NO</t>
        </is>
      </c>
      <c r="M11" s="33" t="n">
        <v>-2.236242853423304</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ez_manage.py:4656 top()</t>
        </is>
      </c>
      <c r="IL11" s="30" t="inlineStr">
        <is>
          <t>v12_quick_engine.py:3868 x1</t>
        </is>
      </c>
      <c r="IM11" s="30" t="n"/>
    </row>
    <row r="12" ht="10.5" customHeight="1" s="67">
      <c r="A12" s="30" t="inlineStr">
        <is>
          <t>COUNTER_TREND_ADD_BLOCK_ENABLED</t>
        </is>
      </c>
      <c r="B12" s="72" t="inlineStr">
        <is>
          <t>False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-2.146157259137293</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ez_manage.py:3055 top()</t>
        </is>
      </c>
      <c r="IL12" s="30" t="inlineStr">
        <is>
          <t>v12_quick_engine.py:1469 x2</t>
        </is>
      </c>
      <c r="IM12" s="30" t="n"/>
    </row>
    <row r="13" ht="10.5" customHeight="1" s="67">
      <c r="A13" s="30" t="inlineStr">
        <is>
          <t>RECENT_REDUCTION_GUARD_WINDOW_S</t>
        </is>
      </c>
      <c r="B13" s="72" t="inlineStr">
        <is>
          <t>900.0</t>
        </is>
      </c>
      <c r="C13" s="30" t="n"/>
      <c r="D13" s="30" t="n"/>
      <c r="E13" s="30" t="n"/>
      <c r="F13" s="30" t="n"/>
      <c r="G13" s="30">
        <f>IFERROR(VLOOKUP($A18&amp;"_"&amp;$B18,Results_Deltas!$A$2:$P$15000,5,FALSE),"")</f>
        <v/>
      </c>
      <c r="H13" s="30">
        <f>IFERROR(VLOOKUP($A18,Results_30d_Deltas!$A$2:$H$5000,7,FALSE)-E17,"")</f>
        <v/>
      </c>
      <c r="I13" s="30">
        <f>IFERROR(VLOOKUP($A18,Results_30d_Deltas!$A$2:$H$5000,6,FALSE),"")</f>
        <v/>
      </c>
      <c r="J13" s="30" t="n"/>
      <c r="K13" s="30" t="n"/>
      <c r="L13" s="30" t="inlineStr">
        <is>
          <t>YES</t>
        </is>
      </c>
      <c r="M13" s="33" t="n">
        <v>-2.145604703428765</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ez_manage.py:5266 top()</t>
        </is>
      </c>
      <c r="IL13" s="30" t="inlineStr">
        <is>
          <t>v12_quick_engine.py:4016 x1</t>
        </is>
      </c>
      <c r="IM13" s="30" t="n"/>
    </row>
    <row r="14" ht="10.5" customHeight="1" s="67">
      <c r="A14" s="30" t="inlineStr">
        <is>
          <t>TRADES_PER_SYM_PER_DAY_MAX</t>
        </is>
      </c>
      <c r="B14" s="72" t="inlineStr">
        <is>
          <t>12</t>
        </is>
      </c>
      <c r="C14" s="30" t="n"/>
      <c r="D14" s="30" t="n"/>
      <c r="E14" s="30" t="n"/>
      <c r="F14" s="30" t="n"/>
      <c r="G14" s="30">
        <f>IFERROR(VLOOKUP($A20&amp;"_"&amp;$B20,Results_Deltas!$A$2:$P$15000,5,FALSE),"")</f>
        <v/>
      </c>
      <c r="H14" s="30">
        <f>IFERROR(VLOOKUP($A20,Results_30d_Deltas!$A$2:$H$5000,7,FALSE)-E19,"")</f>
        <v/>
      </c>
      <c r="I14" s="30">
        <f>IFERROR(VLOOKUP($A20,Results_30d_Deltas!$A$2:$H$5000,6,FALSE),"")</f>
        <v/>
      </c>
      <c r="J14" s="30" t="n"/>
      <c r="K14" s="30" t="n"/>
      <c r="L14" s="30" t="inlineStr">
        <is>
          <t>NO</t>
        </is>
      </c>
      <c r="M14" s="33" t="n">
        <v>-2.105309633927002</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ez_manage.py:4116 top()</t>
        </is>
      </c>
      <c r="IL14" s="30" t="inlineStr">
        <is>
          <t>v12_quick_engine.py:3383 x1</t>
        </is>
      </c>
      <c r="IM14" s="30" t="n"/>
    </row>
    <row r="15" ht="10.5" customHeight="1" s="67">
      <c r="A15" s="30" t="inlineStr">
        <is>
          <t>RECENT_REDUCTION_GUARD_WINDOW_S</t>
        </is>
      </c>
      <c r="B15" s="72" t="inlineStr">
        <is>
          <t>675.0</t>
        </is>
      </c>
      <c r="C15" s="30" t="n"/>
      <c r="D15" s="30" t="n"/>
      <c r="E15" s="30" t="n"/>
      <c r="F15" s="30" t="n"/>
      <c r="G15" s="30">
        <f>IFERROR(VLOOKUP($A20&amp;"_"&amp;$B20,Results_Deltas!$A$2:$P$15000,5,FALSE),"")</f>
        <v/>
      </c>
      <c r="H15" s="30">
        <f>IFERROR(VLOOKUP($A20,Results_30d_Deltas!$A$2:$H$5000,7,FALSE)-E19,"")</f>
        <v/>
      </c>
      <c r="I15" s="30">
        <f>IFERROR(VLOOKUP($A20,Results_30d_Deltas!$A$2:$H$5000,6,FALSE),"")</f>
        <v/>
      </c>
      <c r="J15" s="30" t="n"/>
      <c r="K15" s="30" t="n"/>
      <c r="L15" s="30" t="inlineStr">
        <is>
          <t>NO</t>
        </is>
      </c>
      <c r="M15" s="33" t="n">
        <v>-2.014810525763182</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ez_manage.py:5266 top()</t>
        </is>
      </c>
      <c r="IL15" s="30" t="inlineStr">
        <is>
          <t>v12_quick_engine.py:4016 x1</t>
        </is>
      </c>
      <c r="IM15" s="30" t="n"/>
    </row>
    <row r="16" ht="10.5" customHeight="1" s="67">
      <c r="A16" s="30" t="inlineStr">
        <is>
          <t>GAP_PER_SYMBOL_AVG_THRESH_PCT</t>
        </is>
      </c>
      <c r="B16" s="72" t="inlineStr">
        <is>
          <t>0.50</t>
        </is>
      </c>
      <c r="C16" s="30" t="n"/>
      <c r="D16" s="30" t="n"/>
      <c r="E16" s="30" t="n"/>
      <c r="F16" s="30" t="n"/>
      <c r="G16" s="30">
        <f>IFERROR(VLOOKUP($A23&amp;"_"&amp;$B23,Results_Deltas!$A$2:$P$15000,5,FALSE),"")</f>
        <v/>
      </c>
      <c r="H16" s="30">
        <f>IFERROR(VLOOKUP($A23,Results_30d_Deltas!$A$2:$H$5000,7,FALSE)-E22,"")</f>
        <v/>
      </c>
      <c r="I16" s="30" t="n"/>
      <c r="J16" s="30" t="n"/>
      <c r="K16" s="30" t="n"/>
      <c r="L16" s="30" t="inlineStr">
        <is>
          <t>NO</t>
        </is>
      </c>
      <c r="M16" s="30" t="n">
        <v>-1.938138787780793</v>
      </c>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ht="10.5" customHeight="1" s="67">
      <c r="A17" s="30" t="inlineStr">
        <is>
          <t>RECENT_REDUCTION_GUARD_ENABLED</t>
        </is>
      </c>
      <c r="B17" s="72" t="inlineStr">
        <is>
          <t>False</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-1.759479289629557</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ez_manage.py:5264 top()</t>
        </is>
      </c>
      <c r="IL17" s="30" t="inlineStr">
        <is>
          <t>v12_quick_engine.py:2806 x1</t>
        </is>
      </c>
      <c r="IM17" s="30" t="n"/>
    </row>
    <row r="18" ht="10.5" customHeight="1" s="67">
      <c r="A18" s="30" t="inlineStr">
        <is>
          <t>EXECUTE_NOW_MAX_MARK_AGE_S</t>
        </is>
      </c>
      <c r="B18" s="72" t="inlineStr">
        <is>
          <t>30.0</t>
        </is>
      </c>
      <c r="C18" s="30" t="n"/>
      <c r="D18" s="30" t="n"/>
      <c r="E18" s="30" t="n"/>
      <c r="F18" s="30" t="n"/>
      <c r="G18" s="30">
        <f>IFERROR(VLOOKUP($A21&amp;"_"&amp;$B21,Results_Deltas!$A$2:$P$15000,5,FALSE),"")</f>
        <v/>
      </c>
      <c r="H18" s="30">
        <f>IFERROR(VLOOKUP($A21,Results_30d_Deltas!$A$2:$H$5000,7,FALSE)-E20,"")</f>
        <v/>
      </c>
      <c r="I18" s="30">
        <f>IFERROR(VLOOKUP($A21,Results_30d_Deltas!$A$2:$H$5000,6,FALSE),"")</f>
        <v/>
      </c>
      <c r="J18" s="30" t="n"/>
      <c r="K18" s="30" t="n"/>
      <c r="L18" s="30" t="inlineStr">
        <is>
          <t>NO</t>
        </is>
      </c>
      <c r="M18" s="33" t="n">
        <v>-1.748886171767106</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ez_manage.py:4656 top()</t>
        </is>
      </c>
      <c r="IL18" s="30" t="inlineStr">
        <is>
          <t>v12_quick_engine.py:3868 x1</t>
        </is>
      </c>
      <c r="IM18" s="30" t="n"/>
    </row>
    <row r="19" ht="10.5" customHeight="1" s="67">
      <c r="A19" s="30" t="inlineStr">
        <is>
          <t>OPEN_RATE_MAX</t>
        </is>
      </c>
      <c r="B19" s="72" t="inlineStr">
        <is>
          <t>38</t>
        </is>
      </c>
      <c r="C19" s="30" t="n"/>
      <c r="D19" s="30" t="n"/>
      <c r="E19" s="30" t="n"/>
      <c r="F19" s="30" t="n"/>
      <c r="G19" s="30">
        <f>IFERROR(VLOOKUP($A24&amp;"_"&amp;$B24,Results_Deltas!$A$2:$P$15000,5,FALSE),"")</f>
        <v/>
      </c>
      <c r="H19" s="30">
        <f>IFERROR(VLOOKUP($A24,Results_30d_Deltas!$A$2:$H$5000,7,FALSE)-E23,"")</f>
        <v/>
      </c>
      <c r="I19" s="30">
        <f>IFERROR(VLOOKUP($A24,Results_30d_Deltas!$A$2:$H$5000,6,FALSE),"")</f>
        <v/>
      </c>
      <c r="J19" s="30" t="n"/>
      <c r="K19" s="30" t="n"/>
      <c r="L19" s="30" t="inlineStr">
        <is>
          <t>NO</t>
        </is>
      </c>
      <c r="M19" s="33" t="n">
        <v>-1.535937264771702</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4" t="n"/>
      <c r="DY19" s="34" t="n"/>
      <c r="DZ19" s="34" t="n"/>
      <c r="EA19" s="34" t="n"/>
      <c r="EB19" s="34"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4" t="n"/>
      <c r="HJ19" s="34" t="n"/>
      <c r="HK19" s="34" t="n"/>
      <c r="HL19" s="34" t="n"/>
      <c r="HM19" s="34"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ez_manage.py:5142 top()</t>
        </is>
      </c>
      <c r="IL19" s="30" t="inlineStr">
        <is>
          <t>v12_quick_engine.py:2539 x1</t>
        </is>
      </c>
      <c r="IM19" s="30" t="n"/>
    </row>
    <row r="20" ht="10.5" customHeight="1" s="67">
      <c r="A20" s="30" t="inlineStr">
        <is>
          <t>OPEN_RATE_MAX</t>
        </is>
      </c>
      <c r="B20" s="72" t="inlineStr">
        <is>
          <t>45</t>
        </is>
      </c>
      <c r="C20" s="30" t="n"/>
      <c r="D20" s="30" t="n"/>
      <c r="E20" s="30" t="n"/>
      <c r="F20" s="30" t="n"/>
      <c r="G20" s="30">
        <f>IFERROR(VLOOKUP($A25&amp;"_"&amp;$B25,Results_Deltas!$A$2:$P$15000,5,FALSE),"")</f>
        <v/>
      </c>
      <c r="H20" s="30">
        <f>IFERROR(VLOOKUP($A25,Results_30d_Deltas!$A$2:$H$5000,7,FALSE)-E24,"")</f>
        <v/>
      </c>
      <c r="I20" s="30">
        <f>IFERROR(VLOOKUP($A25,Results_30d_Deltas!$A$2:$H$5000,6,FALSE),"")</f>
        <v/>
      </c>
      <c r="J20" s="30" t="n"/>
      <c r="K20" s="30" t="n"/>
      <c r="L20" s="30" t="inlineStr">
        <is>
          <t>NO</t>
        </is>
      </c>
      <c r="M20" s="33" t="n">
        <v>-1.534709570305062</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4" t="n"/>
      <c r="DY20" s="34" t="n"/>
      <c r="DZ20" s="34" t="n"/>
      <c r="EA20" s="34" t="n"/>
      <c r="EB20" s="34"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4" t="n"/>
      <c r="HJ20" s="34" t="n"/>
      <c r="HK20" s="34" t="n"/>
      <c r="HL20" s="34" t="n"/>
      <c r="HM20" s="34"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ez_manage.py:5142 top()</t>
        </is>
      </c>
      <c r="IL20" s="30" t="inlineStr">
        <is>
          <t>v12_quick_engine.py:2539 x1</t>
        </is>
      </c>
      <c r="IM20" s="30" t="n"/>
    </row>
    <row r="21" ht="10.5" customHeight="1" s="67">
      <c r="A21" s="30" t="inlineStr">
        <is>
          <t>EXECUTE_NOW_MAX_MARK_AGE_S</t>
        </is>
      </c>
      <c r="B21" s="72" t="inlineStr">
        <is>
          <t>45.0</t>
        </is>
      </c>
      <c r="C21" s="30" t="n"/>
      <c r="D21" s="30" t="n"/>
      <c r="E21" s="30" t="n"/>
      <c r="F21" s="30" t="n"/>
      <c r="G21" s="30">
        <f>IFERROR(VLOOKUP($A24&amp;"_"&amp;$B24,Results_Deltas!$A$2:$P$15000,5,FALSE),"")</f>
        <v/>
      </c>
      <c r="H21" s="30">
        <f>IFERROR(VLOOKUP($A24,Results_30d_Deltas!$A$2:$H$5000,7,FALSE)-E23,"")</f>
        <v/>
      </c>
      <c r="I21" s="30">
        <f>IFERROR(VLOOKUP($A24,Results_30d_Deltas!$A$2:$H$5000,6,FALSE),"")</f>
        <v/>
      </c>
      <c r="J21" s="30" t="n"/>
      <c r="K21" s="30" t="n"/>
      <c r="L21" s="30" t="inlineStr">
        <is>
          <t>NO</t>
        </is>
      </c>
      <c r="M21" s="33" t="n">
        <v>-1.523397124859614</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ez_manage.py:4656 top()</t>
        </is>
      </c>
      <c r="IL21" s="30" t="inlineStr">
        <is>
          <t>v12_quick_engine.py:3868 x1</t>
        </is>
      </c>
      <c r="IM21" s="30" t="n"/>
    </row>
    <row r="22" ht="10.5" customHeight="1" s="67">
      <c r="A22" s="30" t="inlineStr">
        <is>
          <t>OPEN_RATE_BREAKER_ENABLED</t>
        </is>
      </c>
      <c r="B22" s="72" t="inlineStr">
        <is>
          <t>False</t>
        </is>
      </c>
      <c r="C22" s="30" t="n"/>
      <c r="D22" s="30" t="n"/>
      <c r="E22" s="30" t="n"/>
      <c r="F22" s="30" t="n"/>
      <c r="G22" s="30">
        <f>IFERROR(VLOOKUP($A27&amp;"_"&amp;$B27,Results_Deltas!$A$2:$P$15000,5,FALSE),"")</f>
        <v/>
      </c>
      <c r="H22" s="30">
        <f>IFERROR(VLOOKUP($A27,Results_30d_Deltas!$A$2:$H$5000,7,FALSE)-E26,"")</f>
        <v/>
      </c>
      <c r="I22" s="30">
        <f>IFERROR(VLOOKUP($A27,Results_30d_Deltas!$A$2:$H$5000,6,FALSE),"")</f>
        <v/>
      </c>
      <c r="J22" s="30" t="n"/>
      <c r="K22" s="30" t="n"/>
      <c r="L22" s="30" t="inlineStr">
        <is>
          <t>NO</t>
        </is>
      </c>
      <c r="M22" s="33" t="n">
        <v>-1.423801480148279</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ez_manage.py:5141 top()</t>
        </is>
      </c>
      <c r="IL22" s="30" t="inlineStr">
        <is>
          <t>v12_quick_engine.py:2538 x1</t>
        </is>
      </c>
      <c r="IM22" s="30" t="n"/>
    </row>
    <row r="23" ht="10.5" customHeight="1" s="67">
      <c r="A23" s="30" t="inlineStr">
        <is>
          <t>OPEN_RATE_MAX</t>
        </is>
      </c>
      <c r="B23" s="72" t="inlineStr">
        <is>
          <t>15</t>
        </is>
      </c>
      <c r="C23" s="30" t="n"/>
      <c r="D23" s="30" t="n"/>
      <c r="E23" s="30" t="n"/>
      <c r="F23" s="30" t="n"/>
      <c r="G23" s="30">
        <f>IFERROR(VLOOKUP($A28&amp;"_"&amp;$B28,Results_Deltas!$A$2:$P$15000,5,FALSE),"")</f>
        <v/>
      </c>
      <c r="H23" s="30">
        <f>IFERROR(VLOOKUP($A28,Results_30d_Deltas!$A$2:$H$5000,7,FALSE)-E27,"")</f>
        <v/>
      </c>
      <c r="I23" s="30">
        <f>IFERROR(VLOOKUP($A28,Results_30d_Deltas!$A$2:$H$5000,6,FALSE),"")</f>
        <v/>
      </c>
      <c r="J23" s="30" t="n"/>
      <c r="K23" s="30" t="n"/>
      <c r="L23" s="30" t="inlineStr">
        <is>
          <t>NO</t>
        </is>
      </c>
      <c r="M23" s="33" t="n">
        <v>-1.108116674147189</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ez_manage.py:5142 top()</t>
        </is>
      </c>
      <c r="IL23" s="30" t="inlineStr">
        <is>
          <t>v12_quick_engine.py:2539 x1</t>
        </is>
      </c>
      <c r="IM23" s="30" t="n"/>
    </row>
    <row r="24" ht="10.5" customHeight="1" s="67">
      <c r="A24" s="30" t="inlineStr">
        <is>
          <t>OPEN_RATE_MAX</t>
        </is>
      </c>
      <c r="B24" s="72" t="inlineStr">
        <is>
          <t>22</t>
        </is>
      </c>
      <c r="C24" s="30" t="n"/>
      <c r="D24" s="30" t="n"/>
      <c r="E24" s="30" t="n"/>
      <c r="F24" s="30" t="n"/>
      <c r="G24" s="30">
        <f>IFERROR(VLOOKUP($A29&amp;"_"&amp;$B29,Results_Deltas!$A$2:$P$15000,5,FALSE),"")</f>
        <v/>
      </c>
      <c r="H24" s="30">
        <f>IFERROR(VLOOKUP($A29,Results_30d_Deltas!$A$2:$H$5000,7,FALSE)-E28,"")</f>
        <v/>
      </c>
      <c r="I24" s="30">
        <f>IFERROR(VLOOKUP($A29,Results_30d_Deltas!$A$2:$H$5000,6,FALSE),"")</f>
        <v/>
      </c>
      <c r="J24" s="30" t="n"/>
      <c r="K24" s="30" t="n"/>
      <c r="L24" s="30" t="inlineStr">
        <is>
          <t>NO</t>
        </is>
      </c>
      <c r="M24" s="33" t="n">
        <v>-1.008109932723524</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4" t="n"/>
      <c r="DY24" s="34" t="n"/>
      <c r="DZ24" s="34" t="n"/>
      <c r="EA24" s="34" t="n"/>
      <c r="EB24" s="34"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4" t="n"/>
      <c r="HJ24" s="34" t="n"/>
      <c r="HK24" s="34" t="n"/>
      <c r="HL24" s="34" t="n"/>
      <c r="HM24" s="34"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ez_manage.py:5142 top()</t>
        </is>
      </c>
      <c r="IL24" s="30" t="inlineStr">
        <is>
          <t>v12_quick_engine.py:2539 x1</t>
        </is>
      </c>
      <c r="IM24" s="30" t="n"/>
    </row>
    <row r="25" ht="10.5" customHeight="1" s="67">
      <c r="A25" s="30" t="inlineStr">
        <is>
          <t>GAP_PER_SYMBOL_AVG_THRESH_PCT</t>
        </is>
      </c>
      <c r="B25" s="72" t="inlineStr">
        <is>
          <t>0.10</t>
        </is>
      </c>
      <c r="C25" s="30" t="n"/>
      <c r="D25" s="30" t="n"/>
      <c r="E25" s="30" t="n"/>
      <c r="F25" s="30" t="n"/>
      <c r="G25" s="30">
        <f>IFERROR(VLOOKUP($A32&amp;"_"&amp;$B32,Results_Deltas!$A$2:$P$15000,5,FALSE),"")</f>
        <v/>
      </c>
      <c r="H25" s="30">
        <f>IFERROR(VLOOKUP($A32,Results_30d_Deltas!$A$2:$H$5000,7,FALSE)-E31,"")</f>
        <v/>
      </c>
      <c r="I25" s="30" t="n"/>
      <c r="J25" s="30" t="n"/>
      <c r="K25" s="30" t="n"/>
      <c r="L25" s="30" t="inlineStr">
        <is>
          <t>NO</t>
        </is>
      </c>
      <c r="M25" s="30" t="n">
        <v>-0.705069497381591</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row>
    <row r="26" ht="10.5" customHeight="1" s="67">
      <c r="A26" s="31" t="inlineStr">
        <is>
          <t>TRADES_PER_SYM_PER_DAY_MAX</t>
        </is>
      </c>
      <c r="B26" s="72" t="inlineStr">
        <is>
          <t>8</t>
        </is>
      </c>
      <c r="C26" s="30" t="n"/>
      <c r="D26" s="30" t="n"/>
      <c r="E26" s="30" t="n"/>
      <c r="F26" s="30" t="n"/>
      <c r="G26" s="30">
        <f>IFERROR(VLOOKUP($A32&amp;"_"&amp;$B32,Results_Deltas!$A$2:$P$15000,5,FALSE),"")</f>
        <v/>
      </c>
      <c r="H26" s="30">
        <f>IFERROR(VLOOKUP($A32,Results_30d_Deltas!$A$2:$H$5000,7,FALSE)-E31,"")</f>
        <v/>
      </c>
      <c r="I26" s="30">
        <f>IFERROR(VLOOKUP($A32,Results_30d_Deltas!$A$2:$H$5000,6,FALSE),"")</f>
        <v/>
      </c>
      <c r="J26" s="30" t="n"/>
      <c r="K26" s="30" t="n"/>
      <c r="L26" s="30" t="inlineStr">
        <is>
          <t>YES</t>
        </is>
      </c>
      <c r="M26" s="33" t="n">
        <v>-0.6940527864850036</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ez_manage.py:4116 top()</t>
        </is>
      </c>
      <c r="IL26" s="30" t="inlineStr">
        <is>
          <t>v12_quick_engine.py:3383 x1</t>
        </is>
      </c>
      <c r="IM26" s="30" t="n"/>
    </row>
    <row r="27" ht="10.5" customHeight="1" s="67">
      <c r="A27" s="30" t="inlineStr">
        <is>
          <t>RECENT_REDUCTION_GUARD_WINDOW_S</t>
        </is>
      </c>
      <c r="B27" s="72" t="inlineStr">
        <is>
          <t>450.0</t>
        </is>
      </c>
      <c r="C27" s="30" t="n"/>
      <c r="D27" s="30" t="n"/>
      <c r="E27" s="30" t="n"/>
      <c r="F27" s="30" t="n"/>
      <c r="G27" s="30">
        <f>IFERROR(VLOOKUP($A32&amp;"_"&amp;$B32,Results_Deltas!$A$2:$P$15000,5,FALSE),"")</f>
        <v/>
      </c>
      <c r="H27" s="30">
        <f>IFERROR(VLOOKUP($A32,Results_30d_Deltas!$A$2:$H$5000,7,FALSE)-E31,"")</f>
        <v/>
      </c>
      <c r="I27" s="30">
        <f>IFERROR(VLOOKUP($A32,Results_30d_Deltas!$A$2:$H$5000,6,FALSE),"")</f>
        <v/>
      </c>
      <c r="J27" s="30" t="n"/>
      <c r="K27" s="30" t="n"/>
      <c r="L27" s="30" t="inlineStr">
        <is>
          <t>NO</t>
        </is>
      </c>
      <c r="M27" s="33" t="n">
        <v>-0.6730208838642459</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ez_manage.py:5266 top()</t>
        </is>
      </c>
      <c r="IL27" s="30" t="inlineStr">
        <is>
          <t>v12_quick_engine.py:4016 x1</t>
        </is>
      </c>
      <c r="IM27" s="30" t="n"/>
    </row>
    <row r="28" ht="10.5" customHeight="1" s="67">
      <c r="A28" s="31" t="inlineStr">
        <is>
          <t>COUNTER_TREND_ADD_BLOCK_ENABLED</t>
        </is>
      </c>
      <c r="B28" s="72" t="inlineStr">
        <is>
          <t>True</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YES</t>
        </is>
      </c>
      <c r="M28" s="33" t="n">
        <v>-0.6643370514999736</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ez_manage.py:3055 top()</t>
        </is>
      </c>
      <c r="IL28" s="30" t="inlineStr">
        <is>
          <t>v12_quick_engine.py:1469 x2</t>
        </is>
      </c>
      <c r="IM28" s="30" t="n"/>
    </row>
    <row r="29" ht="10.5" customHeight="1" s="67">
      <c r="A29" s="30" t="inlineStr">
        <is>
          <t>COUNTER_TREND_SMA200_BYPASS_ENABLED</t>
        </is>
      </c>
      <c r="B29" s="72" t="inlineStr">
        <is>
          <t>False</t>
        </is>
      </c>
      <c r="C29" s="30" t="n"/>
      <c r="D29" s="30" t="n"/>
      <c r="E29" s="30" t="n"/>
      <c r="F29" s="30" t="n"/>
      <c r="G29" s="30">
        <f>IFERROR(VLOOKUP($A32&amp;"_"&amp;$B32,Results_Deltas!$A$2:$P$15000,5,FALSE),"")</f>
        <v/>
      </c>
      <c r="H29" s="30">
        <f>IFERROR(VLOOKUP($A32,Results_30d_Deltas!$A$2:$H$5000,7,FALSE)-E31,"")</f>
        <v/>
      </c>
      <c r="I29" s="30">
        <f>IFERROR(VLOOKUP($A32,Results_30d_Deltas!$A$2:$H$5000,6,FALSE),"")</f>
        <v/>
      </c>
      <c r="J29" s="30" t="n"/>
      <c r="K29" s="30" t="n"/>
      <c r="L29" s="30" t="inlineStr">
        <is>
          <t>NO</t>
        </is>
      </c>
      <c r="M29" s="33" t="n">
        <v>-0.6297223781752812</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4" t="n"/>
      <c r="HE29" s="34" t="n"/>
      <c r="HF29" s="34" t="n"/>
      <c r="HG29" s="34" t="n"/>
      <c r="HH29" s="34"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ez_manage.py:3056 top()</t>
        </is>
      </c>
      <c r="IL29" s="30" t="inlineStr">
        <is>
          <t>v12_quick_engine.py:1470 x6</t>
        </is>
      </c>
      <c r="IM29" s="30" t="n"/>
    </row>
    <row r="30" ht="10.5" customHeight="1" s="67">
      <c r="A30" s="31" t="inlineStr">
        <is>
          <t>EXECUTE_NOW_MAX_MARK_AGE_S</t>
        </is>
      </c>
      <c r="B30" s="72" t="inlineStr">
        <is>
          <t>60.0</t>
        </is>
      </c>
      <c r="C30" s="30" t="n"/>
      <c r="D30" s="30" t="n"/>
      <c r="E30" s="30" t="n"/>
      <c r="F30" s="30" t="n"/>
      <c r="G30" s="30">
        <f>IFERROR(VLOOKUP($A33&amp;"_"&amp;$B33,Results_Deltas!$A$2:$P$15000,5,FALSE),"")</f>
        <v/>
      </c>
      <c r="H30" s="30">
        <f>IFERROR(VLOOKUP($A33,Results_30d_Deltas!$A$2:$H$5000,7,FALSE)-E32,"")</f>
        <v/>
      </c>
      <c r="I30" s="30">
        <f>IFERROR(VLOOKUP($A33,Results_30d_Deltas!$A$2:$H$5000,6,FALSE),"")</f>
        <v/>
      </c>
      <c r="J30" s="30" t="n"/>
      <c r="K30" s="30" t="n"/>
      <c r="L30" s="30" t="inlineStr">
        <is>
          <t>YES</t>
        </is>
      </c>
      <c r="M30" s="33" t="n">
        <v>-0.6170667263848109</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ez_manage.py:4656 top()</t>
        </is>
      </c>
      <c r="IL30" s="30" t="inlineStr">
        <is>
          <t>v12_quick_engine.py:3868 x1</t>
        </is>
      </c>
      <c r="IM30" s="30" t="n"/>
    </row>
    <row r="31" ht="10.5" customHeight="1" s="67">
      <c r="A31" s="31" t="inlineStr">
        <is>
          <t>OPEN_RATE_MAX</t>
        </is>
      </c>
      <c r="B31" s="72" t="inlineStr">
        <is>
          <t>30</t>
        </is>
      </c>
      <c r="C31" s="30" t="n"/>
      <c r="D31" s="30" t="n"/>
      <c r="E31" s="30" t="n"/>
      <c r="F31" s="30" t="n"/>
      <c r="G31" s="30">
        <f>IFERROR(VLOOKUP($A36&amp;"_"&amp;$B36,Results_Deltas!$A$2:$P$15000,5,FALSE),"")</f>
        <v/>
      </c>
      <c r="H31" s="30">
        <f>IFERROR(VLOOKUP($A36,Results_30d_Deltas!$A$2:$H$5000,7,FALSE)-E35,"")</f>
        <v/>
      </c>
      <c r="I31" s="30">
        <f>IFERROR(VLOOKUP($A36,Results_30d_Deltas!$A$2:$H$5000,6,FALSE),"")</f>
        <v/>
      </c>
      <c r="J31" s="30" t="n"/>
      <c r="K31" s="30" t="n"/>
      <c r="L31" s="30" t="inlineStr">
        <is>
          <t>YES</t>
        </is>
      </c>
      <c r="M31" s="33" t="n">
        <v>-0.5979778766043128</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4" t="n"/>
      <c r="DY31" s="34" t="n"/>
      <c r="DZ31" s="34" t="n"/>
      <c r="EA31" s="34" t="n"/>
      <c r="EB31" s="34"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4" t="n"/>
      <c r="HJ31" s="34" t="n"/>
      <c r="HK31" s="34" t="n"/>
      <c r="HL31" s="34" t="n"/>
      <c r="HM31" s="34"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ez_manage.py:5142 top()</t>
        </is>
      </c>
      <c r="IL31" s="30" t="inlineStr">
        <is>
          <t>v12_quick_engine.py:2539 x1</t>
        </is>
      </c>
      <c r="IM31" s="30" t="n"/>
    </row>
    <row r="32" ht="10.5" customHeight="1" s="67">
      <c r="A32" s="31" t="inlineStr">
        <is>
          <t>RECENT_REDUCTION_GUARD_ENABLED</t>
        </is>
      </c>
      <c r="B32" s="72" t="inlineStr">
        <is>
          <t>True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YES</t>
        </is>
      </c>
      <c r="M32" s="33" t="n">
        <v>-0.4196350531499325</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ez_manage.py:5264 top()</t>
        </is>
      </c>
      <c r="IL32" s="30" t="inlineStr">
        <is>
          <t>v12_quick_engine.py:2806 x1</t>
        </is>
      </c>
      <c r="IM32" s="30" t="n"/>
    </row>
    <row r="33" ht="10.5" customHeight="1" s="67">
      <c r="A33" s="30" t="inlineStr">
        <is>
          <t>UNIVERSAL_NOLOSS_GATE</t>
        </is>
      </c>
      <c r="B33" s="72" t="inlineStr">
        <is>
          <t>True</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v>-0.3969502937827849</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4" t="n"/>
      <c r="HE33" s="34" t="n"/>
      <c r="HF33" s="34" t="n"/>
      <c r="HG33" s="34" t="n"/>
      <c r="HH33" s="34"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ez_manage.py:4233 top()</t>
        </is>
      </c>
      <c r="IL33" s="30" t="inlineStr">
        <is>
          <t>v12_quick_engine.py:837 x18</t>
        </is>
      </c>
      <c r="IM33" s="30" t="n"/>
    </row>
    <row r="34" ht="10.5" customHeight="1" s="67">
      <c r="A34" s="31" t="inlineStr">
        <is>
          <t>COUNTER_TREND_SMA200_BYPASS_ENABLED</t>
        </is>
      </c>
      <c r="B34" s="72" t="inlineStr">
        <is>
          <t>True</t>
        </is>
      </c>
      <c r="C34" s="30" t="n"/>
      <c r="D34" s="30" t="n"/>
      <c r="E34" s="30" t="n"/>
      <c r="F34" s="30" t="n"/>
      <c r="G34" s="30">
        <f>IFERROR(VLOOKUP($A37&amp;"_"&amp;$B37,Results_Deltas!$A$2:$P$15000,5,FALSE),"")</f>
        <v/>
      </c>
      <c r="H34" s="30">
        <f>IFERROR(VLOOKUP($A37,Results_30d_Deltas!$A$2:$H$5000,7,FALSE)-E36,"")</f>
        <v/>
      </c>
      <c r="I34" s="30">
        <f>IFERROR(VLOOKUP($A37,Results_30d_Deltas!$A$2:$H$5000,6,FALSE),"")</f>
        <v/>
      </c>
      <c r="J34" s="30" t="n"/>
      <c r="K34" s="30" t="n"/>
      <c r="L34" s="30" t="inlineStr">
        <is>
          <t>YES</t>
        </is>
      </c>
      <c r="M34" s="33" t="n">
        <v>-0.3714845164029627</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4" t="n"/>
      <c r="HE34" s="34" t="n"/>
      <c r="HF34" s="34" t="n"/>
      <c r="HG34" s="34" t="n"/>
      <c r="HH34" s="34"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ez_manage.py:3056 top()</t>
        </is>
      </c>
      <c r="IL34" s="30" t="inlineStr">
        <is>
          <t>v12_quick_engine.py:1470 x6</t>
        </is>
      </c>
      <c r="IM34" s="30" t="n"/>
    </row>
    <row r="35" ht="10.5" customHeight="1" s="67">
      <c r="A35" s="31" t="inlineStr">
        <is>
          <t>OPEN_RATE_BREAKER_ENABLED</t>
        </is>
      </c>
      <c r="B35" s="72" t="inlineStr">
        <is>
          <t>True</t>
        </is>
      </c>
      <c r="C35" s="30" t="n"/>
      <c r="D35" s="30" t="n"/>
      <c r="E35" s="30" t="n"/>
      <c r="F35" s="30" t="n"/>
      <c r="G35" s="30">
        <f>IFERROR(VLOOKUP($A40&amp;"_"&amp;$B40,Results_Deltas!$A$2:$P$15000,5,FALSE),"")</f>
        <v/>
      </c>
      <c r="H35" s="30">
        <f>IFERROR(VLOOKUP($A40,Results_30d_Deltas!$A$2:$H$5000,7,FALSE)-E39,"")</f>
        <v/>
      </c>
      <c r="I35" s="30">
        <f>IFERROR(VLOOKUP($A40,Results_30d_Deltas!$A$2:$H$5000,6,FALSE),"")</f>
        <v/>
      </c>
      <c r="J35" s="30" t="n"/>
      <c r="K35" s="30" t="n"/>
      <c r="L35" s="30" t="inlineStr">
        <is>
          <t>YES</t>
        </is>
      </c>
      <c r="M35" s="33" t="n">
        <v>-0.3202016714415878</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4" t="n"/>
      <c r="DY35" s="34" t="n"/>
      <c r="DZ35" s="34" t="n"/>
      <c r="EA35" s="34" t="n"/>
      <c r="EB35" s="34"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4" t="n"/>
      <c r="HJ35" s="34" t="n"/>
      <c r="HK35" s="34" t="n"/>
      <c r="HL35" s="34" t="n"/>
      <c r="HM35" s="34"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ez_manage.py:5141 top()</t>
        </is>
      </c>
      <c r="IL35" s="30" t="inlineStr">
        <is>
          <t>v12_quick_engine.py:2538 x1</t>
        </is>
      </c>
      <c r="IM35" s="30" t="n"/>
    </row>
    <row r="36" ht="10.5" customHeight="1" s="67">
      <c r="A36" s="31" t="inlineStr">
        <is>
          <t>UNIVERSAL_NOLOSS_GATE</t>
        </is>
      </c>
      <c r="B36" s="72" t="inlineStr">
        <is>
          <t>False</t>
        </is>
      </c>
      <c r="C36" s="30" t="n"/>
      <c r="D36" s="30" t="n"/>
      <c r="E36" s="30" t="n"/>
      <c r="F36" s="30" t="n"/>
      <c r="G36" s="30">
        <f>IFERROR(VLOOKUP($A36&amp;"="&amp;$B36,Results_Deltas!$A$2:$P$15000,5,FALSE),"")</f>
        <v/>
      </c>
      <c r="H36" s="30">
        <f>IFERROR(VLOOKUP($A36,Results_30d_Deltas!$A$2:$H$5000,7,FALSE)-E36,"")</f>
        <v/>
      </c>
      <c r="I36" s="30">
        <f>IFERROR(VLOOKUP($A36,Results_30d_Deltas!$A$2:$H$5000,6,FALSE),"")</f>
        <v/>
      </c>
      <c r="J36" s="30" t="n"/>
      <c r="K36" s="30" t="n"/>
      <c r="L36" s="30" t="inlineStr">
        <is>
          <t>YES</t>
        </is>
      </c>
      <c r="M36" s="33" t="n">
        <v>-0.08186068019507961</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4" t="n"/>
      <c r="HE36" s="34" t="n"/>
      <c r="HF36" s="34" t="n"/>
      <c r="HG36" s="34" t="n"/>
      <c r="HH36" s="34"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ez_manage.py:4233 top()</t>
        </is>
      </c>
      <c r="IL36" s="30" t="inlineStr">
        <is>
          <t>v12_quick_engine.py:837 x18</t>
        </is>
      </c>
      <c r="IM36" s="30" t="n"/>
    </row>
    <row r="37" ht="10.5" customHeight="1" s="67">
      <c r="A37" s="31" t="inlineStr">
        <is>
          <t>UNIVERSAL_NOLOSS_GATE</t>
        </is>
      </c>
      <c r="B37" s="72" t="inlineStr">
        <is>
          <t>False</t>
        </is>
      </c>
      <c r="C37" s="30" t="n"/>
      <c r="D37" s="30" t="n"/>
      <c r="E37" s="30" t="n"/>
      <c r="F37" s="30" t="n"/>
      <c r="G37" s="30">
        <f>IFERROR(VLOOKUP($A55&amp;"_"&amp;$B55,Results_Deltas!$A$2:$P$15000,5,FALSE),"")</f>
        <v/>
      </c>
      <c r="H37" s="30">
        <f>IFERROR(VLOOKUP($A56,Results_30d_Deltas!$A$2:$H$5000,7,FALSE)-E-155,"")</f>
        <v/>
      </c>
      <c r="I37" s="30">
        <f>IFERROR(VLOOKUP($A56,Results_30d_Deltas!$A$2:$H$5000,6,FALSE),"")</f>
        <v/>
      </c>
      <c r="J37" s="30" t="n"/>
      <c r="K37" s="30" t="n"/>
      <c r="L37" s="30" t="inlineStr">
        <is>
          <t>YES</t>
        </is>
      </c>
      <c r="M37" s="33" t="n">
        <v>-0.08186068019507961</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5" t="n"/>
      <c r="HE37" s="35" t="n"/>
      <c r="HF37" s="35" t="n"/>
      <c r="HG37" s="35" t="n"/>
      <c r="HH37" s="35"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ez_manage.py:4233 top()</t>
        </is>
      </c>
      <c r="IL37" s="30" t="inlineStr">
        <is>
          <t>v12_quick_engine.py:837 x18</t>
        </is>
      </c>
      <c r="IM37" s="30" t="n"/>
    </row>
    <row r="38" ht="10.5" customHeight="1" s="67">
      <c r="A38" s="37" t="inlineStr">
        <is>
          <t>BANDAID_OFF_LOSER_RECOVER_PCT</t>
        </is>
      </c>
      <c r="B38" s="73" t="inlineStr">
        <is>
          <t>0.5</t>
        </is>
      </c>
      <c r="C38" s="38" t="n"/>
      <c r="D38" s="38" t="inlineStr">
        <is>
          <t>AUGMENT, ENTRY, EXIT, GLOBAL_CHECK, REDUCE, STOCKS_EXIT</t>
        </is>
      </c>
      <c r="E38" s="38" t="n"/>
      <c r="F38" s="30" t="n"/>
      <c r="G38" s="38">
        <f>IFERROR(VLOOKUP($A45&amp;"_"&amp;$B45,Results_Deltas!$A$2:$P$15000,5,FALSE),"")</f>
        <v/>
      </c>
      <c r="H38" s="38" t="inlineStr">
        <is>
          <t>Blanket (page end)</t>
        </is>
      </c>
      <c r="I38" s="30" t="n"/>
      <c r="J38" s="30" t="n"/>
      <c r="K38" s="30" t="n"/>
      <c r="L38" s="30" t="inlineStr">
        <is>
          <t>YES</t>
        </is>
      </c>
      <c r="M38" s="30" t="n">
        <v>-3.518871596580431</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7" t="inlineStr">
        <is>
          <t>SUSPICIOUS n=0 for stocks_short — keep, needs S1 fills (backtest-expert: &lt;30 trades, seek plateaus, punish)</t>
        </is>
      </c>
    </row>
    <row r="39" ht="10.5" customHeight="1" s="67">
      <c r="A39" s="37" t="inlineStr">
        <is>
          <t>BANDAID_OFF_LOSER_RECOVER_PCT</t>
        </is>
      </c>
      <c r="B39" s="73" t="inlineStr">
        <is>
          <t>1.0</t>
        </is>
      </c>
      <c r="C39" s="38" t="n"/>
      <c r="D39" s="38" t="inlineStr">
        <is>
          <t>AUGMENT, ENTRY, EXIT, GLOBAL_CHECK, REDUCE, STOCKS_EXIT</t>
        </is>
      </c>
      <c r="E39" s="38" t="n"/>
      <c r="F39" s="30" t="n"/>
      <c r="G39" s="38">
        <f>IFERROR(VLOOKUP($A46&amp;"_"&amp;$B46,Results_Deltas!$A$2:$P$15000,5,FALSE),"")</f>
        <v/>
      </c>
      <c r="H39" s="38" t="inlineStr">
        <is>
          <t>Blanket (page end)</t>
        </is>
      </c>
      <c r="I39" s="30" t="n"/>
      <c r="J39" s="30" t="n"/>
      <c r="K39" s="30" t="n"/>
      <c r="L39" s="30" t="inlineStr">
        <is>
          <t>NO</t>
        </is>
      </c>
      <c r="M39" s="30" t="n">
        <v>-3.3427752004468</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7" t="inlineStr">
        <is>
          <t>SUSPICIOUS n=0 for stocks_short — keep, needs S1 fills (backtest-expert: &lt;30 trades, seek plateaus, punish)</t>
        </is>
      </c>
    </row>
    <row r="40" ht="10.5" customHeight="1" s="67">
      <c r="A40" s="37" t="inlineStr">
        <is>
          <t>BANDAID_OFF_LOSER_RECOVER_PCT</t>
        </is>
      </c>
      <c r="B40" s="73" t="inlineStr">
        <is>
          <t>2.0</t>
        </is>
      </c>
      <c r="C40" s="38" t="n"/>
      <c r="D40" s="38" t="inlineStr">
        <is>
          <t>AUGMENT, ENTRY, EXIT, GLOBAL_CHECK, REDUCE, STOCKS_EXIT</t>
        </is>
      </c>
      <c r="E40" s="38" t="n"/>
      <c r="F40" s="30" t="n"/>
      <c r="G40" s="38">
        <f>IFERROR(VLOOKUP($A47&amp;"_"&amp;$B47,Results_Deltas!$A$2:$P$15000,5,FALSE),"")</f>
        <v/>
      </c>
      <c r="H40" s="38" t="inlineStr">
        <is>
          <t>Blanket (page end)</t>
        </is>
      </c>
      <c r="I40" s="30" t="n"/>
      <c r="J40" s="30" t="n"/>
      <c r="K40" s="30" t="n"/>
      <c r="L40" s="30" t="inlineStr">
        <is>
          <t>NO</t>
        </is>
      </c>
      <c r="M40" s="30" t="n">
        <v>-3.337895135985408</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7" t="inlineStr">
        <is>
          <t>SUSPICIOUS n=0 for stocks_short — keep, needs S1 fills (backtest-expert: &lt;30 trades, seek plateaus, punish)</t>
        </is>
      </c>
    </row>
    <row r="41" ht="15.75" customHeight="1" s="67">
      <c r="A41" s="37" t="inlineStr">
        <is>
          <t>COOLDOWN_LOCKS_FILTER_TF</t>
        </is>
      </c>
      <c r="B41" s="73" t="inlineStr">
        <is>
          <t>1h</t>
        </is>
      </c>
      <c r="C41" s="38" t="n"/>
      <c r="D41" s="38" t="inlineStr">
        <is>
          <t>GLOBAL_CHECK</t>
        </is>
      </c>
      <c r="E41" s="38" t="n"/>
      <c r="F41" s="30" t="n"/>
      <c r="G41" s="38">
        <f>IFERROR(VLOOKUP($A48&amp;"_"&amp;$B48,Results_Deltas!$A$2:$P$15000,5,FALSE),"")</f>
        <v/>
      </c>
      <c r="H41" s="38" t="inlineStr">
        <is>
          <t>Blanket (page end)</t>
        </is>
      </c>
      <c r="I41" s="30" t="n"/>
      <c r="J41" s="30" t="n"/>
      <c r="K41" s="30" t="n"/>
      <c r="L41" s="30" t="inlineStr">
        <is>
          <t>NO</t>
        </is>
      </c>
      <c r="M41" s="30" t="n">
        <v>-3.285198723061979</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7" t="inlineStr">
        <is>
          <t>SUSPICIOUS n=0 for stocks_short — keep, needs S1 fills (backtest-expert: &lt;30 trades, seek plateaus, punish)</t>
        </is>
      </c>
    </row>
    <row r="42" ht="15.75" customHeight="1" s="67">
      <c r="A42" s="37" t="inlineStr">
        <is>
          <t>LH_HL_FILTER_MODE</t>
        </is>
      </c>
      <c r="B42" s="73" t="inlineStr">
        <is>
          <t>STRICT_2BAR_ALT</t>
        </is>
      </c>
      <c r="C42" s="38" t="n"/>
      <c r="D42" s="38" t="inlineStr">
        <is>
          <t>ENTRY, GLOBAL_CHECK, STOCKS_EXIT</t>
        </is>
      </c>
      <c r="E42" s="38" t="n"/>
      <c r="F42" s="30" t="n"/>
      <c r="G42" s="38">
        <f>IFERROR(VLOOKUP($A60&amp;"_"&amp;$B60,Results_Deltas!$A$2:$P$15000,5,FALSE),"")</f>
        <v/>
      </c>
      <c r="H42" s="38" t="inlineStr">
        <is>
          <t>Blanket (page end)</t>
        </is>
      </c>
      <c r="I42" s="30" t="n"/>
      <c r="J42" s="30" t="n"/>
      <c r="K42" s="30" t="n"/>
      <c r="L42" s="30" t="inlineStr">
        <is>
          <t>NO</t>
        </is>
      </c>
      <c r="M42" s="30" t="n">
        <v>-3.166960820352581</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7" t="inlineStr">
        <is>
          <t>SUSPICIOUS n=0 for stocks_short — keep, needs S1 fills (backtest-expert: &lt;30 trades, seek plateaus, punish)</t>
        </is>
      </c>
    </row>
    <row r="43" ht="15.75" customHeight="1" s="67">
      <c r="A43" s="39" t="inlineStr">
        <is>
          <t>LH_HL_FILTER_MODE</t>
        </is>
      </c>
      <c r="B43" s="73" t="inlineStr">
        <is>
          <t>STRICT_2BAR</t>
        </is>
      </c>
      <c r="C43" s="38" t="n"/>
      <c r="D43" s="38" t="inlineStr">
        <is>
          <t>ENTRY, GLOBAL_CHECK, STOCKS_EXIT</t>
        </is>
      </c>
      <c r="E43" s="38" t="n"/>
      <c r="F43" s="30" t="n"/>
      <c r="G43" s="38">
        <f>IFERROR(VLOOKUP($A61&amp;"_"&amp;$B61,Results_Deltas!$A$2:$P$15000,5,FALSE),"")</f>
        <v/>
      </c>
      <c r="H43" s="38" t="inlineStr">
        <is>
          <t>Blanket (page end)</t>
        </is>
      </c>
      <c r="I43" s="30" t="n"/>
      <c r="J43" s="30" t="n"/>
      <c r="K43" s="30" t="n"/>
      <c r="L43" s="30" t="inlineStr">
        <is>
          <t>NO</t>
        </is>
      </c>
      <c r="M43" s="30" t="n">
        <v>-3.166583293881288</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7" t="inlineStr">
        <is>
          <t>SUSPICIOUS n=0 for stocks_short — keep, needs S1 fills (backtest-expert: &lt;30 trades, seek plateaus, punish)</t>
        </is>
      </c>
    </row>
    <row r="44" ht="15.75" customHeight="1" s="67">
      <c r="A44" s="37" t="inlineStr">
        <is>
          <t>OI_CONFIRM_MIN_PRICE_PCT</t>
        </is>
      </c>
      <c r="B44" s="73" t="inlineStr">
        <is>
          <t>1.0</t>
        </is>
      </c>
      <c r="C44" s="38" t="n"/>
      <c r="D44" s="38" t="inlineStr">
        <is>
          <t>ENTRY, GLOBAL_CHECK, STOCKS_EXIT</t>
        </is>
      </c>
      <c r="E44" s="38" t="n"/>
      <c r="F44" s="30" t="n"/>
      <c r="G44" s="38">
        <f>IFERROR(VLOOKUP($A62&amp;"_"&amp;$B62,Results_Deltas!$A$2:$P$15000,5,FALSE),"")</f>
        <v/>
      </c>
      <c r="H44" s="38" t="inlineStr">
        <is>
          <t>Blanket (page end)</t>
        </is>
      </c>
      <c r="I44" s="30" t="n"/>
      <c r="J44" s="30" t="n"/>
      <c r="K44" s="30" t="n"/>
      <c r="L44" s="30" t="inlineStr">
        <is>
          <t>NO</t>
        </is>
      </c>
      <c r="M44" s="30" t="n">
        <v>-3.160609991407236</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7" t="inlineStr">
        <is>
          <t>SUSPICIOUS n=0 for stocks_short — keep, needs S1 fills (backtest-expert: &lt;30 trades, seek plateaus, punish)</t>
        </is>
      </c>
    </row>
    <row r="45" ht="15.75" customHeight="1" s="67">
      <c r="A45" s="37" t="inlineStr">
        <is>
          <t>DUP_GUARD_FILTER_TF</t>
        </is>
      </c>
      <c r="B45" s="73" t="inlineStr">
        <is>
          <t>OFF</t>
        </is>
      </c>
      <c r="C45" s="38" t="n"/>
      <c r="D45" s="38" t="inlineStr">
        <is>
          <t>GLOBAL_CHECK</t>
        </is>
      </c>
      <c r="E45" s="38" t="n"/>
      <c r="F45" s="30" t="n"/>
      <c r="G45" s="38">
        <f>IFERROR(VLOOKUP($A52&amp;"_"&amp;$B52,Results_Deltas!$A$2:$P$15000,5,FALSE),"")</f>
        <v/>
      </c>
      <c r="H45" s="38" t="inlineStr">
        <is>
          <t>Blanket (page end)</t>
        </is>
      </c>
      <c r="I45" s="30" t="n"/>
      <c r="J45" s="30" t="n"/>
      <c r="K45" s="30" t="n"/>
      <c r="L45" s="30" t="inlineStr">
        <is>
          <t>NO</t>
        </is>
      </c>
      <c r="M45" s="30" t="n">
        <v>-3.16000053753887</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7" t="inlineStr">
        <is>
          <t>SUSPICIOUS n=0 for stocks_short — keep, needs S1 fills (backtest-expert: &lt;30 trades, seek plateaus, punish)</t>
        </is>
      </c>
    </row>
    <row r="46" ht="15.75" customHeight="1" s="67">
      <c r="A46" s="37" t="inlineStr">
        <is>
          <t>MTF_GR_MIN_IND</t>
        </is>
      </c>
      <c r="B46" s="73" t="inlineStr">
        <is>
          <t>5</t>
        </is>
      </c>
      <c r="C46" s="38" t="n"/>
      <c r="D46" s="38" t="inlineStr">
        <is>
          <t>GLOBAL_CHECK, STOCKS_EXIT</t>
        </is>
      </c>
      <c r="E46" s="38" t="n"/>
      <c r="F46" s="30" t="n"/>
      <c r="G46" s="38">
        <f>IFERROR(VLOOKUP($A64&amp;"_"&amp;$B64,Results_Deltas!$A$2:$P$15000,5,FALSE),"")</f>
        <v/>
      </c>
      <c r="H46" s="38" t="inlineStr">
        <is>
          <t>Blanket (page end)</t>
        </is>
      </c>
      <c r="I46" s="30" t="n"/>
      <c r="J46" s="30" t="n"/>
      <c r="K46" s="30" t="n"/>
      <c r="L46" s="30" t="inlineStr">
        <is>
          <t>NO</t>
        </is>
      </c>
      <c r="M46" s="30" t="n">
        <v>-3.134299400135323</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7" t="inlineStr">
        <is>
          <t>SUSPICIOUS n=0 for stocks_short — keep, needs S1 fills (backtest-expert: &lt;30 trades, seek plateaus, punish)</t>
        </is>
      </c>
    </row>
    <row r="47" ht="15.75" customHeight="1" s="67">
      <c r="A47" s="37" t="inlineStr">
        <is>
          <t>MTF_GR_MIN_IND</t>
        </is>
      </c>
      <c r="B47" s="73" t="inlineStr">
        <is>
          <t>5_ALT</t>
        </is>
      </c>
      <c r="C47" s="38" t="n"/>
      <c r="D47" s="38" t="inlineStr">
        <is>
          <t>GLOBAL_CHECK, STOCKS_EXIT</t>
        </is>
      </c>
      <c r="E47" s="38" t="n"/>
      <c r="F47" s="30" t="n"/>
      <c r="G47" s="38">
        <f>IFERROR(VLOOKUP($A65&amp;"_"&amp;$B65,Results_Deltas!$A$2:$P$15000,5,FALSE),"")</f>
        <v/>
      </c>
      <c r="H47" s="38" t="inlineStr">
        <is>
          <t>Blanket (page end)</t>
        </is>
      </c>
      <c r="I47" s="30" t="n"/>
      <c r="J47" s="30" t="n"/>
      <c r="K47" s="30" t="n"/>
      <c r="L47" s="30" t="inlineStr">
        <is>
          <t>NO</t>
        </is>
      </c>
      <c r="M47" s="30" t="n">
        <v>-3.134299400135323</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7" t="inlineStr">
        <is>
          <t>SUSPICIOUS n=0 for stocks_short — keep, needs S1 fills (backtest-expert: &lt;30 trades, seek plateaus, punish)</t>
        </is>
      </c>
    </row>
    <row r="48" ht="15.75" customHeight="1" s="67">
      <c r="A48" s="37" t="inlineStr">
        <is>
          <t>HA_WICK_QUALITY_TF</t>
        </is>
      </c>
      <c r="B48" s="73" t="inlineStr">
        <is>
          <t>D</t>
        </is>
      </c>
      <c r="C48" s="38" t="n"/>
      <c r="D48" s="38" t="inlineStr">
        <is>
          <t>ENTRY, GLOBAL_CHECK, STOCKS_EXIT</t>
        </is>
      </c>
      <c r="E48" s="38" t="n"/>
      <c r="F48" s="30" t="n"/>
      <c r="G48" s="38">
        <f>IFERROR(VLOOKUP($A66&amp;"_"&amp;$B66,Results_Deltas!$A$2:$P$15000,5,FALSE),"")</f>
        <v/>
      </c>
      <c r="H48" s="38" t="inlineStr">
        <is>
          <t>Blanket (page end)</t>
        </is>
      </c>
      <c r="I48" s="30" t="n"/>
      <c r="J48" s="30" t="n"/>
      <c r="K48" s="30" t="n"/>
      <c r="L48" s="30" t="inlineStr">
        <is>
          <t>NO</t>
        </is>
      </c>
      <c r="M48" s="30" t="n">
        <v>-3.125589110563772</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7" t="inlineStr">
        <is>
          <t>SUSPICIOUS n=0 for stocks_short — keep, needs S1 fills (backtest-expert: &lt;30 trades, seek plateaus, punish)</t>
        </is>
      </c>
    </row>
    <row r="49" ht="15.75" customHeight="1" s="67">
      <c r="A49" s="37" t="inlineStr">
        <is>
          <t>MTS_BOTTOM_STRONG_THRESHOLD</t>
        </is>
      </c>
      <c r="B49" s="73" t="inlineStr">
        <is>
          <t>50</t>
        </is>
      </c>
      <c r="C49" s="38" t="n"/>
      <c r="D49" s="38" t="inlineStr">
        <is>
          <t>ENTRY, GLOBAL_CHECK, STOCKS_EXIT</t>
        </is>
      </c>
      <c r="E49" s="38" t="n"/>
      <c r="F49" s="30" t="n"/>
      <c r="G49" s="38">
        <f>IFERROR(VLOOKUP($A67&amp;"_"&amp;$B67,Results_Deltas!$A$2:$P$15000,5,FALSE),"")</f>
        <v/>
      </c>
      <c r="H49" s="38" t="inlineStr">
        <is>
          <t>Blanket (page end)</t>
        </is>
      </c>
      <c r="I49" s="30" t="n"/>
      <c r="J49" s="30" t="n"/>
      <c r="K49" s="30" t="n"/>
      <c r="L49" s="30" t="inlineStr">
        <is>
          <t>NO</t>
        </is>
      </c>
      <c r="M49" s="30" t="n">
        <v>-3.121623738378571</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7" t="inlineStr">
        <is>
          <t>SUSPICIOUS n=0 for stocks_short — keep, needs S1 fills (backtest-expert: &lt;30 trades, seek plateaus, punish)</t>
        </is>
      </c>
    </row>
    <row r="50" ht="15.75" customHeight="1" s="67">
      <c r="A50" s="37" t="inlineStr">
        <is>
          <t>MTS_BOTTOM_STRONG_THRESHOLD</t>
        </is>
      </c>
      <c r="B50" s="73" t="inlineStr">
        <is>
          <t>30</t>
        </is>
      </c>
      <c r="C50" s="38" t="n"/>
      <c r="D50" s="38" t="inlineStr">
        <is>
          <t>ENTRY, GLOBAL_CHECK, STOCKS_EXIT</t>
        </is>
      </c>
      <c r="E50" s="38" t="n"/>
      <c r="F50" s="30" t="n"/>
      <c r="G50" s="38">
        <f>IFERROR(VLOOKUP($A68&amp;"_"&amp;$B68,Results_Deltas!$A$2:$P$15000,5,FALSE),"")</f>
        <v/>
      </c>
      <c r="H50" s="38" t="inlineStr">
        <is>
          <t>Blanket (page end)</t>
        </is>
      </c>
      <c r="I50" s="30" t="n"/>
      <c r="J50" s="30" t="n"/>
      <c r="K50" s="30" t="n"/>
      <c r="L50" s="30" t="inlineStr">
        <is>
          <t>NO</t>
        </is>
      </c>
      <c r="M50" s="30" t="n">
        <v>-3.081707955382475</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7" t="inlineStr">
        <is>
          <t>SUSPICIOUS n=0 for stocks_short — keep, needs S1 fills (backtest-expert: &lt;30 trades, seek plateaus, punish)</t>
        </is>
      </c>
    </row>
    <row r="51" ht="15.75" customHeight="1" s="67">
      <c r="A51" s="37" t="inlineStr">
        <is>
          <t>HA_WICK_QUALITY_TF</t>
        </is>
      </c>
      <c r="B51" s="73" t="inlineStr">
        <is>
          <t>4h</t>
        </is>
      </c>
      <c r="C51" s="38" t="n"/>
      <c r="D51" s="38" t="inlineStr">
        <is>
          <t>ENTRY, GLOBAL_CHECK, STOCKS_EXIT</t>
        </is>
      </c>
      <c r="E51" s="38" t="n"/>
      <c r="F51" s="30" t="n"/>
      <c r="G51" s="38">
        <f>IFERROR(VLOOKUP($A69&amp;"_"&amp;$B69,Results_Deltas!$A$2:$P$15000,5,FALSE),"")</f>
        <v/>
      </c>
      <c r="H51" s="38" t="inlineStr">
        <is>
          <t>Blanket (page end)</t>
        </is>
      </c>
      <c r="I51" s="30" t="n"/>
      <c r="J51" s="30" t="n"/>
      <c r="K51" s="30" t="n"/>
      <c r="L51" s="30" t="inlineStr">
        <is>
          <t>YES</t>
        </is>
      </c>
      <c r="M51" s="30" t="n">
        <v>-3.070588447975186</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7" t="inlineStr">
        <is>
          <t>SUSPICIOUS n=0 for stocks_short — keep, needs S1 fills (backtest-expert: &lt;30 trades, seek plateaus, punish)</t>
        </is>
      </c>
    </row>
    <row r="52" ht="15.75" customHeight="1" s="67">
      <c r="A52" s="37" t="inlineStr">
        <is>
          <t>OI_CONFIRM_MIN_CHANGE_PCT</t>
        </is>
      </c>
      <c r="B52" s="73" t="inlineStr">
        <is>
          <t>2.0</t>
        </is>
      </c>
      <c r="C52" s="38" t="n"/>
      <c r="D52" s="38" t="inlineStr">
        <is>
          <t>ENTRY, GLOBAL_CHECK, STOCKS_EXIT</t>
        </is>
      </c>
      <c r="E52" s="38" t="n"/>
      <c r="F52" s="30" t="n"/>
      <c r="G52" s="38">
        <f>IFERROR(VLOOKUP($A70&amp;"_"&amp;$B70,Results_Deltas!$A$2:$P$15000,5,FALSE),"")</f>
        <v/>
      </c>
      <c r="H52" s="38" t="inlineStr">
        <is>
          <t>Blanket (page end)</t>
        </is>
      </c>
      <c r="I52" s="30" t="n"/>
      <c r="J52" s="30" t="n"/>
      <c r="K52" s="30" t="n"/>
      <c r="L52" s="30" t="inlineStr">
        <is>
          <t>NO</t>
        </is>
      </c>
      <c r="M52" s="30" t="n">
        <v>-3.062537468047156</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7" t="inlineStr">
        <is>
          <t>SUSPICIOUS n=0 for stocks_short — keep, needs S1 fills (backtest-expert: &lt;30 trades, seek plateaus, punish)</t>
        </is>
      </c>
    </row>
    <row r="53" ht="15.75" customHeight="1" s="67">
      <c r="A53" s="37" t="inlineStr">
        <is>
          <t>DUP_GUARD_FILTER_TF</t>
        </is>
      </c>
      <c r="B53" s="73" t="inlineStr">
        <is>
          <t>1h</t>
        </is>
      </c>
      <c r="C53" s="38" t="n"/>
      <c r="D53" s="38" t="inlineStr">
        <is>
          <t>GLOBAL_CHECK</t>
        </is>
      </c>
      <c r="E53" s="38" t="n"/>
      <c r="F53" s="30" t="n"/>
      <c r="G53" s="38">
        <f>IFERROR(VLOOKUP($A60&amp;"_"&amp;$B60,Results_Deltas!$A$2:$P$15000,5,FALSE),"")</f>
        <v/>
      </c>
      <c r="H53" s="38" t="inlineStr">
        <is>
          <t>Blanket (page end)</t>
        </is>
      </c>
      <c r="I53" s="30" t="n"/>
      <c r="J53" s="30" t="n"/>
      <c r="K53" s="30" t="n"/>
      <c r="L53" s="30" t="inlineStr">
        <is>
          <t>NO</t>
        </is>
      </c>
      <c r="M53" s="30" t="n">
        <v>-2.971802655486338</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7" t="inlineStr">
        <is>
          <t>SUSPICIOUS n=0 for stocks_short — keep, needs S1 fills (backtest-expert: &lt;30 trades, seek plateaus, punish)</t>
        </is>
      </c>
    </row>
    <row r="54" ht="15.75" customHeight="1" s="67">
      <c r="A54" s="39" t="inlineStr">
        <is>
          <t>MTS_BOTTOM_BONUS_THRESHOLD</t>
        </is>
      </c>
      <c r="B54" s="73" t="inlineStr">
        <is>
          <t>25</t>
        </is>
      </c>
      <c r="C54" s="38" t="n"/>
      <c r="D54" s="38" t="inlineStr">
        <is>
          <t>ENTRY, GLOBAL_CHECK, STOCKS_EXIT</t>
        </is>
      </c>
      <c r="E54" s="38" t="n"/>
      <c r="F54" s="30" t="n"/>
      <c r="G54" s="38">
        <f>IFERROR(VLOOKUP($A72&amp;"_"&amp;$B72,Results_Deltas!$A$2:$P$15000,5,FALSE),"")</f>
        <v/>
      </c>
      <c r="H54" s="38" t="inlineStr">
        <is>
          <t>Blanket (page end)</t>
        </is>
      </c>
      <c r="I54" s="30" t="n"/>
      <c r="J54" s="30" t="n"/>
      <c r="K54" s="30" t="n"/>
      <c r="L54" s="30" t="inlineStr">
        <is>
          <t>NO</t>
        </is>
      </c>
      <c r="M54" s="30" t="n">
        <v>-2.935991864332928</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7" t="inlineStr">
        <is>
          <t>SUSPICIOUS n=0 for stocks_short — keep, needs S1 fills (backtest-expert: &lt;30 trades, seek plateaus, punish)</t>
        </is>
      </c>
    </row>
    <row r="55" ht="15.75" customHeight="1" s="67">
      <c r="A55" s="37" t="inlineStr">
        <is>
          <t>DUP_GUARD_FILTER_TF</t>
        </is>
      </c>
      <c r="B55" s="73" t="inlineStr">
        <is>
          <t>4h</t>
        </is>
      </c>
      <c r="C55" s="38" t="n"/>
      <c r="D55" s="38" t="inlineStr">
        <is>
          <t>GLOBAL_CHECK</t>
        </is>
      </c>
      <c r="E55" s="38" t="n"/>
      <c r="F55" s="30" t="n"/>
      <c r="G55" s="38">
        <f>IFERROR(VLOOKUP($A62&amp;"_"&amp;$B62,Results_Deltas!$A$2:$P$15000,5,FALSE),"")</f>
        <v/>
      </c>
      <c r="H55" s="38" t="inlineStr">
        <is>
          <t>Blanket (page end)</t>
        </is>
      </c>
      <c r="I55" s="30" t="n"/>
      <c r="J55" s="30" t="n"/>
      <c r="K55" s="30" t="n"/>
      <c r="L55" s="30" t="inlineStr">
        <is>
          <t>YES</t>
        </is>
      </c>
      <c r="M55" s="30" t="n">
        <v>-2.932171421779844</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7" t="inlineStr">
        <is>
          <t>SUSPICIOUS n=0 for stocks_short — keep, needs S1 fills (backtest-expert: &lt;30 trades, seek plateaus, punish)</t>
        </is>
      </c>
    </row>
    <row r="56" ht="15.75" customHeight="1" s="67">
      <c r="A56" s="39" t="inlineStr">
        <is>
          <t>OI_CONFIRM_ENABLED</t>
        </is>
      </c>
      <c r="B56" s="73" t="inlineStr">
        <is>
          <t>True</t>
        </is>
      </c>
      <c r="C56" s="38" t="n"/>
      <c r="D56" s="38" t="inlineStr">
        <is>
          <t>ENTRY, GLOBAL_CHECK, STOCKS_EXIT</t>
        </is>
      </c>
      <c r="E56" s="38" t="n"/>
      <c r="F56" s="30" t="n"/>
      <c r="G56" s="38">
        <f>IFERROR(VLOOKUP($A74&amp;"_"&amp;$B74,Results_Deltas!$A$2:$P$15000,5,FALSE),"")</f>
        <v/>
      </c>
      <c r="H56" s="38" t="inlineStr">
        <is>
          <t>Blanket (page end)</t>
        </is>
      </c>
      <c r="I56" s="30" t="n"/>
      <c r="J56" s="30" t="n"/>
      <c r="K56" s="30" t="n"/>
      <c r="L56" s="30" t="inlineStr">
        <is>
          <t>NO</t>
        </is>
      </c>
      <c r="M56" s="30" t="n">
        <v>-2.907732547502086</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7" t="inlineStr">
        <is>
          <t>SUSPICIOUS n=0 for stocks_short — keep, needs S1 fills (backtest-expert: &lt;30 trades, seek plateaus, punish)</t>
        </is>
      </c>
    </row>
    <row r="57" ht="15.75" customHeight="1" s="67">
      <c r="A57" s="37" t="inlineStr">
        <is>
          <t>DC_MOMENT_STRONG_THRESHOLD</t>
        </is>
      </c>
      <c r="B57" s="73" t="inlineStr">
        <is>
          <t>30</t>
        </is>
      </c>
      <c r="C57" s="38" t="n"/>
      <c r="D57" s="38" t="inlineStr">
        <is>
          <t>ENTRY, GLOBAL_CHECK, STOCKS_EXIT</t>
        </is>
      </c>
      <c r="E57" s="38" t="n"/>
      <c r="F57" s="30" t="n"/>
      <c r="G57" s="38">
        <f>IFERROR(VLOOKUP($A64&amp;"_"&amp;$B64,Results_Deltas!$A$2:$P$15000,5,FALSE),"")</f>
        <v/>
      </c>
      <c r="H57" s="38" t="inlineStr">
        <is>
          <t>Blanket (page end)</t>
        </is>
      </c>
      <c r="I57" s="30" t="n"/>
      <c r="J57" s="30" t="n"/>
      <c r="K57" s="30" t="n"/>
      <c r="L57" s="30" t="inlineStr">
        <is>
          <t>NO</t>
        </is>
      </c>
      <c r="M57" s="30" t="n">
        <v>-2.892195757786729</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7" t="inlineStr">
        <is>
          <t>SUSPICIOUS n=0 for stocks_short — keep, needs S1 fills (backtest-expert: &lt;30 trades, seek plateaus, punish)</t>
        </is>
      </c>
    </row>
    <row r="58" ht="15.75" customHeight="1" s="67">
      <c r="A58" s="37" t="inlineStr">
        <is>
          <t>HA_WICK_QUALITY_ENABLED</t>
        </is>
      </c>
      <c r="B58" s="73" t="inlineStr">
        <is>
          <t>True</t>
        </is>
      </c>
      <c r="C58" s="38" t="n"/>
      <c r="D58" s="38" t="inlineStr">
        <is>
          <t>ENTRY, GLOBAL_CHECK, STOCKS_EXIT</t>
        </is>
      </c>
      <c r="E58" s="38" t="n"/>
      <c r="F58" s="30" t="n"/>
      <c r="G58" s="38">
        <f>IFERROR(VLOOKUP($A76&amp;"_"&amp;$B76,Results_Deltas!$A$2:$P$15000,5,FALSE),"")</f>
        <v/>
      </c>
      <c r="H58" s="38" t="inlineStr">
        <is>
          <t>Blanket (page end)</t>
        </is>
      </c>
      <c r="I58" s="30" t="n"/>
      <c r="J58" s="30" t="n"/>
      <c r="K58" s="30" t="n"/>
      <c r="L58" s="30" t="inlineStr">
        <is>
          <t>NO</t>
        </is>
      </c>
      <c r="M58" s="30" t="n">
        <v>-2.88900653271583</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7" t="inlineStr">
        <is>
          <t>SUSPICIOUS n=0 for stocks_short — keep, needs S1 fills (backtest-expert: &lt;30 trades, seek plateaus, punish)</t>
        </is>
      </c>
    </row>
    <row r="59" ht="15.75" customHeight="1" s="67">
      <c r="A59" s="37" t="inlineStr">
        <is>
          <t>COOLDOWN_LOCKS_FILTER_TF</t>
        </is>
      </c>
      <c r="B59" s="73" t="inlineStr">
        <is>
          <t>D</t>
        </is>
      </c>
      <c r="C59" s="38" t="n"/>
      <c r="D59" s="38" t="inlineStr">
        <is>
          <t>GLOBAL_CHECK</t>
        </is>
      </c>
      <c r="E59" s="38" t="n"/>
      <c r="F59" s="30" t="n"/>
      <c r="G59" s="38">
        <f>IFERROR(VLOOKUP($A66&amp;"_"&amp;$B66,Results_Deltas!$A$2:$P$15000,5,FALSE),"")</f>
        <v/>
      </c>
      <c r="H59" s="38" t="inlineStr">
        <is>
          <t>Blanket (page end)</t>
        </is>
      </c>
      <c r="I59" s="30" t="n"/>
      <c r="J59" s="30" t="n"/>
      <c r="K59" s="30" t="n"/>
      <c r="L59" s="30" t="inlineStr">
        <is>
          <t>NO</t>
        </is>
      </c>
      <c r="M59" s="30" t="n">
        <v>-2.854713028157571</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7" t="inlineStr">
        <is>
          <t>SUSPICIOUS n=0 for stocks_short — keep, needs S1 fills (backtest-expert: &lt;30 trades, seek plateaus, punish)</t>
        </is>
      </c>
    </row>
    <row r="60" ht="15.75" customHeight="1" s="67">
      <c r="A60" s="39" t="inlineStr">
        <is>
          <t>HLR_TOP_MIN_TFS</t>
        </is>
      </c>
      <c r="B60" s="73" t="inlineStr">
        <is>
          <t>2</t>
        </is>
      </c>
      <c r="C60" s="38" t="n"/>
      <c r="D60" s="38" t="inlineStr">
        <is>
          <t>GLOBAL_CHECK, REENTRY, STOCKS_EXIT</t>
        </is>
      </c>
      <c r="E60" s="38" t="n"/>
      <c r="F60" s="30" t="n"/>
      <c r="G60" s="38">
        <f>IFERROR(VLOOKUP($A78&amp;"_"&amp;$B78,Results_Deltas!$A$2:$P$15000,5,FALSE),"")</f>
        <v/>
      </c>
      <c r="H60" s="38" t="inlineStr">
        <is>
          <t>Blanket (page end)</t>
        </is>
      </c>
      <c r="I60" s="30" t="n"/>
      <c r="J60" s="30" t="n"/>
      <c r="K60" s="30" t="n"/>
      <c r="L60" s="30" t="inlineStr">
        <is>
          <t>NO</t>
        </is>
      </c>
      <c r="M60" s="30" t="n">
        <v>-2.84109684580745</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7" t="inlineStr">
        <is>
          <t>SUSPICIOUS n=0 for stocks_short — keep, needs S1 fills (backtest-expert: &lt;30 trades, seek plateaus, punish)</t>
        </is>
      </c>
    </row>
    <row r="61" ht="15.75" customHeight="1" s="67">
      <c r="A61" s="39" t="inlineStr">
        <is>
          <t>HA_WICK_QUALITY_SCORE</t>
        </is>
      </c>
      <c r="B61" s="73" t="inlineStr">
        <is>
          <t>15</t>
        </is>
      </c>
      <c r="C61" s="38" t="n"/>
      <c r="D61" s="38" t="inlineStr">
        <is>
          <t>ENTRY, GLOBAL_CHECK, STOCKS_EXIT</t>
        </is>
      </c>
      <c r="E61" s="38" t="n"/>
      <c r="F61" s="30" t="n"/>
      <c r="G61" s="38">
        <f>IFERROR(VLOOKUP($A79&amp;"_"&amp;$B79,Results_Deltas!$A$2:$P$15000,5,FALSE),"")</f>
        <v/>
      </c>
      <c r="H61" s="38" t="inlineStr">
        <is>
          <t>Blanket (page end)</t>
        </is>
      </c>
      <c r="I61" s="30" t="n"/>
      <c r="J61" s="30" t="n"/>
      <c r="K61" s="30" t="n"/>
      <c r="L61" s="30" t="inlineStr">
        <is>
          <t>YES</t>
        </is>
      </c>
      <c r="M61" s="30" t="n">
        <v>-2.830587728968246</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7" t="inlineStr">
        <is>
          <t>SUSPICIOUS n=0 for stocks_short — keep, needs S1 fills (backtest-expert: &lt;30 trades, seek plateaus, punish)</t>
        </is>
      </c>
    </row>
    <row r="62" ht="15.75" customHeight="1" s="67">
      <c r="A62" s="37" t="inlineStr">
        <is>
          <t>HA_WICK_QUALITY_SCORE</t>
        </is>
      </c>
      <c r="B62" s="73" t="inlineStr">
        <is>
          <t>15_ALT</t>
        </is>
      </c>
      <c r="C62" s="38" t="n"/>
      <c r="D62" s="38" t="inlineStr">
        <is>
          <t>ENTRY, GLOBAL_CHECK, STOCKS_EXIT</t>
        </is>
      </c>
      <c r="E62" s="38" t="n"/>
      <c r="F62" s="30" t="n"/>
      <c r="G62" s="38">
        <f>IFERROR(VLOOKUP($A80&amp;"_"&amp;$B80,Results_Deltas!$A$2:$P$15000,5,FALSE),"")</f>
        <v/>
      </c>
      <c r="H62" s="38" t="inlineStr">
        <is>
          <t>Blanket (page end)</t>
        </is>
      </c>
      <c r="I62" s="30" t="n"/>
      <c r="J62" s="30" t="n"/>
      <c r="K62" s="30" t="n"/>
      <c r="L62" s="30" t="inlineStr">
        <is>
          <t>NO</t>
        </is>
      </c>
      <c r="M62" s="30" t="n">
        <v>-2.830587728968246</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7" t="inlineStr">
        <is>
          <t>SUSPICIOUS n=0 for stocks_short — keep, needs S1 fills (backtest-expert: &lt;30 trades, seek plateaus, punish)</t>
        </is>
      </c>
    </row>
    <row r="63" ht="15.75" customHeight="1" s="67">
      <c r="A63" s="37" t="inlineStr">
        <is>
          <t>OI_CONFIRM_MIN_PRICE_PCT</t>
        </is>
      </c>
      <c r="B63" s="73" t="inlineStr">
        <is>
          <t>0.5</t>
        </is>
      </c>
      <c r="C63" s="38" t="n"/>
      <c r="D63" s="38" t="inlineStr">
        <is>
          <t>ENTRY, GLOBAL_CHECK, STOCKS_EXIT</t>
        </is>
      </c>
      <c r="E63" s="38" t="n"/>
      <c r="F63" s="30" t="n"/>
      <c r="G63" s="38">
        <f>IFERROR(VLOOKUP($A81&amp;"_"&amp;$B81,Results_Deltas!$A$2:$P$15000,5,FALSE),"")</f>
        <v/>
      </c>
      <c r="H63" s="38" t="inlineStr">
        <is>
          <t>Blanket (page end)</t>
        </is>
      </c>
      <c r="I63" s="30" t="n"/>
      <c r="J63" s="30" t="n"/>
      <c r="K63" s="30" t="n"/>
      <c r="L63" s="30" t="inlineStr">
        <is>
          <t>YES</t>
        </is>
      </c>
      <c r="M63" s="30" t="n">
        <v>-2.814570507712492</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7" t="inlineStr">
        <is>
          <t>SUSPICIOUS n=0 for stocks_short — keep, needs S1 fills (backtest-expert: &lt;30 trades, seek plateaus, punish)</t>
        </is>
      </c>
    </row>
    <row r="64" ht="15.75" customHeight="1" s="67">
      <c r="A64" s="37" t="inlineStr">
        <is>
          <t>MTS_BOTTOM_BONUS_THRESHOLD</t>
        </is>
      </c>
      <c r="B64" s="73" t="inlineStr">
        <is>
          <t>12.5</t>
        </is>
      </c>
      <c r="C64" s="38" t="n"/>
      <c r="D64" s="38" t="inlineStr">
        <is>
          <t>ENTRY, GLOBAL_CHECK, STOCKS_EXIT</t>
        </is>
      </c>
      <c r="E64" s="38" t="n"/>
      <c r="F64" s="30" t="n"/>
      <c r="G64" s="38">
        <f>IFERROR(VLOOKUP($A82&amp;"_"&amp;$B82,Results_Deltas!$A$2:$P$15000,5,FALSE),"")</f>
        <v/>
      </c>
      <c r="H64" s="38" t="inlineStr">
        <is>
          <t>Blanket (page end)</t>
        </is>
      </c>
      <c r="I64" s="30" t="n"/>
      <c r="J64" s="30" t="n"/>
      <c r="K64" s="30" t="n"/>
      <c r="L64" s="30" t="inlineStr">
        <is>
          <t>NO</t>
        </is>
      </c>
      <c r="M64" s="30" t="n">
        <v>-2.780686576592334</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7" t="inlineStr">
        <is>
          <t>SUSPICIOUS n=0 for stocks_short — keep, needs S1 fills (backtest-expert: &lt;30 trades, seek plateaus, punish)</t>
        </is>
      </c>
    </row>
    <row r="65" ht="15.75" customHeight="1" s="67">
      <c r="A65" s="37" t="inlineStr">
        <is>
          <t>DUP_GUARD_FILTER_TF</t>
        </is>
      </c>
      <c r="B65" s="73" t="inlineStr">
        <is>
          <t>D</t>
        </is>
      </c>
      <c r="C65" s="38" t="n"/>
      <c r="D65" s="38" t="inlineStr">
        <is>
          <t>GLOBAL_CHECK</t>
        </is>
      </c>
      <c r="E65" s="38" t="n"/>
      <c r="F65" s="30" t="n"/>
      <c r="G65" s="38">
        <f>IFERROR(VLOOKUP($A72&amp;"_"&amp;$B72,Results_Deltas!$A$2:$P$15000,5,FALSE),"")</f>
        <v/>
      </c>
      <c r="H65" s="38" t="inlineStr">
        <is>
          <t>Blanket (page end)</t>
        </is>
      </c>
      <c r="I65" s="30" t="n"/>
      <c r="J65" s="30" t="n"/>
      <c r="K65" s="30" t="n"/>
      <c r="L65" s="30" t="inlineStr">
        <is>
          <t>NO</t>
        </is>
      </c>
      <c r="M65" s="30" t="n">
        <v>-2.779770283285987</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7" t="inlineStr">
        <is>
          <t>SUSPICIOUS n=0 for stocks_short — keep, needs S1 fills (backtest-expert: &lt;30 trades, seek plateaus, punish)</t>
        </is>
      </c>
    </row>
    <row r="66" ht="15.75" customHeight="1" s="67">
      <c r="A66" s="39" t="inlineStr">
        <is>
          <t>MTS_BOTTOM_STRONG_THRESHOLD</t>
        </is>
      </c>
      <c r="B66" s="73" t="inlineStr">
        <is>
          <t>40</t>
        </is>
      </c>
      <c r="C66" s="38" t="n"/>
      <c r="D66" s="38" t="inlineStr">
        <is>
          <t>ENTRY, GLOBAL_CHECK, STOCKS_EXIT</t>
        </is>
      </c>
      <c r="E66" s="38" t="n"/>
      <c r="F66" s="30" t="n"/>
      <c r="G66" s="38">
        <f>IFERROR(VLOOKUP($A84&amp;"_"&amp;$B84,Results_Deltas!$A$2:$P$15000,5,FALSE),"")</f>
        <v/>
      </c>
      <c r="H66" s="38" t="inlineStr">
        <is>
          <t>Blanket (page end)</t>
        </is>
      </c>
      <c r="I66" s="30" t="n"/>
      <c r="J66" s="30" t="n"/>
      <c r="K66" s="30" t="n"/>
      <c r="L66" s="30" t="inlineStr">
        <is>
          <t>YES</t>
        </is>
      </c>
      <c r="M66" s="30" t="n">
        <v>-2.758261534824436</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7" t="inlineStr">
        <is>
          <t>SUSPICIOUS n=0 for stocks_short — keep, needs S1 fills (backtest-expert: &lt;30 trades, seek plateaus, punish)</t>
        </is>
      </c>
    </row>
    <row r="67" ht="15.75" customHeight="1" s="67">
      <c r="A67" s="39" t="inlineStr">
        <is>
          <t>MTS_GATE_ENABLED</t>
        </is>
      </c>
      <c r="B67" s="73" t="inlineStr">
        <is>
          <t>True</t>
        </is>
      </c>
      <c r="C67" s="38" t="n"/>
      <c r="D67" s="38" t="inlineStr">
        <is>
          <t>ENTRY, GLOBAL_CHECK, STOCKS_EXIT</t>
        </is>
      </c>
      <c r="E67" s="38" t="n"/>
      <c r="F67" s="30" t="n"/>
      <c r="G67" s="38">
        <f>IFERROR(VLOOKUP($A85&amp;"_"&amp;$B85,Results_Deltas!$A$2:$P$15000,5,FALSE),"")</f>
        <v/>
      </c>
      <c r="H67" s="38" t="inlineStr">
        <is>
          <t>Blanket (page end)</t>
        </is>
      </c>
      <c r="I67" s="30" t="n"/>
      <c r="J67" s="30" t="n"/>
      <c r="K67" s="30" t="n"/>
      <c r="L67" s="30" t="inlineStr">
        <is>
          <t>NO</t>
        </is>
      </c>
      <c r="M67" s="30" t="n">
        <v>-2.756011760300544</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7" t="inlineStr">
        <is>
          <t>SUSPICIOUS n=0 for stocks_short — keep, needs S1 fills (backtest-expert: &lt;30 trades, seek plateaus, punish)</t>
        </is>
      </c>
    </row>
    <row r="68" ht="15.75" customHeight="1" s="67">
      <c r="A68" s="37" t="inlineStr">
        <is>
          <t>COOLDOWN_LOCKS_FILTER_TF</t>
        </is>
      </c>
      <c r="B68" s="73" t="inlineStr">
        <is>
          <t>OFF</t>
        </is>
      </c>
      <c r="C68" s="38" t="n"/>
      <c r="D68" s="38" t="inlineStr">
        <is>
          <t>GLOBAL_CHECK</t>
        </is>
      </c>
      <c r="E68" s="38" t="n"/>
      <c r="F68" s="30" t="n"/>
      <c r="G68" s="38">
        <f>IFERROR(VLOOKUP($A75&amp;"_"&amp;$B75,Results_Deltas!$A$2:$P$15000,5,FALSE),"")</f>
        <v/>
      </c>
      <c r="H68" s="38" t="inlineStr">
        <is>
          <t>Blanket (page end)</t>
        </is>
      </c>
      <c r="I68" s="30" t="n"/>
      <c r="J68" s="30" t="n"/>
      <c r="K68" s="30" t="n"/>
      <c r="L68" s="30" t="inlineStr">
        <is>
          <t>NO</t>
        </is>
      </c>
      <c r="M68" s="30" t="n">
        <v>-2.754302444867307</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7" t="inlineStr">
        <is>
          <t>SUSPICIOUS n=0 for stocks_short — keep, needs S1 fills (backtest-expert: &lt;30 trades, seek plateaus, punish)</t>
        </is>
      </c>
    </row>
    <row r="69" ht="15.75" customHeight="1" s="67">
      <c r="A69" s="37" t="inlineStr">
        <is>
          <t>BAND_ARROW_ENABLED</t>
        </is>
      </c>
      <c r="B69" s="73" t="inlineStr">
        <is>
          <t>True</t>
        </is>
      </c>
      <c r="C69" s="38" t="n"/>
      <c r="D69" s="38" t="inlineStr">
        <is>
          <t>GLOBAL_CHECK, STOCKS_EXIT</t>
        </is>
      </c>
      <c r="E69" s="38" t="n"/>
      <c r="F69" s="30" t="n"/>
      <c r="G69" s="38">
        <f>IFERROR(VLOOKUP($A76&amp;"_"&amp;$B76,Results_Deltas!$A$2:$P$15000,5,FALSE),"")</f>
        <v/>
      </c>
      <c r="H69" s="38" t="inlineStr">
        <is>
          <t>Blanket (page end)</t>
        </is>
      </c>
      <c r="I69" s="30" t="n"/>
      <c r="J69" s="30" t="n"/>
      <c r="K69" s="30" t="n"/>
      <c r="L69" s="30" t="inlineStr">
        <is>
          <t>NO</t>
        </is>
      </c>
      <c r="M69" s="30" t="n">
        <v>-2.751821298073791</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7" t="inlineStr">
        <is>
          <t>SUSPICIOUS n=0 for stocks_short — keep, needs S1 fills (backtest-expert: &lt;30 trades, seek plateaus, punish)</t>
        </is>
      </c>
    </row>
    <row r="70" ht="15.75" customHeight="1" s="67">
      <c r="A70" s="37" t="inlineStr">
        <is>
          <t>DC_MOMENT_STRONG_THRESHOLD</t>
        </is>
      </c>
      <c r="B70" s="73" t="inlineStr">
        <is>
          <t>50</t>
        </is>
      </c>
      <c r="C70" s="38" t="n"/>
      <c r="D70" s="38" t="inlineStr">
        <is>
          <t>ENTRY, GLOBAL_CHECK, STOCKS_EXIT</t>
        </is>
      </c>
      <c r="E70" s="38" t="n"/>
      <c r="F70" s="30" t="n"/>
      <c r="G70" s="38">
        <f>IFERROR(VLOOKUP($A77&amp;"_"&amp;$B77,Results_Deltas!$A$2:$P$15000,5,FALSE),"")</f>
        <v/>
      </c>
      <c r="H70" s="38" t="inlineStr">
        <is>
          <t>Blanket (page end)</t>
        </is>
      </c>
      <c r="I70" s="30" t="n"/>
      <c r="J70" s="30" t="n"/>
      <c r="K70" s="30" t="n"/>
      <c r="L70" s="30" t="inlineStr">
        <is>
          <t>NO</t>
        </is>
      </c>
      <c r="M70" s="30" t="n">
        <v>-2.744420646968515</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7" t="inlineStr">
        <is>
          <t>SUSPICIOUS n=0 for stocks_short — keep, needs S1 fills (backtest-expert: &lt;30 trades, seek plateaus, punish)</t>
        </is>
      </c>
    </row>
    <row r="71" ht="15.75" customHeight="1" s="67">
      <c r="A71" s="37" t="inlineStr">
        <is>
          <t>ADX_RANGING_THRESHOLD</t>
        </is>
      </c>
      <c r="B71" s="73" t="inlineStr">
        <is>
          <t>25</t>
        </is>
      </c>
      <c r="C71" s="38" t="n"/>
      <c r="D71" s="38" t="inlineStr">
        <is>
          <t>ENTRY, GLOBAL_CHECK, STOCKS_EXIT</t>
        </is>
      </c>
      <c r="E71" s="38" t="n"/>
      <c r="F71" s="30" t="n"/>
      <c r="G71" s="38">
        <f>IFERROR(VLOOKUP($A78&amp;"_"&amp;$B78,Results_Deltas!$A$2:$P$15000,5,FALSE),"")</f>
        <v/>
      </c>
      <c r="H71" s="38" t="inlineStr">
        <is>
          <t>Blanket (page end)</t>
        </is>
      </c>
      <c r="I71" s="30" t="n"/>
      <c r="J71" s="30" t="n"/>
      <c r="K71" s="30" t="n"/>
      <c r="L71" s="30" t="inlineStr">
        <is>
          <t>NO</t>
        </is>
      </c>
      <c r="M71" s="30" t="n">
        <v>-2.736058279031689</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7" t="inlineStr">
        <is>
          <t>SUSPICIOUS n=0 for stocks_short — keep, needs S1 fills (backtest-expert: &lt;30 trades, seek plateaus, punish)</t>
        </is>
      </c>
    </row>
    <row r="72" ht="15.75" customHeight="1" s="67">
      <c r="A72" s="39" t="inlineStr">
        <is>
          <t>OI_CONFIRM_MIN_CHANGE_PCT</t>
        </is>
      </c>
      <c r="B72" s="73" t="inlineStr">
        <is>
          <t>0.5</t>
        </is>
      </c>
      <c r="C72" s="38" t="n"/>
      <c r="D72" s="38" t="inlineStr">
        <is>
          <t>ENTRY, GLOBAL_CHECK, STOCKS_EXIT</t>
        </is>
      </c>
      <c r="E72" s="38" t="n"/>
      <c r="F72" s="30" t="n"/>
      <c r="G72" s="38">
        <f>IFERROR(VLOOKUP($A90&amp;"_"&amp;$B90,Results_Deltas!$A$2:$P$15000,5,FALSE),"")</f>
        <v/>
      </c>
      <c r="H72" s="38" t="inlineStr">
        <is>
          <t>Blanket (page end)</t>
        </is>
      </c>
      <c r="I72" s="30" t="n"/>
      <c r="J72" s="30" t="n"/>
      <c r="K72" s="30" t="n"/>
      <c r="L72" s="30" t="inlineStr">
        <is>
          <t>YES</t>
        </is>
      </c>
      <c r="M72" s="30" t="n">
        <v>-2.71723240938053</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7" t="inlineStr">
        <is>
          <t>SUSPICIOUS n=0 for stocks_short — keep, needs S1 fills (backtest-expert: &lt;30 trades, seek plateaus, punish)</t>
        </is>
      </c>
    </row>
    <row r="73" ht="15.75" customHeight="1" s="67">
      <c r="A73" s="37" t="inlineStr">
        <is>
          <t>HA_WICK_QUALITY_TF</t>
        </is>
      </c>
      <c r="B73" s="73" t="inlineStr">
        <is>
          <t>OFF</t>
        </is>
      </c>
      <c r="C73" s="38" t="n"/>
      <c r="D73" s="38" t="inlineStr">
        <is>
          <t>ENTRY, GLOBAL_CHECK, STOCKS_EXIT</t>
        </is>
      </c>
      <c r="E73" s="38" t="n"/>
      <c r="F73" s="30" t="n"/>
      <c r="G73" s="38">
        <f>IFERROR(VLOOKUP($A91&amp;"_"&amp;$B91,Results_Deltas!$A$2:$P$15000,5,FALSE),"")</f>
        <v/>
      </c>
      <c r="H73" s="38" t="inlineStr">
        <is>
          <t>Blanket (page end)</t>
        </is>
      </c>
      <c r="I73" s="30" t="n"/>
      <c r="J73" s="30" t="n"/>
      <c r="K73" s="30" t="n"/>
      <c r="L73" s="30" t="inlineStr">
        <is>
          <t>YES</t>
        </is>
      </c>
      <c r="M73" s="30" t="n">
        <v>-2.70471317379245</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7" t="inlineStr">
        <is>
          <t>SUSPICIOUS n=0 for stocks_short — keep, needs S1 fills (backtest-expert: &lt;30 trades, seek plateaus, punish)</t>
        </is>
      </c>
    </row>
    <row r="74" ht="15.75" customHeight="1" s="67">
      <c r="A74" s="37" t="inlineStr">
        <is>
          <t>MARKET_QUALITY_SCORE_ENABLED</t>
        </is>
      </c>
      <c r="B74" s="73" t="inlineStr">
        <is>
          <t>True</t>
        </is>
      </c>
      <c r="C74" s="38" t="n"/>
      <c r="D74" s="38" t="inlineStr">
        <is>
          <t>ENTRY, GLOBAL_CHECK, STOCKS_EXIT</t>
        </is>
      </c>
      <c r="E74" s="38" t="n"/>
      <c r="F74" s="30" t="n"/>
      <c r="G74" s="38">
        <f>IFERROR(VLOOKUP($A92&amp;"_"&amp;$B92,Results_Deltas!$A$2:$P$15000,5,FALSE),"")</f>
        <v/>
      </c>
      <c r="H74" s="38" t="inlineStr">
        <is>
          <t>Blanket (page end)</t>
        </is>
      </c>
      <c r="I74" s="30" t="n"/>
      <c r="J74" s="30" t="n"/>
      <c r="K74" s="30" t="n"/>
      <c r="L74" s="30" t="inlineStr">
        <is>
          <t>NO</t>
        </is>
      </c>
      <c r="M74" s="30" t="n">
        <v>-2.691531591976077</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7" t="inlineStr">
        <is>
          <t>SUSPICIOUS n=0 for stocks_short — keep, needs S1 fills (backtest-expert: &lt;30 trades, seek plateaus, punish)</t>
        </is>
      </c>
    </row>
    <row r="75" ht="15.75" customHeight="1" s="67">
      <c r="A75" s="37" t="inlineStr">
        <is>
          <t>MOVER_THRESHOLD</t>
        </is>
      </c>
      <c r="B75" s="73" t="inlineStr">
        <is>
          <t>3.75</t>
        </is>
      </c>
      <c r="C75" s="38" t="n"/>
      <c r="D75" s="38" t="inlineStr">
        <is>
          <t>ENTRY, GLOBAL_CHECK, STOCKS_EXIT</t>
        </is>
      </c>
      <c r="E75" s="38" t="n"/>
      <c r="F75" s="30" t="n"/>
      <c r="G75" s="38">
        <f>IFERROR(VLOOKUP($A93&amp;"_"&amp;$B93,Results_Deltas!$A$2:$P$15000,5,FALSE),"")</f>
        <v/>
      </c>
      <c r="H75" s="38" t="inlineStr">
        <is>
          <t>Blanket (page end)</t>
        </is>
      </c>
      <c r="I75" s="30" t="n"/>
      <c r="J75" s="30" t="n"/>
      <c r="K75" s="30" t="n"/>
      <c r="L75" s="30" t="inlineStr">
        <is>
          <t>NO</t>
        </is>
      </c>
      <c r="M75" s="30" t="n">
        <v>-2.684288387879981</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7" t="inlineStr">
        <is>
          <t>SUSPICIOUS n=0 for stocks_short — keep, needs S1 fills (backtest-expert: &lt;30 trades, seek plateaus, punish)</t>
        </is>
      </c>
    </row>
    <row r="76" ht="15.75" customHeight="1" s="67">
      <c r="A76" s="37" t="inlineStr">
        <is>
          <t>COOLDOWN_LOCKS_FILTER_TF</t>
        </is>
      </c>
      <c r="B76" s="73" t="inlineStr">
        <is>
          <t>4h</t>
        </is>
      </c>
      <c r="C76" s="38" t="n"/>
      <c r="D76" s="38" t="inlineStr">
        <is>
          <t>GLOBAL_CHECK</t>
        </is>
      </c>
      <c r="E76" s="38" t="n"/>
      <c r="F76" s="30" t="n"/>
      <c r="G76" s="38">
        <f>IFERROR(VLOOKUP($A83&amp;"_"&amp;$B83,Results_Deltas!$A$2:$P$15000,5,FALSE),"")</f>
        <v/>
      </c>
      <c r="H76" s="38" t="inlineStr">
        <is>
          <t>Blanket (page end)</t>
        </is>
      </c>
      <c r="I76" s="30" t="n"/>
      <c r="J76" s="30" t="n"/>
      <c r="K76" s="30" t="n"/>
      <c r="L76" s="30" t="inlineStr">
        <is>
          <t>NO</t>
        </is>
      </c>
      <c r="M76" s="30" t="n">
        <v>-2.681224012307117</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7" t="inlineStr">
        <is>
          <t>SUSPICIOUS n=0 for stocks_short — keep, needs S1 fills (backtest-expert: &lt;30 trades, seek plateaus, punish)</t>
        </is>
      </c>
    </row>
    <row r="77" ht="15.75" customHeight="1" s="67">
      <c r="A77" s="37" t="inlineStr">
        <is>
          <t>MANDATORY_REENTRY_WT_FILTER_MIN_TFS</t>
        </is>
      </c>
      <c r="B77" s="73" t="inlineStr">
        <is>
          <t>2</t>
        </is>
      </c>
      <c r="C77" s="38" t="n"/>
      <c r="D77" s="38" t="inlineStr">
        <is>
          <t>GLOBAL_CHECK, STOCKS_EXIT</t>
        </is>
      </c>
      <c r="E77" s="38" t="n"/>
      <c r="F77" s="30" t="n"/>
      <c r="G77" s="38">
        <f>IFERROR(VLOOKUP($A95&amp;"_"&amp;$B95,Results_Deltas!$A$2:$P$15000,5,FALSE),"")</f>
        <v/>
      </c>
      <c r="H77" s="38" t="inlineStr">
        <is>
          <t>Blanket (page end)</t>
        </is>
      </c>
      <c r="I77" s="30" t="n"/>
      <c r="J77" s="30" t="n"/>
      <c r="K77" s="30" t="n"/>
      <c r="L77" s="30" t="inlineStr">
        <is>
          <t>NO</t>
        </is>
      </c>
      <c r="M77" s="30" t="n">
        <v>-2.676852197028388</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7" t="inlineStr">
        <is>
          <t>SUSPICIOUS n=0 for stocks_short — keep, needs S1 fills (backtest-expert: &lt;30 trades, seek plateaus, punish)</t>
        </is>
      </c>
    </row>
    <row r="78" ht="15.75" customHeight="1" s="67">
      <c r="A78" s="39" t="inlineStr">
        <is>
          <t>MANDATORY_REENTRY_WT_FILTER_MIN_TFS</t>
        </is>
      </c>
      <c r="B78" s="73" t="inlineStr">
        <is>
          <t>1</t>
        </is>
      </c>
      <c r="C78" s="38" t="n"/>
      <c r="D78" s="38" t="inlineStr">
        <is>
          <t>GLOBAL_CHECK, STOCKS_EXIT</t>
        </is>
      </c>
      <c r="E78" s="38" t="n"/>
      <c r="F78" s="30" t="n"/>
      <c r="G78" s="38">
        <f>IFERROR(VLOOKUP($A96&amp;"_"&amp;$B96,Results_Deltas!$A$2:$P$15000,5,FALSE),"")</f>
        <v/>
      </c>
      <c r="H78" s="38" t="inlineStr">
        <is>
          <t>Blanket (page end)</t>
        </is>
      </c>
      <c r="I78" s="30" t="n"/>
      <c r="J78" s="30" t="n"/>
      <c r="K78" s="30" t="n"/>
      <c r="L78" s="30" t="inlineStr">
        <is>
          <t>NO</t>
        </is>
      </c>
      <c r="M78" s="30" t="n">
        <v>-2.676271944290192</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7" t="inlineStr">
        <is>
          <t>SUSPICIOUS n=0 for stocks_short — keep, needs S1 fills (backtest-expert: &lt;30 trades, seek plateaus, punish)</t>
        </is>
      </c>
    </row>
    <row r="79" ht="15.75" customHeight="1" s="67">
      <c r="A79" s="37" t="inlineStr">
        <is>
          <t>MOVER_THRESHOLD</t>
        </is>
      </c>
      <c r="B79" s="73" t="inlineStr">
        <is>
          <t>2.5</t>
        </is>
      </c>
      <c r="C79" s="38" t="n"/>
      <c r="D79" s="38" t="inlineStr">
        <is>
          <t>ENTRY, GLOBAL_CHECK, STOCKS_EXIT</t>
        </is>
      </c>
      <c r="E79" s="38" t="n"/>
      <c r="F79" s="30" t="n"/>
      <c r="G79" s="38">
        <f>IFERROR(VLOOKUP($A97&amp;"_"&amp;$B97,Results_Deltas!$A$2:$P$15000,5,FALSE),"")</f>
        <v/>
      </c>
      <c r="H79" s="38" t="inlineStr">
        <is>
          <t>Blanket (page end)</t>
        </is>
      </c>
      <c r="I79" s="30" t="n"/>
      <c r="J79" s="30" t="n"/>
      <c r="K79" s="30" t="n"/>
      <c r="L79" s="30" t="inlineStr">
        <is>
          <t>NO</t>
        </is>
      </c>
      <c r="M79" s="30" t="n">
        <v>-2.667772550293099</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7" t="inlineStr">
        <is>
          <t>SUSPICIOUS n=0 for stocks_short — keep, needs S1 fills (backtest-expert: &lt;30 trades, seek plateaus, punish)</t>
        </is>
      </c>
    </row>
    <row r="80" ht="15.75" customHeight="1" s="67">
      <c r="A80" s="39" t="inlineStr">
        <is>
          <t>MANDATORY_REENTRY_WT_FILTER_VELOCITY_RATIO</t>
        </is>
      </c>
      <c r="B80" s="73" t="inlineStr">
        <is>
          <t>0.90</t>
        </is>
      </c>
      <c r="C80" s="38" t="n"/>
      <c r="D80" s="38" t="inlineStr">
        <is>
          <t>GLOBAL_CHECK, STOCKS_EXIT</t>
        </is>
      </c>
      <c r="E80" s="38" t="n"/>
      <c r="F80" s="30" t="n"/>
      <c r="G80" s="38">
        <f>IFERROR(VLOOKUP($A98&amp;"_"&amp;$B98,Results_Deltas!$A$2:$P$15000,5,FALSE),"")</f>
        <v/>
      </c>
      <c r="H80" s="38" t="inlineStr">
        <is>
          <t>Blanket (page end)</t>
        </is>
      </c>
      <c r="I80" s="30" t="n"/>
      <c r="J80" s="30" t="n"/>
      <c r="K80" s="30" t="n"/>
      <c r="L80" s="30" t="inlineStr">
        <is>
          <t>YES</t>
        </is>
      </c>
      <c r="M80" s="30" t="n">
        <v>-2.664372026549092</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7" t="inlineStr">
        <is>
          <t>SUSPICIOUS n=0 for stocks_short — keep, needs S1 fills (backtest-expert: &lt;30 trades, seek plateaus, punish)</t>
        </is>
      </c>
    </row>
    <row r="81" ht="15.75" customHeight="1" s="67">
      <c r="A81" s="37" t="inlineStr">
        <is>
          <t>MTS_BOTTOM_STRONG_THRESHOLD</t>
        </is>
      </c>
      <c r="B81" s="73" t="inlineStr">
        <is>
          <t>20</t>
        </is>
      </c>
      <c r="C81" s="38" t="n"/>
      <c r="D81" s="38" t="inlineStr">
        <is>
          <t>ENTRY, GLOBAL_CHECK, STOCKS_EXIT</t>
        </is>
      </c>
      <c r="E81" s="38" t="n"/>
      <c r="F81" s="30" t="n"/>
      <c r="G81" s="38">
        <f>IFERROR(VLOOKUP($A99&amp;"_"&amp;$B99,Results_Deltas!$A$2:$P$15000,5,FALSE),"")</f>
        <v/>
      </c>
      <c r="H81" s="38" t="inlineStr">
        <is>
          <t>Blanket (page end)</t>
        </is>
      </c>
      <c r="I81" s="30" t="n"/>
      <c r="J81" s="30" t="n"/>
      <c r="K81" s="30" t="n"/>
      <c r="L81" s="30" t="inlineStr">
        <is>
          <t>NO</t>
        </is>
      </c>
      <c r="M81" s="30" t="n">
        <v>-2.655964225269554</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7" t="inlineStr">
        <is>
          <t>SUSPICIOUS n=0 for stocks_short — keep, needs S1 fills (backtest-expert: &lt;30 trades, seek plateaus, punish)</t>
        </is>
      </c>
    </row>
    <row r="82" ht="15.75" customHeight="1" s="67">
      <c r="A82" s="37" t="inlineStr">
        <is>
          <t>MANDATORY_REENTRY_WT_FILTER_VELOCITY_RATIO</t>
        </is>
      </c>
      <c r="B82" s="73" t="inlineStr">
        <is>
          <t>0.90_ALT</t>
        </is>
      </c>
      <c r="C82" s="38" t="n"/>
      <c r="D82" s="38" t="inlineStr">
        <is>
          <t>GLOBAL_CHECK, STOCKS_EXIT</t>
        </is>
      </c>
      <c r="E82" s="38" t="n"/>
      <c r="F82" s="30" t="n"/>
      <c r="G82" s="38">
        <f>IFERROR(VLOOKUP($A100&amp;"_"&amp;$B100,Results_Deltas!$A$2:$P$15000,5,FALSE),"")</f>
        <v/>
      </c>
      <c r="H82" s="38" t="inlineStr">
        <is>
          <t>Blanket (page end)</t>
        </is>
      </c>
      <c r="I82" s="30" t="n"/>
      <c r="J82" s="30" t="n"/>
      <c r="K82" s="30" t="n"/>
      <c r="L82" s="30" t="inlineStr">
        <is>
          <t>NO</t>
        </is>
      </c>
      <c r="M82" s="30" t="n">
        <v>-2.645429908447608</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7" t="inlineStr">
        <is>
          <t>SUSPICIOUS n=0 for stocks_short — keep, needs S1 fills (backtest-expert: &lt;30 trades, seek plateaus, punish)</t>
        </is>
      </c>
    </row>
    <row r="83" ht="15.75" customHeight="1" s="67">
      <c r="A83" s="37" t="inlineStr">
        <is>
          <t>LH_HL_FILTER_ENABLED</t>
        </is>
      </c>
      <c r="B83" s="73" t="inlineStr">
        <is>
          <t>True</t>
        </is>
      </c>
      <c r="C83" s="38" t="n"/>
      <c r="D83" s="38" t="inlineStr">
        <is>
          <t>ENTRY, GLOBAL_CHECK, STOCKS_EXIT</t>
        </is>
      </c>
      <c r="E83" s="38" t="n"/>
      <c r="F83" s="30" t="n"/>
      <c r="G83" s="38">
        <f>IFERROR(VLOOKUP($A101&amp;"_"&amp;$B101,Results_Deltas!$A$2:$P$15000,5,FALSE),"")</f>
        <v/>
      </c>
      <c r="H83" s="38" t="inlineStr">
        <is>
          <t>Blanket (page end)</t>
        </is>
      </c>
      <c r="I83" s="30" t="n"/>
      <c r="J83" s="30" t="n"/>
      <c r="K83" s="30" t="n"/>
      <c r="L83" s="30" t="inlineStr">
        <is>
          <t>NO</t>
        </is>
      </c>
      <c r="M83" s="30" t="n">
        <v>-2.638826613722014</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7" t="inlineStr">
        <is>
          <t>SUSPICIOUS n=0 for stocks_short — keep, needs S1 fills (backtest-expert: &lt;30 trades, seek plateaus, punish)</t>
        </is>
      </c>
    </row>
    <row r="84" ht="15.75" customHeight="1" s="67">
      <c r="A84" s="39" t="inlineStr">
        <is>
          <t>FG_GREED_THRESHOLD</t>
        </is>
      </c>
      <c r="B84" s="73" t="inlineStr">
        <is>
          <t>75</t>
        </is>
      </c>
      <c r="C84" s="38" t="n"/>
      <c r="D84" s="38" t="inlineStr">
        <is>
          <t>GLOBAL_CHECK, STOCKS_EXIT</t>
        </is>
      </c>
      <c r="E84" s="38" t="n"/>
      <c r="F84" s="30" t="n"/>
      <c r="G84" s="38">
        <f>IFERROR(VLOOKUP($A91&amp;"_"&amp;$B91,Results_Deltas!$A$2:$P$15000,5,FALSE),"")</f>
        <v/>
      </c>
      <c r="H84" s="38" t="inlineStr">
        <is>
          <t>Blanket (page end)</t>
        </is>
      </c>
      <c r="I84" s="30" t="n"/>
      <c r="J84" s="30" t="n"/>
      <c r="K84" s="30" t="n"/>
      <c r="L84" s="30" t="inlineStr">
        <is>
          <t>YES</t>
        </is>
      </c>
      <c r="M84" s="30" t="n">
        <v>-2.638720923391825</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7" t="inlineStr">
        <is>
          <t>SUSPICIOUS n=0 for stocks_short — keep, needs S1 fills (backtest-expert: &lt;30 trades, seek plateaus, punish)</t>
        </is>
      </c>
    </row>
    <row r="85" ht="15.75" customHeight="1" s="67">
      <c r="A85" s="37" t="inlineStr">
        <is>
          <t>MTS_BOTTOM_BONUS_THRESHOLD</t>
        </is>
      </c>
      <c r="B85" s="73" t="inlineStr">
        <is>
          <t>18.75</t>
        </is>
      </c>
      <c r="C85" s="38" t="n"/>
      <c r="D85" s="38" t="inlineStr">
        <is>
          <t>ENTRY, GLOBAL_CHECK, STOCKS_EXIT</t>
        </is>
      </c>
      <c r="E85" s="38" t="n"/>
      <c r="F85" s="30" t="n"/>
      <c r="G85" s="38">
        <f>IFERROR(VLOOKUP($A103&amp;"_"&amp;$B103,Results_Deltas!$A$2:$P$15000,5,FALSE),"")</f>
        <v/>
      </c>
      <c r="H85" s="38" t="inlineStr">
        <is>
          <t>Blanket (page end)</t>
        </is>
      </c>
      <c r="I85" s="30" t="n"/>
      <c r="J85" s="30" t="n"/>
      <c r="K85" s="30" t="n"/>
      <c r="L85" s="30" t="inlineStr">
        <is>
          <t>NO</t>
        </is>
      </c>
      <c r="M85" s="30" t="n">
        <v>-2.631786315995045</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7" t="inlineStr">
        <is>
          <t>SUSPICIOUS n=0 for stocks_short — keep, needs S1 fills (backtest-expert: &lt;30 trades, seek plateaus, punish)</t>
        </is>
      </c>
    </row>
    <row r="86" ht="15.75" customHeight="1" s="67">
      <c r="A86" s="39" t="inlineStr">
        <is>
          <t>FG_FEAR_THRESHOLD</t>
        </is>
      </c>
      <c r="B86" s="73" t="inlineStr">
        <is>
          <t>25</t>
        </is>
      </c>
      <c r="C86" s="38" t="n"/>
      <c r="D86" s="38" t="inlineStr">
        <is>
          <t>GLOBAL_CHECK, STOCKS_EXIT</t>
        </is>
      </c>
      <c r="E86" s="38" t="n"/>
      <c r="F86" s="30" t="n"/>
      <c r="G86" s="38">
        <f>IFERROR(VLOOKUP($A93&amp;"_"&amp;$B93,Results_Deltas!$A$2:$P$15000,5,FALSE),"")</f>
        <v/>
      </c>
      <c r="H86" s="38" t="inlineStr">
        <is>
          <t>Blanket (page end)</t>
        </is>
      </c>
      <c r="I86" s="30" t="n"/>
      <c r="J86" s="30" t="n"/>
      <c r="K86" s="30" t="n"/>
      <c r="L86" s="30" t="inlineStr">
        <is>
          <t>NO</t>
        </is>
      </c>
      <c r="M86" s="30" t="n">
        <v>-2.616564600137711</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7" t="inlineStr">
        <is>
          <t>SUSPICIOUS n=0 for stocks_short — keep, needs S1 fills (backtest-expert: &lt;30 trades, seek plateaus, punish)</t>
        </is>
      </c>
    </row>
    <row r="87" ht="15.75" customHeight="1" s="67">
      <c r="A87" s="39" t="inlineStr">
        <is>
          <t>MOVER_THRESHOLD</t>
        </is>
      </c>
      <c r="B87" s="73" t="inlineStr">
        <is>
          <t>5</t>
        </is>
      </c>
      <c r="C87" s="38" t="n"/>
      <c r="D87" s="38" t="inlineStr">
        <is>
          <t>ENTRY, GLOBAL_CHECK, STOCKS_EXIT</t>
        </is>
      </c>
      <c r="E87" s="38" t="n"/>
      <c r="F87" s="30" t="n"/>
      <c r="G87" s="38">
        <f>IFERROR(VLOOKUP($A105&amp;"_"&amp;$B105,Results_Deltas!$A$2:$P$15000,5,FALSE),"")</f>
        <v/>
      </c>
      <c r="H87" s="38" t="inlineStr">
        <is>
          <t>Blanket (page end)</t>
        </is>
      </c>
      <c r="I87" s="30" t="n"/>
      <c r="J87" s="30" t="n"/>
      <c r="K87" s="30" t="n"/>
      <c r="L87" s="30" t="inlineStr">
        <is>
          <t>YES</t>
        </is>
      </c>
      <c r="M87" s="30" t="n">
        <v>-2.602136207028347</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7" t="inlineStr">
        <is>
          <t>SUSPICIOUS n=0 for stocks_short — keep, needs S1 fills (backtest-expert: &lt;30 trades, seek plateaus, punish)</t>
        </is>
      </c>
    </row>
    <row r="88" ht="15.75" customHeight="1" s="67">
      <c r="A88" s="37" t="inlineStr">
        <is>
          <t>HLR_SMA_BAND_PCT</t>
        </is>
      </c>
      <c r="B88" s="73" t="inlineStr">
        <is>
          <t>1.0</t>
        </is>
      </c>
      <c r="C88" s="38" t="n"/>
      <c r="D88" s="38" t="inlineStr">
        <is>
          <t>ENTRY, GLOBAL_CHECK, STOCKS_EXIT</t>
        </is>
      </c>
      <c r="E88" s="38" t="n"/>
      <c r="F88" s="30" t="n"/>
      <c r="G88" s="38">
        <f>IFERROR(VLOOKUP($A106&amp;"_"&amp;$B106,Results_Deltas!$A$2:$P$15000,5,FALSE),"")</f>
        <v/>
      </c>
      <c r="H88" s="38" t="inlineStr">
        <is>
          <t>Blanket (page end)</t>
        </is>
      </c>
      <c r="I88" s="30" t="n"/>
      <c r="J88" s="30" t="n"/>
      <c r="K88" s="30" t="n"/>
      <c r="L88" s="30" t="inlineStr">
        <is>
          <t>YES</t>
        </is>
      </c>
      <c r="M88" s="30" t="n">
        <v>-2.59358193564956</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7" t="inlineStr">
        <is>
          <t>SUSPICIOUS n=0 for stocks_short — keep, needs S1 fills (backtest-expert: &lt;30 trades, seek plateaus, punish)</t>
        </is>
      </c>
    </row>
    <row r="89" ht="15.75" customHeight="1" s="67">
      <c r="A89" s="37" t="inlineStr">
        <is>
          <t>FG_GREED_THRESHOLD</t>
        </is>
      </c>
      <c r="B89" s="73" t="inlineStr">
        <is>
          <t>56.25</t>
        </is>
      </c>
      <c r="C89" s="38" t="n"/>
      <c r="D89" s="38" t="inlineStr">
        <is>
          <t>GLOBAL_CHECK, STOCKS_EXIT</t>
        </is>
      </c>
      <c r="E89" s="38" t="n"/>
      <c r="F89" s="30" t="n"/>
      <c r="G89" s="38">
        <f>IFERROR(VLOOKUP($A96&amp;"_"&amp;$B96,Results_Deltas!$A$2:$P$15000,5,FALSE),"")</f>
        <v/>
      </c>
      <c r="H89" s="38" t="inlineStr">
        <is>
          <t>Blanket (page end)</t>
        </is>
      </c>
      <c r="I89" s="30" t="n"/>
      <c r="J89" s="30" t="n"/>
      <c r="K89" s="30" t="n"/>
      <c r="L89" s="30" t="inlineStr">
        <is>
          <t>NO</t>
        </is>
      </c>
      <c r="M89" s="30" t="n">
        <v>-2.589786296264837</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7" t="inlineStr">
        <is>
          <t>SUSPICIOUS n=0 for stocks_short — keep, needs S1 fills (backtest-expert: &lt;30 trades, seek plateaus, punish)</t>
        </is>
      </c>
    </row>
    <row r="90" ht="15.75" customHeight="1" s="67">
      <c r="A90" s="37" t="inlineStr">
        <is>
          <t>MTS_BOTTOM_BONUS_THRESHOLD</t>
        </is>
      </c>
      <c r="B90" s="73" t="inlineStr">
        <is>
          <t>31.25</t>
        </is>
      </c>
      <c r="C90" s="38" t="n"/>
      <c r="D90" s="38" t="inlineStr">
        <is>
          <t>ENTRY, GLOBAL_CHECK, STOCKS_EXIT</t>
        </is>
      </c>
      <c r="E90" s="38" t="n"/>
      <c r="F90" s="30" t="n"/>
      <c r="G90" s="38">
        <f>IFERROR(VLOOKUP($A108&amp;"_"&amp;$B108,Results_Deltas!$A$2:$P$15000,5,FALSE),"")</f>
        <v/>
      </c>
      <c r="H90" s="38" t="inlineStr">
        <is>
          <t>Blanket (page end)</t>
        </is>
      </c>
      <c r="I90" s="30" t="n"/>
      <c r="J90" s="30" t="n"/>
      <c r="K90" s="30" t="n"/>
      <c r="L90" s="30" t="inlineStr">
        <is>
          <t>NO</t>
        </is>
      </c>
      <c r="M90" s="30" t="n">
        <v>-2.578617667803718</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7" t="inlineStr">
        <is>
          <t>SUSPICIOUS n=0 for stocks_short — keep, needs S1 fills (backtest-expert: &lt;30 trades, seek plateaus, punish)</t>
        </is>
      </c>
    </row>
    <row r="91" ht="15.75" customHeight="1" s="67">
      <c r="A91" s="37" t="inlineStr">
        <is>
          <t>HTF_DIRECTION_GATE_ENABLED</t>
        </is>
      </c>
      <c r="B91" s="73" t="inlineStr">
        <is>
          <t>True</t>
        </is>
      </c>
      <c r="C91" s="38" t="n"/>
      <c r="D91" s="38" t="inlineStr">
        <is>
          <t>ENTRY, GLOBAL_CHECK, STOCKS_EXIT</t>
        </is>
      </c>
      <c r="E91" s="38" t="n"/>
      <c r="F91" s="30" t="n"/>
      <c r="G91" s="38">
        <f>IFERROR(VLOOKUP($A109&amp;"_"&amp;$B109,Results_Deltas!$A$2:$P$15000,5,FALSE),"")</f>
        <v/>
      </c>
      <c r="H91" s="38" t="inlineStr">
        <is>
          <t>Blanket (page end)</t>
        </is>
      </c>
      <c r="I91" s="30" t="n"/>
      <c r="J91" s="30" t="n"/>
      <c r="K91" s="30" t="n"/>
      <c r="L91" s="30" t="inlineStr">
        <is>
          <t>NO</t>
        </is>
      </c>
      <c r="M91" s="30" t="n">
        <v>-2.557854762639928</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7" t="inlineStr">
        <is>
          <t>SUSPICIOUS n=0 for stocks_short — keep, needs S1 fills (backtest-expert: &lt;30 trades, seek plateaus, punish)</t>
        </is>
      </c>
    </row>
    <row r="92" ht="15.75" customHeight="1" s="67">
      <c r="A92" s="37" t="inlineStr">
        <is>
          <t>FG_GREED_THRESHOLD</t>
        </is>
      </c>
      <c r="B92" s="73" t="inlineStr">
        <is>
          <t>93.75</t>
        </is>
      </c>
      <c r="C92" s="38" t="n"/>
      <c r="D92" s="38" t="inlineStr">
        <is>
          <t>GLOBAL_CHECK, STOCKS_EXIT</t>
        </is>
      </c>
      <c r="E92" s="38" t="n"/>
      <c r="F92" s="30" t="n"/>
      <c r="G92" s="38">
        <f>IFERROR(VLOOKUP($A99&amp;"_"&amp;$B99,Results_Deltas!$A$2:$P$15000,5,FALSE),"")</f>
        <v/>
      </c>
      <c r="H92" s="38" t="inlineStr">
        <is>
          <t>Blanket (page end)</t>
        </is>
      </c>
      <c r="I92" s="30" t="n"/>
      <c r="J92" s="30" t="n"/>
      <c r="K92" s="30" t="n"/>
      <c r="L92" s="30" t="inlineStr">
        <is>
          <t>NO</t>
        </is>
      </c>
      <c r="M92" s="30" t="n">
        <v>-2.551607318198467</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7" t="inlineStr">
        <is>
          <t>SUSPICIOUS n=0 for stocks_short — keep, needs S1 fills (backtest-expert: &lt;30 trades, seek plateaus, punish)</t>
        </is>
      </c>
    </row>
    <row r="93" ht="15.75" customHeight="1" s="67">
      <c r="A93" s="37" t="inlineStr">
        <is>
          <t>FG_GREED_THRESHOLD</t>
        </is>
      </c>
      <c r="B93" s="73" t="inlineStr">
        <is>
          <t>37.5</t>
        </is>
      </c>
      <c r="C93" s="38" t="n"/>
      <c r="D93" s="38" t="inlineStr">
        <is>
          <t>GLOBAL_CHECK, STOCKS_EXIT</t>
        </is>
      </c>
      <c r="E93" s="38" t="n"/>
      <c r="F93" s="30" t="n"/>
      <c r="G93" s="38">
        <f>IFERROR(VLOOKUP($A100&amp;"_"&amp;$B100,Results_Deltas!$A$2:$P$15000,5,FALSE),"")</f>
        <v/>
      </c>
      <c r="H93" s="38" t="inlineStr">
        <is>
          <t>Blanket (page end)</t>
        </is>
      </c>
      <c r="I93" s="30" t="n"/>
      <c r="J93" s="30" t="n"/>
      <c r="K93" s="30" t="n"/>
      <c r="L93" s="30" t="inlineStr">
        <is>
          <t>NO</t>
        </is>
      </c>
      <c r="M93" s="30" t="n">
        <v>-2.541984785405921</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7" t="inlineStr">
        <is>
          <t>SUSPICIOUS n=0 for stocks_short — keep, needs S1 fills (backtest-expert: &lt;30 trades, seek plateaus, punish)</t>
        </is>
      </c>
    </row>
    <row r="94" ht="15.75" customHeight="1" s="67">
      <c r="A94" s="37" t="inlineStr">
        <is>
          <t>OI_CONFIRM_MIN_CHANGE_PCT</t>
        </is>
      </c>
      <c r="B94" s="73" t="inlineStr">
        <is>
          <t>1.0</t>
        </is>
      </c>
      <c r="C94" s="38" t="n"/>
      <c r="D94" s="38" t="inlineStr">
        <is>
          <t>ENTRY, GLOBAL_CHECK, STOCKS_EXIT</t>
        </is>
      </c>
      <c r="E94" s="38" t="n"/>
      <c r="F94" s="30" t="n"/>
      <c r="G94" s="38">
        <f>IFERROR(VLOOKUP($A112&amp;"_"&amp;$B112,Results_Deltas!$A$2:$P$15000,5,FALSE),"")</f>
        <v/>
      </c>
      <c r="H94" s="38" t="inlineStr">
        <is>
          <t>Blanket (page end)</t>
        </is>
      </c>
      <c r="I94" s="30" t="n"/>
      <c r="J94" s="30" t="n"/>
      <c r="K94" s="30" t="n"/>
      <c r="L94" s="30" t="inlineStr">
        <is>
          <t>NO</t>
        </is>
      </c>
      <c r="M94" s="30" t="n">
        <v>-2.5324553587984</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7" t="inlineStr">
        <is>
          <t>SUSPICIOUS n=0 for stocks_short — keep, needs S1 fills (backtest-expert: &lt;30 trades, seek plateaus, punish)</t>
        </is>
      </c>
    </row>
    <row r="95" ht="15.75" customHeight="1" s="67">
      <c r="A95" s="39" t="inlineStr">
        <is>
          <t>ADX_RANGING_THRESHOLD</t>
        </is>
      </c>
      <c r="B95" s="73" t="inlineStr">
        <is>
          <t>10</t>
        </is>
      </c>
      <c r="C95" s="38" t="n"/>
      <c r="D95" s="38" t="inlineStr">
        <is>
          <t>ENTRY, GLOBAL_CHECK, STOCKS_EXIT</t>
        </is>
      </c>
      <c r="E95" s="38" t="n"/>
      <c r="F95" s="30" t="n"/>
      <c r="G95" s="38">
        <f>IFERROR(VLOOKUP($A102&amp;"_"&amp;$B102,Results_Deltas!$A$2:$P$15000,5,FALSE),"")</f>
        <v/>
      </c>
      <c r="H95" s="38" t="inlineStr">
        <is>
          <t>Blanket (page end)</t>
        </is>
      </c>
      <c r="I95" s="30" t="n"/>
      <c r="J95" s="30" t="n"/>
      <c r="K95" s="30" t="n"/>
      <c r="L95" s="30" t="inlineStr">
        <is>
          <t>NO</t>
        </is>
      </c>
      <c r="M95" s="30" t="n">
        <v>-2.521527153856701</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7" t="inlineStr">
        <is>
          <t>SUSPICIOUS n=0 for stocks_short — keep, needs S1 fills (backtest-expert: &lt;30 trades, seek plateaus, punish)</t>
        </is>
      </c>
    </row>
    <row r="96" ht="15.75" customHeight="1" s="67">
      <c r="A96" s="37" t="inlineStr">
        <is>
          <t>FG_FEAR_THRESHOLD</t>
        </is>
      </c>
      <c r="B96" s="73" t="inlineStr">
        <is>
          <t>31.25</t>
        </is>
      </c>
      <c r="C96" s="38" t="n"/>
      <c r="D96" s="38" t="inlineStr">
        <is>
          <t>GLOBAL_CHECK, STOCKS_EXIT</t>
        </is>
      </c>
      <c r="E96" s="38" t="n"/>
      <c r="F96" s="30" t="n"/>
      <c r="G96" s="38">
        <f>IFERROR(VLOOKUP($A103&amp;"_"&amp;$B103,Results_Deltas!$A$2:$P$15000,5,FALSE),"")</f>
        <v/>
      </c>
      <c r="H96" s="38" t="inlineStr">
        <is>
          <t>Blanket (page end)</t>
        </is>
      </c>
      <c r="I96" s="30" t="n"/>
      <c r="J96" s="30" t="n"/>
      <c r="K96" s="30" t="n"/>
      <c r="L96" s="30" t="inlineStr">
        <is>
          <t>NO</t>
        </is>
      </c>
      <c r="M96" s="30" t="n">
        <v>-2.492847343104325</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7" t="inlineStr">
        <is>
          <t>SUSPICIOUS n=0 for stocks_short — keep, needs S1 fills (backtest-expert: &lt;30 trades, seek plateaus, punish)</t>
        </is>
      </c>
    </row>
    <row r="97" ht="15.75" customHeight="1" s="67">
      <c r="A97" s="37" t="inlineStr">
        <is>
          <t>FG_FEAR_THRESHOLD</t>
        </is>
      </c>
      <c r="B97" s="73" t="inlineStr">
        <is>
          <t>18.75</t>
        </is>
      </c>
      <c r="C97" s="38" t="n"/>
      <c r="D97" s="38" t="inlineStr">
        <is>
          <t>GLOBAL_CHECK, STOCKS_EXIT</t>
        </is>
      </c>
      <c r="E97" s="38" t="n"/>
      <c r="F97" s="30" t="n"/>
      <c r="G97" s="38">
        <f>IFERROR(VLOOKUP($A104&amp;"_"&amp;$B104,Results_Deltas!$A$2:$P$15000,5,FALSE),"")</f>
        <v/>
      </c>
      <c r="H97" s="38" t="inlineStr">
        <is>
          <t>Blanket (page end)</t>
        </is>
      </c>
      <c r="I97" s="30" t="n"/>
      <c r="J97" s="30" t="n"/>
      <c r="K97" s="30" t="n"/>
      <c r="L97" s="30" t="inlineStr">
        <is>
          <t>NO</t>
        </is>
      </c>
      <c r="M97" s="30" t="n">
        <v>-2.41441177858714</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7" t="inlineStr">
        <is>
          <t>SUSPICIOUS n=0 for stocks_short — keep, needs S1 fills (backtest-expert: &lt;30 trades, seek plateaus, punish)</t>
        </is>
      </c>
    </row>
    <row r="98" ht="15.75" customHeight="1" s="67">
      <c r="A98" s="37" t="inlineStr">
        <is>
          <t>FG_FEAR_THRESHOLD</t>
        </is>
      </c>
      <c r="B98" s="73" t="inlineStr">
        <is>
          <t>12.5</t>
        </is>
      </c>
      <c r="C98" s="38" t="n"/>
      <c r="D98" s="38" t="inlineStr">
        <is>
          <t>GLOBAL_CHECK, STOCKS_EXIT</t>
        </is>
      </c>
      <c r="E98" s="38" t="n"/>
      <c r="F98" s="30" t="n"/>
      <c r="G98" s="38">
        <f>IFERROR(VLOOKUP($A105&amp;"_"&amp;$B105,Results_Deltas!$A$2:$P$15000,5,FALSE),"")</f>
        <v/>
      </c>
      <c r="H98" s="38" t="inlineStr">
        <is>
          <t>Blanket (page end)</t>
        </is>
      </c>
      <c r="I98" s="30" t="n"/>
      <c r="J98" s="30" t="n"/>
      <c r="K98" s="30" t="n"/>
      <c r="L98" s="30" t="inlineStr">
        <is>
          <t>NO</t>
        </is>
      </c>
      <c r="M98" s="30" t="n">
        <v>-2.403757157972316</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7" t="inlineStr">
        <is>
          <t>SUSPICIOUS n=0 for stocks_short — keep, needs S1 fills (backtest-expert: &lt;30 trades, seek plateaus, punish)</t>
        </is>
      </c>
    </row>
    <row r="99" ht="15.75" customHeight="1" s="67">
      <c r="A99" s="39" t="inlineStr">
        <is>
          <t>DC_MOMENT_STRONG_THRESHOLD</t>
        </is>
      </c>
      <c r="B99" s="73" t="inlineStr">
        <is>
          <t>40</t>
        </is>
      </c>
      <c r="C99" s="38" t="n"/>
      <c r="D99" s="38" t="inlineStr">
        <is>
          <t>ENTRY, GLOBAL_CHECK, STOCKS_EXIT</t>
        </is>
      </c>
      <c r="E99" s="38" t="n"/>
      <c r="F99" s="30" t="n"/>
      <c r="G99" s="38">
        <f>IFERROR(VLOOKUP($A106&amp;"_"&amp;$B106,Results_Deltas!$A$2:$P$15000,5,FALSE),"")</f>
        <v/>
      </c>
      <c r="H99" s="38" t="inlineStr">
        <is>
          <t>Blanket (page end)</t>
        </is>
      </c>
      <c r="I99" s="30" t="n"/>
      <c r="J99" s="30" t="n"/>
      <c r="K99" s="30" t="n"/>
      <c r="L99" s="30" t="inlineStr">
        <is>
          <t>YES</t>
        </is>
      </c>
      <c r="M99" s="30" t="n">
        <v>-2.351006469869482</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7" t="inlineStr">
        <is>
          <t>SUSPICIOUS n=0 for stocks_short — keep, needs S1 fills (backtest-expert: &lt;30 trades, seek plateaus, punish)</t>
        </is>
      </c>
    </row>
    <row r="100" ht="15.75" customHeight="1" s="67">
      <c r="A100" s="37" t="inlineStr">
        <is>
          <t>HLR_SMA_BAND_PCT</t>
        </is>
      </c>
      <c r="B100" s="73" t="inlineStr">
        <is>
          <t>0.5</t>
        </is>
      </c>
      <c r="C100" s="38" t="n"/>
      <c r="D100" s="38" t="inlineStr">
        <is>
          <t>ENTRY, GLOBAL_CHECK, STOCKS_EXIT</t>
        </is>
      </c>
      <c r="E100" s="38" t="n"/>
      <c r="F100" s="30" t="n"/>
      <c r="G100" s="38">
        <f>IFERROR(VLOOKUP($A118&amp;"_"&amp;$B118,Results_Deltas!$A$2:$P$15000,5,FALSE),"")</f>
        <v/>
      </c>
      <c r="H100" s="38" t="inlineStr">
        <is>
          <t>Blanket (page end)</t>
        </is>
      </c>
      <c r="I100" s="30" t="n"/>
      <c r="J100" s="30" t="n"/>
      <c r="K100" s="30" t="n"/>
      <c r="L100" s="30" t="inlineStr">
        <is>
          <t>NO</t>
        </is>
      </c>
      <c r="M100" s="30" t="n">
        <v>-2.339920511027429</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7" t="inlineStr">
        <is>
          <t>SUSPICIOUS n=0 for stocks_short — keep, needs S1 fills (backtest-expert: &lt;30 trades, seek plateaus, punish)</t>
        </is>
      </c>
    </row>
    <row r="101" ht="15.75" customHeight="1" s="67">
      <c r="A101" s="37" t="inlineStr">
        <is>
          <t>OI_CONFIRM_MIN_PRICE_PCT</t>
        </is>
      </c>
      <c r="B101" s="73" t="inlineStr">
        <is>
          <t>2.0</t>
        </is>
      </c>
      <c r="C101" s="38" t="n"/>
      <c r="D101" s="38" t="inlineStr">
        <is>
          <t>ENTRY, GLOBAL_CHECK, STOCKS_EXIT</t>
        </is>
      </c>
      <c r="E101" s="38" t="n"/>
      <c r="F101" s="30" t="n"/>
      <c r="G101" s="38">
        <f>IFERROR(VLOOKUP($A119&amp;"_"&amp;$B119,Results_Deltas!$A$2:$P$15000,5,FALSE),"")</f>
        <v/>
      </c>
      <c r="H101" s="38" t="inlineStr">
        <is>
          <t>Blanket (page end)</t>
        </is>
      </c>
      <c r="I101" s="30" t="n"/>
      <c r="J101" s="30" t="n"/>
      <c r="K101" s="30" t="n"/>
      <c r="L101" s="30" t="inlineStr">
        <is>
          <t>NO</t>
        </is>
      </c>
      <c r="M101" s="30" t="n">
        <v>-2.336140768629608</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7" t="inlineStr">
        <is>
          <t>SUSPICIOUS n=0 for stocks_short — keep, needs S1 fills (backtest-expert: &lt;30 trades, seek plateaus, punish)</t>
        </is>
      </c>
    </row>
    <row r="102" ht="15.75" customHeight="1" s="67">
      <c r="A102" s="37" t="inlineStr">
        <is>
          <t>EMA_BLANKET_FILTER_ENABLED</t>
        </is>
      </c>
      <c r="B102" s="73" t="inlineStr">
        <is>
          <t>False</t>
        </is>
      </c>
      <c r="C102" s="38" t="n"/>
      <c r="D102" s="38" t="inlineStr">
        <is>
          <t>GLOBAL_CHECK</t>
        </is>
      </c>
      <c r="E102" s="38" t="n"/>
      <c r="F102" s="30" t="n"/>
      <c r="G102" s="38">
        <f>IFERROR(VLOOKUP($A109&amp;"_"&amp;$B109,Results_Deltas!$A$2:$P$15000,5,FALSE),"")</f>
        <v/>
      </c>
      <c r="H102" s="38" t="inlineStr">
        <is>
          <t>Blanket (page end)</t>
        </is>
      </c>
      <c r="I102" s="30" t="n"/>
      <c r="J102" s="30" t="n"/>
      <c r="K102" s="30" t="n"/>
      <c r="L102" s="30" t="inlineStr">
        <is>
          <t>YES</t>
        </is>
      </c>
      <c r="M102" s="30" t="n">
        <v>-2.291630865032745</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7" t="inlineStr">
        <is>
          <t>SUSPICIOUS n=0 for stocks_short — keep, needs S1 fills (backtest-expert: &lt;30 trades, seek plateaus, punish)</t>
        </is>
      </c>
    </row>
    <row r="103" ht="15.75" customHeight="1" s="67">
      <c r="A103" s="37" t="inlineStr">
        <is>
          <t>MOVER_THRESHOLD</t>
        </is>
      </c>
      <c r="B103" s="73" t="inlineStr">
        <is>
          <t>6.25</t>
        </is>
      </c>
      <c r="C103" s="38" t="n"/>
      <c r="D103" s="38" t="inlineStr">
        <is>
          <t>ENTRY, GLOBAL_CHECK, STOCKS_EXIT</t>
        </is>
      </c>
      <c r="E103" s="38" t="n"/>
      <c r="F103" s="30" t="n"/>
      <c r="G103" s="38">
        <f>IFERROR(VLOOKUP($A121&amp;"_"&amp;$B121,Results_Deltas!$A$2:$P$15000,5,FALSE),"")</f>
        <v/>
      </c>
      <c r="H103" s="38" t="inlineStr">
        <is>
          <t>Blanket (page end)</t>
        </is>
      </c>
      <c r="I103" s="30" t="n"/>
      <c r="J103" s="30" t="n"/>
      <c r="K103" s="30" t="n"/>
      <c r="L103" s="30" t="inlineStr">
        <is>
          <t>NO</t>
        </is>
      </c>
      <c r="M103" s="30" t="n">
        <v>-2.221838444464229</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7" t="inlineStr">
        <is>
          <t>SUSPICIOUS n=0 for stocks_short — keep, needs S1 fills (backtest-expert: &lt;30 trades, seek plateaus, punish)</t>
        </is>
      </c>
    </row>
    <row r="104" ht="15.75" customHeight="1" s="67">
      <c r="A104" s="37" t="inlineStr">
        <is>
          <t>EMA_BLANKET_FILTER_MIN_TFS</t>
        </is>
      </c>
      <c r="B104" s="73" t="inlineStr">
        <is>
          <t>0</t>
        </is>
      </c>
      <c r="C104" s="38" t="n"/>
      <c r="D104" s="38" t="inlineStr">
        <is>
          <t>GLOBAL_CHECK</t>
        </is>
      </c>
      <c r="E104" s="38" t="n"/>
      <c r="F104" s="30" t="n"/>
      <c r="G104" s="38">
        <f>IFERROR(VLOOKUP($A111&amp;"_"&amp;$B111,Results_Deltas!$A$2:$P$15000,5,FALSE),"")</f>
        <v/>
      </c>
      <c r="H104" s="38" t="inlineStr">
        <is>
          <t>Blanket (page end)</t>
        </is>
      </c>
      <c r="I104" s="30" t="n"/>
      <c r="J104" s="30" t="n"/>
      <c r="K104" s="30" t="n"/>
      <c r="L104" s="30" t="inlineStr">
        <is>
          <t>NO</t>
        </is>
      </c>
      <c r="M104" s="30" t="n">
        <v>-2.218186995222081</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7" t="inlineStr">
        <is>
          <t>SUSPICIOUS n=0 for stocks_short — keep, needs S1 fills (backtest-expert: &lt;30 trades, seek plateaus, punish)</t>
        </is>
      </c>
    </row>
    <row r="105" ht="15.75" customHeight="1" s="67">
      <c r="A105" s="37" t="inlineStr">
        <is>
          <t>HLR_SMA_BAND_PCT</t>
        </is>
      </c>
      <c r="B105" s="73" t="inlineStr">
        <is>
          <t>2.0</t>
        </is>
      </c>
      <c r="C105" s="38" t="n"/>
      <c r="D105" s="38" t="inlineStr">
        <is>
          <t>ENTRY, GLOBAL_CHECK, STOCKS_EXIT</t>
        </is>
      </c>
      <c r="E105" s="38" t="n"/>
      <c r="F105" s="30" t="n"/>
      <c r="G105" s="38">
        <f>IFERROR(VLOOKUP($A123&amp;"_"&amp;$B123,Results_Deltas!$A$2:$P$15000,5,FALSE),"")</f>
        <v/>
      </c>
      <c r="H105" s="38" t="inlineStr">
        <is>
          <t>Blanket (page end)</t>
        </is>
      </c>
      <c r="I105" s="30" t="n"/>
      <c r="J105" s="30" t="n"/>
      <c r="K105" s="30" t="n"/>
      <c r="L105" s="30" t="inlineStr">
        <is>
          <t>NO</t>
        </is>
      </c>
      <c r="M105" s="30" t="n">
        <v>-2.185817035419912</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7" t="inlineStr">
        <is>
          <t>SUSPICIOUS n=0 for stocks_short — keep, needs S1 fills (backtest-expert: &lt;30 trades, seek plateaus, punish)</t>
        </is>
      </c>
    </row>
    <row r="106" ht="15.75" customHeight="1" s="67">
      <c r="A106" s="37" t="inlineStr">
        <is>
          <t>MANDATORY_REENTRY_WT_FILTER_MIN_TFS</t>
        </is>
      </c>
      <c r="B106" s="73" t="inlineStr">
        <is>
          <t>3</t>
        </is>
      </c>
      <c r="C106" s="38" t="n"/>
      <c r="D106" s="38" t="inlineStr">
        <is>
          <t>GLOBAL_CHECK, STOCKS_EXIT</t>
        </is>
      </c>
      <c r="E106" s="38" t="n"/>
      <c r="F106" s="30" t="n"/>
      <c r="G106" s="38">
        <f>IFERROR(VLOOKUP($A124&amp;"_"&amp;$B124,Results_Deltas!$A$2:$P$15000,5,FALSE),"")</f>
        <v/>
      </c>
      <c r="H106" s="38" t="inlineStr">
        <is>
          <t>Blanket (page end)</t>
        </is>
      </c>
      <c r="I106" s="30" t="n"/>
      <c r="J106" s="30" t="n"/>
      <c r="K106" s="30" t="n"/>
      <c r="L106" s="30" t="inlineStr">
        <is>
          <t>NO</t>
        </is>
      </c>
      <c r="M106" s="30" t="n">
        <v>-2.118816868515562</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7" t="inlineStr">
        <is>
          <t>SUSPICIOUS n=0 for stocks_short — keep, needs S1 fills (backtest-expert: &lt;30 trades, seek plateaus, punish)</t>
        </is>
      </c>
    </row>
    <row r="107" ht="15.75" customHeight="1" s="67">
      <c r="A107" s="39" t="inlineStr">
        <is>
          <t>HA_WICK_QUALITY_TF</t>
        </is>
      </c>
      <c r="B107" s="73" t="inlineStr">
        <is>
          <t>1h</t>
        </is>
      </c>
      <c r="C107" s="38" t="n"/>
      <c r="D107" s="38" t="inlineStr">
        <is>
          <t>ENTRY, GLOBAL_CHECK, STOCKS_EXIT</t>
        </is>
      </c>
      <c r="E107" s="38" t="n"/>
      <c r="F107" s="30" t="n"/>
      <c r="G107" s="38">
        <f>IFERROR(VLOOKUP($A125&amp;"_"&amp;$B125,Results_Deltas!$A$2:$P$15000,5,FALSE),"")</f>
        <v/>
      </c>
      <c r="H107" s="38" t="inlineStr">
        <is>
          <t>Blanket (page end)</t>
        </is>
      </c>
      <c r="I107" s="30" t="n"/>
      <c r="J107" s="30" t="n"/>
      <c r="K107" s="30" t="n"/>
      <c r="L107" s="30" t="inlineStr">
        <is>
          <t>NO</t>
        </is>
      </c>
      <c r="M107" s="30" t="n">
        <v>-2.092870241579336</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7" t="inlineStr">
        <is>
          <t>SUSPICIOUS n=0 for stocks_short — keep, needs S1 fills (backtest-expert: &lt;30 trades, seek plateaus, punish)</t>
        </is>
      </c>
    </row>
    <row r="108" ht="15.75" customHeight="1" s="67">
      <c r="A108" s="37" t="inlineStr">
        <is>
          <t>EMA_BLANKET_FILTER_MIN_TFS</t>
        </is>
      </c>
      <c r="B108" s="73" t="inlineStr">
        <is>
          <t>2</t>
        </is>
      </c>
      <c r="C108" s="38" t="n"/>
      <c r="D108" s="38" t="inlineStr">
        <is>
          <t>GLOBAL_CHECK</t>
        </is>
      </c>
      <c r="E108" s="38" t="n"/>
      <c r="F108" s="30" t="n"/>
      <c r="G108" s="38">
        <f>IFERROR(VLOOKUP($A115&amp;"_"&amp;$B115,Results_Deltas!$A$2:$P$15000,5,FALSE),"")</f>
        <v/>
      </c>
      <c r="H108" s="38" t="inlineStr">
        <is>
          <t>Blanket (page end)</t>
        </is>
      </c>
      <c r="I108" s="30" t="n"/>
      <c r="J108" s="30" t="n"/>
      <c r="K108" s="30" t="n"/>
      <c r="L108" s="30" t="inlineStr">
        <is>
          <t>NO</t>
        </is>
      </c>
      <c r="M108" s="30" t="n">
        <v>-2.040921198920915</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7" t="inlineStr">
        <is>
          <t>SUSPICIOUS n=0 for stocks_short — keep, needs S1 fills (backtest-expert: &lt;30 trades, seek plateaus, punish)</t>
        </is>
      </c>
    </row>
    <row r="109" ht="15.75" customHeight="1" s="67">
      <c r="A109" s="37" t="inlineStr">
        <is>
          <t>HLR_TOP_MIN_TFS</t>
        </is>
      </c>
      <c r="B109" s="73" t="inlineStr">
        <is>
          <t>1</t>
        </is>
      </c>
      <c r="C109" s="38" t="n"/>
      <c r="D109" s="38" t="inlineStr">
        <is>
          <t>GLOBAL_CHECK, REENTRY, STOCKS_EXIT</t>
        </is>
      </c>
      <c r="E109" s="38" t="n"/>
      <c r="F109" s="30" t="n"/>
      <c r="G109" s="38">
        <f>IFERROR(VLOOKUP($A127&amp;"_"&amp;$B127,Results_Deltas!$A$2:$P$15000,5,FALSE),"")</f>
        <v/>
      </c>
      <c r="H109" s="38" t="inlineStr">
        <is>
          <t>Blanket (page end)</t>
        </is>
      </c>
      <c r="I109" s="30" t="n"/>
      <c r="J109" s="30" t="n"/>
      <c r="K109" s="30" t="n"/>
      <c r="L109" s="30" t="inlineStr">
        <is>
          <t>NO</t>
        </is>
      </c>
      <c r="M109" s="30" t="n">
        <v>-2.002831040720553</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7" t="inlineStr">
        <is>
          <t>SUSPICIOUS n=0 for stocks_short — keep, needs S1 fills (backtest-expert: &lt;30 trades, seek plateaus, punish)</t>
        </is>
      </c>
    </row>
    <row r="110" ht="15.75" customHeight="1" s="67">
      <c r="A110" s="37" t="inlineStr">
        <is>
          <t>ADX_RANGING_THRESHOLD</t>
        </is>
      </c>
      <c r="B110" s="73" t="inlineStr">
        <is>
          <t>15</t>
        </is>
      </c>
      <c r="C110" s="38" t="n"/>
      <c r="D110" s="38" t="inlineStr">
        <is>
          <t>ENTRY, GLOBAL_CHECK, STOCKS_EXIT</t>
        </is>
      </c>
      <c r="E110" s="38" t="n"/>
      <c r="F110" s="30" t="n"/>
      <c r="G110" s="38">
        <f>IFERROR(VLOOKUP($A117&amp;"_"&amp;$B117,Results_Deltas!$A$2:$P$15000,5,FALSE),"")</f>
        <v/>
      </c>
      <c r="H110" s="38" t="inlineStr">
        <is>
          <t>Blanket (page end)</t>
        </is>
      </c>
      <c r="I110" s="30" t="n"/>
      <c r="J110" s="30" t="n"/>
      <c r="K110" s="30" t="n"/>
      <c r="L110" s="30" t="inlineStr">
        <is>
          <t>YES</t>
        </is>
      </c>
      <c r="M110" s="30" t="n">
        <v>-1.985274910554064</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7" t="inlineStr">
        <is>
          <t>SUSPICIOUS n=0 for stocks_short — keep, needs S1 fills (backtest-expert: &lt;30 trades, seek plateaus, punish)</t>
        </is>
      </c>
    </row>
    <row r="111" ht="15.75" customHeight="1" s="67">
      <c r="A111" s="37" t="inlineStr">
        <is>
          <t>EMA_9_21_FILTER_MIN_TFS</t>
        </is>
      </c>
      <c r="B111" s="73" t="inlineStr">
        <is>
          <t>0</t>
        </is>
      </c>
      <c r="C111" s="38" t="n"/>
      <c r="D111" s="38" t="inlineStr">
        <is>
          <t>GLOBAL_CHECK</t>
        </is>
      </c>
      <c r="E111" s="38" t="n"/>
      <c r="F111" s="30" t="n"/>
      <c r="G111" s="38">
        <f>IFERROR(VLOOKUP($A118&amp;"_"&amp;$B118,Results_Deltas!$A$2:$P$15000,5,FALSE),"")</f>
        <v/>
      </c>
      <c r="H111" s="38" t="inlineStr">
        <is>
          <t>Blanket (page end)</t>
        </is>
      </c>
      <c r="I111" s="30" t="n"/>
      <c r="J111" s="30" t="n"/>
      <c r="K111" s="30" t="n"/>
      <c r="L111" s="30" t="inlineStr">
        <is>
          <t>NO</t>
        </is>
      </c>
      <c r="M111" s="30" t="n">
        <v>-1.978660103731971</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7" t="inlineStr">
        <is>
          <t>SUSPICIOUS n=0 for stocks_short — keep, needs S1 fills (backtest-expert: &lt;30 trades, seek plateaus, punish)</t>
        </is>
      </c>
    </row>
    <row r="112" ht="15.75" customHeight="1" s="67">
      <c r="A112" s="39" t="inlineStr">
        <is>
          <t>LR_BAND_LADDER_STOCH_EXTREME</t>
        </is>
      </c>
      <c r="B112" s="73" t="inlineStr">
        <is>
          <t>30.0</t>
        </is>
      </c>
      <c r="C112" s="38" t="n"/>
      <c r="D112" s="38" t="inlineStr">
        <is>
          <t>GLOBAL_CHECK, STOCKS_EXIT</t>
        </is>
      </c>
      <c r="E112" s="38" t="n"/>
      <c r="F112" s="30" t="n"/>
      <c r="G112" s="38">
        <f>IFERROR(VLOOKUP($A130&amp;"_"&amp;$B130,Results_Deltas!$A$2:$P$15000,5,FALSE),"")</f>
        <v/>
      </c>
      <c r="H112" s="38" t="inlineStr">
        <is>
          <t>Blanket (page end)</t>
        </is>
      </c>
      <c r="I112" s="30" t="n"/>
      <c r="J112" s="30" t="n"/>
      <c r="K112" s="30" t="n"/>
      <c r="L112" s="30" t="inlineStr">
        <is>
          <t>YES</t>
        </is>
      </c>
      <c r="M112" s="30" t="n">
        <v>-1.953410717786056</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7" t="inlineStr">
        <is>
          <t>SUSPICIOUS n=0 for stocks_short — keep, needs S1 fills (backtest-expert: &lt;30 trades, seek plateaus, punish)</t>
        </is>
      </c>
    </row>
    <row r="113" ht="15.75" customHeight="1" s="67">
      <c r="A113" s="37" t="inlineStr">
        <is>
          <t>LR_BAND_LADDER_STOCH_EXTREME</t>
        </is>
      </c>
      <c r="B113" s="73" t="inlineStr">
        <is>
          <t>30.0_ALT</t>
        </is>
      </c>
      <c r="C113" s="38" t="n"/>
      <c r="D113" s="38" t="inlineStr">
        <is>
          <t>GLOBAL_CHECK, STOCKS_EXIT</t>
        </is>
      </c>
      <c r="E113" s="38" t="n"/>
      <c r="F113" s="30" t="n"/>
      <c r="G113" s="38">
        <f>IFERROR(VLOOKUP($A131&amp;"_"&amp;$B131,Results_Deltas!$A$2:$P$15000,5,FALSE),"")</f>
        <v/>
      </c>
      <c r="H113" s="38" t="inlineStr">
        <is>
          <t>Blanket (page end)</t>
        </is>
      </c>
      <c r="I113" s="30" t="n"/>
      <c r="J113" s="30" t="n"/>
      <c r="K113" s="30" t="n"/>
      <c r="L113" s="30" t="inlineStr">
        <is>
          <t>NO</t>
        </is>
      </c>
      <c r="M113" s="30" t="n">
        <v>-1.953410717786056</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7" t="inlineStr">
        <is>
          <t>SUSPICIOUS n=0 for stocks_short — keep, needs S1 fills (backtest-expert: &lt;30 trades, seek plateaus, punish)</t>
        </is>
      </c>
    </row>
    <row r="114" ht="15.75" customHeight="1" s="67">
      <c r="A114" s="37" t="inlineStr">
        <is>
          <t>EMA_9_21_FILTER_MIN_TFS</t>
        </is>
      </c>
      <c r="B114" s="73" t="inlineStr">
        <is>
          <t>2</t>
        </is>
      </c>
      <c r="C114" s="38" t="n"/>
      <c r="D114" s="38" t="inlineStr">
        <is>
          <t>GLOBAL_CHECK</t>
        </is>
      </c>
      <c r="E114" s="38" t="n"/>
      <c r="F114" s="30" t="n"/>
      <c r="G114" s="38">
        <f>IFERROR(VLOOKUP($A121&amp;"_"&amp;$B121,Results_Deltas!$A$2:$P$15000,5,FALSE),"")</f>
        <v/>
      </c>
      <c r="H114" s="38" t="inlineStr">
        <is>
          <t>Blanket (page end)</t>
        </is>
      </c>
      <c r="I114" s="30" t="n"/>
      <c r="J114" s="30" t="n"/>
      <c r="K114" s="30" t="n"/>
      <c r="L114" s="30" t="inlineStr">
        <is>
          <t>NO</t>
        </is>
      </c>
      <c r="M114" s="30" t="n">
        <v>-1.93892792809813</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7" t="inlineStr">
        <is>
          <t>SUSPICIOUS n=0 for stocks_short — keep, needs S1 fills (backtest-expert: &lt;30 trades, seek plateaus, punish)</t>
        </is>
      </c>
    </row>
    <row r="115" ht="15.75" customHeight="1" s="67">
      <c r="A115" s="37" t="inlineStr">
        <is>
          <t>EMA_BLANKET_FILTER_MIN_TFS</t>
        </is>
      </c>
      <c r="B115" s="73" t="inlineStr">
        <is>
          <t>1</t>
        </is>
      </c>
      <c r="C115" s="38" t="n"/>
      <c r="D115" s="38" t="inlineStr">
        <is>
          <t>GLOBAL_CHECK</t>
        </is>
      </c>
      <c r="E115" s="38" t="n"/>
      <c r="F115" s="30" t="n"/>
      <c r="G115" s="38">
        <f>IFERROR(VLOOKUP($A122&amp;"_"&amp;$B122,Results_Deltas!$A$2:$P$15000,5,FALSE),"")</f>
        <v/>
      </c>
      <c r="H115" s="38" t="inlineStr">
        <is>
          <t>Blanket (page end)</t>
        </is>
      </c>
      <c r="I115" s="30" t="n"/>
      <c r="J115" s="30" t="n"/>
      <c r="K115" s="30" t="n"/>
      <c r="L115" s="30" t="inlineStr">
        <is>
          <t>NO</t>
        </is>
      </c>
      <c r="M115" s="30" t="n">
        <v>-1.926280438947388</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7" t="inlineStr">
        <is>
          <t>SUSPICIOUS n=0 for stocks_short — keep, needs S1 fills (backtest-expert: &lt;30 trades, seek plateaus, punish)</t>
        </is>
      </c>
    </row>
    <row r="116" ht="15.75" customHeight="1" s="67">
      <c r="A116" s="37" t="inlineStr">
        <is>
          <t>CRYPTO_SPIKE_FADE_THRESHOLD_PCT</t>
        </is>
      </c>
      <c r="B116" s="73" t="inlineStr">
        <is>
          <t>12.5</t>
        </is>
      </c>
      <c r="C116" s="38" t="n"/>
      <c r="D116" s="38" t="inlineStr">
        <is>
          <t>GLOBAL_CHECK, STOCKS_EXIT</t>
        </is>
      </c>
      <c r="E116" s="38" t="n"/>
      <c r="F116" s="30" t="n"/>
      <c r="G116" s="38">
        <f>IFERROR(VLOOKUP($A123&amp;"_"&amp;$B123,Results_Deltas!$A$2:$P$15000,5,FALSE),"")</f>
        <v/>
      </c>
      <c r="H116" s="38" t="inlineStr">
        <is>
          <t>Blanket (page end)</t>
        </is>
      </c>
      <c r="I116" s="30" t="n"/>
      <c r="J116" s="30" t="n"/>
      <c r="K116" s="30" t="n"/>
      <c r="L116" s="30" t="inlineStr">
        <is>
          <t>NO</t>
        </is>
      </c>
      <c r="M116" s="30" t="n">
        <v>-1.887211083170176</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7" t="inlineStr">
        <is>
          <t>SUSPICIOUS n=0 for stocks_short — keep, needs S1 fills (backtest-expert: &lt;30 trades, seek plateaus, punish)</t>
        </is>
      </c>
    </row>
    <row r="117" ht="15.75" customHeight="1" s="67">
      <c r="A117" s="37" t="inlineStr">
        <is>
          <t>NEW_POSITION_MAX_LOSS_THRESHOLD</t>
        </is>
      </c>
      <c r="B117" s="73" t="inlineStr">
        <is>
          <t>2.0</t>
        </is>
      </c>
      <c r="C117" s="38" t="n"/>
      <c r="D117" s="38" t="inlineStr">
        <is>
          <t>AUGMENT, EXIT, GLOBAL_CHECK, REDUCE, STOCKS_EXIT</t>
        </is>
      </c>
      <c r="E117" s="38" t="n"/>
      <c r="F117" s="30" t="n"/>
      <c r="G117" s="38">
        <f>IFERROR(VLOOKUP($A135&amp;"_"&amp;$B135,Results_Deltas!$A$2:$P$15000,5,FALSE),"")</f>
        <v/>
      </c>
      <c r="H117" s="38" t="inlineStr">
        <is>
          <t>Blanket (page end)</t>
        </is>
      </c>
      <c r="I117" s="30" t="n"/>
      <c r="J117" s="30" t="n"/>
      <c r="K117" s="30" t="n"/>
      <c r="L117" s="30" t="inlineStr">
        <is>
          <t>NO</t>
        </is>
      </c>
      <c r="M117" s="30" t="n">
        <v>-1.881656822855566</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7" t="inlineStr">
        <is>
          <t>SUSPICIOUS n=0 for stocks_short — keep, needs S1 fills (backtest-expert: &lt;30 trades, seek plateaus, punish)</t>
        </is>
      </c>
    </row>
    <row r="118" ht="15.75" customHeight="1" s="67">
      <c r="A118" s="37" t="inlineStr">
        <is>
          <t>LR_BAND_LADDER_TF_TOP</t>
        </is>
      </c>
      <c r="B118" s="73" t="inlineStr">
        <is>
          <t>1</t>
        </is>
      </c>
      <c r="C118" s="38" t="n"/>
      <c r="D118" s="38" t="inlineStr">
        <is>
          <t>GLOBAL_CHECK, STOCKS_EXIT</t>
        </is>
      </c>
      <c r="E118" s="38" t="n"/>
      <c r="F118" s="30" t="n"/>
      <c r="G118" s="38">
        <f>IFERROR(VLOOKUP($A136&amp;"_"&amp;$B136,Results_Deltas!$A$2:$P$15000,5,FALSE),"")</f>
        <v/>
      </c>
      <c r="H118" s="38" t="inlineStr">
        <is>
          <t>Blanket (page end)</t>
        </is>
      </c>
      <c r="I118" s="30" t="n"/>
      <c r="J118" s="30" t="n"/>
      <c r="K118" s="30" t="n"/>
      <c r="L118" s="30" t="inlineStr">
        <is>
          <t>NO</t>
        </is>
      </c>
      <c r="M118" s="30" t="n">
        <v>-1.870073902222949</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7" t="inlineStr">
        <is>
          <t>SUSPICIOUS n=0 for stocks_short — keep, needs S1 fills (backtest-expert: &lt;30 trades, seek plateaus, punish)</t>
        </is>
      </c>
    </row>
    <row r="119" ht="15.75" customHeight="1" s="67">
      <c r="A119" s="37" t="inlineStr">
        <is>
          <t>LR_BAND_LADDER_TF_BOTTOM</t>
        </is>
      </c>
      <c r="B119" s="73" t="inlineStr">
        <is>
          <t>1</t>
        </is>
      </c>
      <c r="C119" s="38" t="n"/>
      <c r="D119" s="38" t="inlineStr">
        <is>
          <t>GLOBAL_CHECK, STOCKS_EXIT</t>
        </is>
      </c>
      <c r="E119" s="38" t="n"/>
      <c r="F119" s="30" t="n"/>
      <c r="G119" s="38">
        <f>IFERROR(VLOOKUP($A137&amp;"_"&amp;$B137,Results_Deltas!$A$2:$P$15000,5,FALSE),"")</f>
        <v/>
      </c>
      <c r="H119" s="38" t="inlineStr">
        <is>
          <t>Blanket (page end)</t>
        </is>
      </c>
      <c r="I119" s="30" t="n"/>
      <c r="J119" s="30" t="n"/>
      <c r="K119" s="30" t="n"/>
      <c r="L119" s="30" t="inlineStr">
        <is>
          <t>NO</t>
        </is>
      </c>
      <c r="M119" s="30" t="n">
        <v>-1.840637675880816</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7" t="inlineStr">
        <is>
          <t>SUSPICIOUS n=0 for stocks_short — keep, needs S1 fills (backtest-expert: &lt;30 trades, seek plateaus, punish)</t>
        </is>
      </c>
    </row>
    <row r="120" ht="15.75" customHeight="1" s="67">
      <c r="A120" s="37" t="inlineStr">
        <is>
          <t>DC_MOMENT_STRONG_THRESHOLD</t>
        </is>
      </c>
      <c r="B120" s="73" t="inlineStr">
        <is>
          <t>20</t>
        </is>
      </c>
      <c r="C120" s="38" t="n"/>
      <c r="D120" s="38" t="inlineStr">
        <is>
          <t>ENTRY, GLOBAL_CHECK, STOCKS_EXIT</t>
        </is>
      </c>
      <c r="E120" s="38" t="n"/>
      <c r="F120" s="30" t="n"/>
      <c r="G120" s="38">
        <f>IFERROR(VLOOKUP($A127&amp;"_"&amp;$B127,Results_Deltas!$A$2:$P$15000,5,FALSE),"")</f>
        <v/>
      </c>
      <c r="H120" s="38" t="inlineStr">
        <is>
          <t>Blanket (page end)</t>
        </is>
      </c>
      <c r="I120" s="30" t="n"/>
      <c r="J120" s="30" t="n"/>
      <c r="K120" s="30" t="n"/>
      <c r="L120" s="30" t="inlineStr">
        <is>
          <t>NO</t>
        </is>
      </c>
      <c r="M120" s="30" t="n">
        <v>-1.831896999417412</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7" t="inlineStr">
        <is>
          <t>SUSPICIOUS n=0 for stocks_short — keep, needs S1 fills (backtest-expert: &lt;30 trades, seek plateaus, punish)</t>
        </is>
      </c>
    </row>
    <row r="121" ht="15.75" customHeight="1" s="67">
      <c r="A121" s="37" t="inlineStr">
        <is>
          <t>GR_FILTER_VEC_ENABLED</t>
        </is>
      </c>
      <c r="B121" s="73" t="inlineStr">
        <is>
          <t>True</t>
        </is>
      </c>
      <c r="C121" s="38" t="n"/>
      <c r="D121" s="38" t="inlineStr">
        <is>
          <t>GLOBAL_CHECK</t>
        </is>
      </c>
      <c r="E121" s="38" t="n"/>
      <c r="F121" s="30" t="n"/>
      <c r="G121" s="38">
        <f>IFERROR(VLOOKUP($A139&amp;"_"&amp;$B139,Results_Deltas!$A$2:$P$15000,5,FALSE),"")</f>
        <v/>
      </c>
      <c r="H121" s="38" t="inlineStr">
        <is>
          <t>Blanket (page end)</t>
        </is>
      </c>
      <c r="I121" s="30" t="n"/>
      <c r="J121" s="30" t="n"/>
      <c r="K121" s="30" t="n"/>
      <c r="L121" s="30" t="inlineStr">
        <is>
          <t>NO</t>
        </is>
      </c>
      <c r="M121" s="30" t="n">
        <v>-1.751964457134668</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7" t="inlineStr">
        <is>
          <t>SUSPICIOUS n=0 for stocks_short — keep, needs S1 fills (backtest-expert: &lt;30 trades, seek plateaus, punish)</t>
        </is>
      </c>
    </row>
    <row r="122" ht="15.75" customHeight="1" s="67">
      <c r="A122" s="37" t="inlineStr">
        <is>
          <t>CRYPTO_SPIKE_FADE_THRESHOLD_PCT</t>
        </is>
      </c>
      <c r="B122" s="73" t="inlineStr">
        <is>
          <t>7.5</t>
        </is>
      </c>
      <c r="C122" s="38" t="n"/>
      <c r="D122" s="38" t="inlineStr">
        <is>
          <t>GLOBAL_CHECK, STOCKS_EXIT</t>
        </is>
      </c>
      <c r="E122" s="38" t="n"/>
      <c r="F122" s="30" t="n"/>
      <c r="G122" s="38">
        <f>IFERROR(VLOOKUP($A129&amp;"_"&amp;$B129,Results_Deltas!$A$2:$P$15000,5,FALSE),"")</f>
        <v/>
      </c>
      <c r="H122" s="38" t="inlineStr">
        <is>
          <t>Blanket (page end)</t>
        </is>
      </c>
      <c r="I122" s="30" t="n"/>
      <c r="J122" s="30" t="n"/>
      <c r="K122" s="30" t="n"/>
      <c r="L122" s="30" t="inlineStr">
        <is>
          <t>NO</t>
        </is>
      </c>
      <c r="M122" s="30" t="n">
        <v>-1.739453783208893</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7" t="inlineStr">
        <is>
          <t>SUSPICIOUS n=0 for stocks_short — keep, needs S1 fills (backtest-expert: &lt;30 trades, seek plateaus, punish)</t>
        </is>
      </c>
    </row>
    <row r="123" ht="15.75" customHeight="1" s="67">
      <c r="A123" s="37" t="inlineStr">
        <is>
          <t>GR_FILTER_VEC_MIN_TFS</t>
        </is>
      </c>
      <c r="B123" s="73" t="inlineStr">
        <is>
          <t>1</t>
        </is>
      </c>
      <c r="C123" s="38" t="n"/>
      <c r="D123" s="38" t="inlineStr">
        <is>
          <t>GLOBAL_CHECK</t>
        </is>
      </c>
      <c r="E123" s="38" t="n"/>
      <c r="F123" s="30" t="n"/>
      <c r="G123" s="38">
        <f>IFERROR(VLOOKUP($A141&amp;"_"&amp;$B141,Results_Deltas!$A$2:$P$15000,5,FALSE),"")</f>
        <v/>
      </c>
      <c r="H123" s="38" t="inlineStr">
        <is>
          <t>Blanket (page end)</t>
        </is>
      </c>
      <c r="I123" s="30" t="n"/>
      <c r="J123" s="30" t="n"/>
      <c r="K123" s="30" t="n"/>
      <c r="L123" s="30" t="inlineStr">
        <is>
          <t>YES</t>
        </is>
      </c>
      <c r="M123" s="30" t="n">
        <v>-1.677923878040684</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7" t="inlineStr">
        <is>
          <t>SUSPICIOUS n=0 for stocks_short — keep, needs S1 fills (backtest-expert: &lt;30 trades, seek plateaus, punish)</t>
        </is>
      </c>
    </row>
    <row r="124" ht="15.75" customHeight="1" s="67">
      <c r="A124" s="37" t="inlineStr">
        <is>
          <t>DELTA_REENTRY_FILTER_ENABLED</t>
        </is>
      </c>
      <c r="B124" s="73" t="inlineStr">
        <is>
          <t>True</t>
        </is>
      </c>
      <c r="C124" s="38" t="n"/>
      <c r="D124" s="38" t="inlineStr">
        <is>
          <t>ENTRY, GLOBAL_CHECK, STOCKS_EXIT</t>
        </is>
      </c>
      <c r="E124" s="38" t="n"/>
      <c r="F124" s="30" t="n"/>
      <c r="G124" s="38">
        <f>IFERROR(VLOOKUP($A131&amp;"_"&amp;$B131,Results_Deltas!$A$2:$P$15000,5,FALSE),"")</f>
        <v/>
      </c>
      <c r="H124" s="38" t="inlineStr">
        <is>
          <t>Blanket (page end)</t>
        </is>
      </c>
      <c r="I124" s="30" t="n"/>
      <c r="J124" s="30" t="n"/>
      <c r="K124" s="30" t="n"/>
      <c r="L124" s="30" t="inlineStr">
        <is>
          <t>NO</t>
        </is>
      </c>
      <c r="M124" s="30" t="n">
        <v>-1.648646283092266</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9" t="inlineStr">
        <is>
          <t>GR_FILTER_VEC_MIN_TFS</t>
        </is>
      </c>
      <c r="B125" s="73" t="inlineStr">
        <is>
          <t>2</t>
        </is>
      </c>
      <c r="C125" s="38" t="n"/>
      <c r="D125" s="38" t="inlineStr">
        <is>
          <t>GLOBAL_CHECK</t>
        </is>
      </c>
      <c r="E125" s="38" t="n"/>
      <c r="F125" s="30" t="n"/>
      <c r="G125" s="38">
        <f>IFERROR(VLOOKUP($A143&amp;"_"&amp;$B143,Results_Deltas!$A$2:$P$15000,5,FALSE),"")</f>
        <v/>
      </c>
      <c r="H125" s="38" t="inlineStr">
        <is>
          <t>Blanket (page end)</t>
        </is>
      </c>
      <c r="I125" s="30" t="n"/>
      <c r="J125" s="30" t="n"/>
      <c r="K125" s="30" t="n"/>
      <c r="L125" s="30" t="inlineStr">
        <is>
          <t>NO</t>
        </is>
      </c>
      <c r="M125" s="30" t="n">
        <v>-1.642957232994114</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7" t="inlineStr">
        <is>
          <t>SUSPICIOUS n=0 for stocks_short — keep, needs S1 fills (backtest-expert: &lt;30 trades, seek plateaus, punish)</t>
        </is>
      </c>
    </row>
    <row r="126" ht="15.75" customHeight="1" s="67">
      <c r="A126" s="37" t="inlineStr">
        <is>
          <t>DELTA_HTF_GATE</t>
        </is>
      </c>
      <c r="B126" s="73" t="inlineStr">
        <is>
          <t>4h</t>
        </is>
      </c>
      <c r="C126" s="38" t="n"/>
      <c r="D126" s="38" t="inlineStr">
        <is>
          <t>ENTRY, GLOBAL_CHECK, STOCKS_EXIT</t>
        </is>
      </c>
      <c r="E126" s="38" t="n"/>
      <c r="F126" s="30" t="n"/>
      <c r="G126" s="38">
        <f>IFERROR(VLOOKUP($A133&amp;"_"&amp;$B133,Results_Deltas!$A$2:$P$15000,5,FALSE),"")</f>
        <v/>
      </c>
      <c r="H126" s="38" t="inlineStr">
        <is>
          <t>Blanket (page end)</t>
        </is>
      </c>
      <c r="I126" s="30" t="n"/>
      <c r="J126" s="30" t="n"/>
      <c r="K126" s="30" t="n"/>
      <c r="L126" s="30" t="inlineStr">
        <is>
          <t>YES</t>
        </is>
      </c>
      <c r="M126" s="30" t="n">
        <v>-1.635336852353887</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7" t="inlineStr">
        <is>
          <t>SUSPICIOUS n=0 for stocks_short — keep, needs S1 fills (backtest-expert: &lt;30 trades, seek plateaus, punish)</t>
        </is>
      </c>
    </row>
    <row r="127" ht="15.75" customHeight="1" s="67">
      <c r="A127" s="37" t="inlineStr">
        <is>
          <t>DELTA_HTF_GATE</t>
        </is>
      </c>
      <c r="B127" s="73" t="inlineStr">
        <is>
          <t>4h_ALT</t>
        </is>
      </c>
      <c r="C127" s="38" t="n"/>
      <c r="D127" s="38" t="inlineStr">
        <is>
          <t>ENTRY, GLOBAL_CHECK, STOCKS_EXIT</t>
        </is>
      </c>
      <c r="E127" s="38" t="n"/>
      <c r="F127" s="30" t="n"/>
      <c r="G127" s="38">
        <f>IFERROR(VLOOKUP($A134&amp;"_"&amp;$B134,Results_Deltas!$A$2:$P$15000,5,FALSE),"")</f>
        <v/>
      </c>
      <c r="H127" s="38" t="inlineStr">
        <is>
          <t>Blanket (page end)</t>
        </is>
      </c>
      <c r="I127" s="30" t="n"/>
      <c r="J127" s="30" t="n"/>
      <c r="K127" s="30" t="n"/>
      <c r="L127" s="30" t="inlineStr">
        <is>
          <t>NO</t>
        </is>
      </c>
      <c r="M127" s="30" t="n">
        <v>-1.635336852353887</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7" t="inlineStr">
        <is>
          <t>SUSPICIOUS n=0 for stocks_short — keep, needs S1 fills (backtest-expert: &lt;30 trades, seek plateaus, punish)</t>
        </is>
      </c>
    </row>
    <row r="128" ht="15.75" customHeight="1" s="67">
      <c r="A128" s="37" t="inlineStr">
        <is>
          <t>NEWBORN_LOSS_KILL_GAIN_THRESHOLD_PCT</t>
        </is>
      </c>
      <c r="B128" s="73" t="inlineStr">
        <is>
          <t>0.5</t>
        </is>
      </c>
      <c r="C128" s="38" t="n"/>
      <c r="D128" s="38" t="inlineStr">
        <is>
          <t>AUGMENT, EXIT, GLOBAL_CHECK, REDUCE, STOCKS_EXIT</t>
        </is>
      </c>
      <c r="E128" s="38" t="n"/>
      <c r="F128" s="30" t="n"/>
      <c r="G128" s="38">
        <f>IFERROR(VLOOKUP($A146&amp;"_"&amp;$B146,Results_Deltas!$A$2:$P$15000,5,FALSE),"")</f>
        <v/>
      </c>
      <c r="H128" s="38" t="inlineStr">
        <is>
          <t>Blanket (page end)</t>
        </is>
      </c>
      <c r="I128" s="30" t="n"/>
      <c r="J128" s="30" t="n"/>
      <c r="K128" s="30" t="n"/>
      <c r="L128" s="30" t="inlineStr">
        <is>
          <t>YES</t>
        </is>
      </c>
      <c r="M128" s="30" t="n">
        <v>-1.552877754660159</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7" t="inlineStr">
        <is>
          <t>SUSPICIOUS n=0 for stocks_short — keep, needs S1 fills (backtest-expert: &lt;30 trades, seek plateaus, punish)</t>
        </is>
      </c>
    </row>
    <row r="129" ht="15.75" customHeight="1" s="67">
      <c r="A129" s="37" t="inlineStr">
        <is>
          <t>NEWBORN_LOSS_KILL_GAIN_THRESHOLD_PCT</t>
        </is>
      </c>
      <c r="B129" s="73" t="inlineStr">
        <is>
          <t>1.0</t>
        </is>
      </c>
      <c r="C129" s="38" t="n"/>
      <c r="D129" s="38" t="inlineStr">
        <is>
          <t>AUGMENT, EXIT, GLOBAL_CHECK, REDUCE, STOCKS_EXIT</t>
        </is>
      </c>
      <c r="E129" s="38" t="n"/>
      <c r="F129" s="30" t="n"/>
      <c r="G129" s="38">
        <f>IFERROR(VLOOKUP($A147&amp;"_"&amp;$B147,Results_Deltas!$A$2:$P$15000,5,FALSE),"")</f>
        <v/>
      </c>
      <c r="H129" s="38" t="inlineStr">
        <is>
          <t>Blanket (page end)</t>
        </is>
      </c>
      <c r="I129" s="30" t="n"/>
      <c r="J129" s="30" t="n"/>
      <c r="K129" s="30" t="n"/>
      <c r="L129" s="30" t="inlineStr">
        <is>
          <t>NO</t>
        </is>
      </c>
      <c r="M129" s="30" t="n">
        <v>-1.539514717928453</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7" t="inlineStr">
        <is>
          <t>SUSPICIOUS n=0 for stocks_short — keep, needs S1 fills (backtest-expert: &lt;30 trades, seek plateaus, punish)</t>
        </is>
      </c>
    </row>
    <row r="130" ht="15.75" customHeight="1" s="67">
      <c r="A130" s="37" t="inlineStr">
        <is>
          <t>EMA_9_21_FILTER_MIN_TFS</t>
        </is>
      </c>
      <c r="B130" s="73" t="inlineStr">
        <is>
          <t>1</t>
        </is>
      </c>
      <c r="C130" s="38" t="n"/>
      <c r="D130" s="38" t="inlineStr">
        <is>
          <t>GLOBAL_CHECK</t>
        </is>
      </c>
      <c r="E130" s="38" t="n"/>
      <c r="F130" s="30" t="n"/>
      <c r="G130" s="38">
        <f>IFERROR(VLOOKUP($A137&amp;"_"&amp;$B137,Results_Deltas!$A$2:$P$15000,5,FALSE),"")</f>
        <v/>
      </c>
      <c r="H130" s="38" t="inlineStr">
        <is>
          <t>Blanket (page end)</t>
        </is>
      </c>
      <c r="I130" s="30" t="n"/>
      <c r="J130" s="30" t="n"/>
      <c r="K130" s="30" t="n"/>
      <c r="L130" s="30" t="inlineStr">
        <is>
          <t>NO</t>
        </is>
      </c>
      <c r="M130" s="30" t="n">
        <v>-1.508742491973165</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7" t="inlineStr">
        <is>
          <t>SUSPICIOUS n=0 for stocks_short — keep, needs S1 fills (backtest-expert: &lt;30 trades, seek plateaus, punish)</t>
        </is>
      </c>
    </row>
    <row r="131" ht="15.75" customHeight="1" s="67">
      <c r="A131" s="37" t="inlineStr">
        <is>
          <t>LIVE_VEC_EMERGENCY_BRAKE_ENABLED</t>
        </is>
      </c>
      <c r="B131" s="73" t="inlineStr">
        <is>
          <t>True</t>
        </is>
      </c>
      <c r="C131" s="38" t="n"/>
      <c r="D131" s="38" t="inlineStr">
        <is>
          <t>GLOBAL_CHECK, STOCKS_EXIT</t>
        </is>
      </c>
      <c r="E131" s="38" t="n"/>
      <c r="F131" s="30" t="n"/>
      <c r="G131" s="38">
        <f>IFERROR(VLOOKUP($A149&amp;"_"&amp;$B149,Results_Deltas!$A$2:$P$15000,5,FALSE),"")</f>
        <v/>
      </c>
      <c r="H131" s="38" t="inlineStr">
        <is>
          <t>Blanket (page end)</t>
        </is>
      </c>
      <c r="I131" s="30" t="n"/>
      <c r="J131" s="30" t="n"/>
      <c r="K131" s="30" t="n"/>
      <c r="L131" s="30" t="inlineStr">
        <is>
          <t>NO</t>
        </is>
      </c>
      <c r="M131" s="30" t="n">
        <v>-1.423086419166723</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7" t="inlineStr">
        <is>
          <t>SUSPICIOUS n=0 for stocks_short — keep, needs S1 fills (backtest-expert: &lt;30 trades, seek plateaus, punish)</t>
        </is>
      </c>
    </row>
    <row r="132" ht="15.75" customHeight="1" s="67">
      <c r="A132" s="37" t="inlineStr">
        <is>
          <t>NEW_POSITION_MAX_LOSS_THRESHOLD</t>
        </is>
      </c>
      <c r="B132" s="73" t="inlineStr">
        <is>
          <t>1.0</t>
        </is>
      </c>
      <c r="C132" s="38" t="n"/>
      <c r="D132" s="38" t="inlineStr">
        <is>
          <t>AUGMENT, EXIT, GLOBAL_CHECK, REDUCE, STOCKS_EXIT</t>
        </is>
      </c>
      <c r="E132" s="38" t="n"/>
      <c r="F132" s="30" t="n"/>
      <c r="G132" s="38">
        <f>IFERROR(VLOOKUP($A150&amp;"_"&amp;$B150,Results_Deltas!$A$2:$P$15000,5,FALSE),"")</f>
        <v/>
      </c>
      <c r="H132" s="38" t="inlineStr">
        <is>
          <t>Blanket (page end)</t>
        </is>
      </c>
      <c r="I132" s="30" t="n"/>
      <c r="J132" s="30" t="n"/>
      <c r="K132" s="30" t="n"/>
      <c r="L132" s="30" t="inlineStr">
        <is>
          <t>NO</t>
        </is>
      </c>
      <c r="M132" s="30" t="n">
        <v>-1.413526665486559</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7" t="inlineStr">
        <is>
          <t>SUSPICIOUS n=0 for stocks_short — keep, needs S1 fills (backtest-expert: &lt;30 trades, seek plateaus, punish)</t>
        </is>
      </c>
    </row>
    <row r="133" ht="15.75" customHeight="1" s="67">
      <c r="A133" s="37" t="inlineStr">
        <is>
          <t>LR_BAND_LADDER_TF_BOTTOM</t>
        </is>
      </c>
      <c r="B133" s="73" t="inlineStr">
        <is>
          <t>0</t>
        </is>
      </c>
      <c r="C133" s="38" t="n"/>
      <c r="D133" s="38" t="inlineStr">
        <is>
          <t>GLOBAL_CHECK, STOCKS_EXIT</t>
        </is>
      </c>
      <c r="E133" s="38" t="n"/>
      <c r="F133" s="30" t="n"/>
      <c r="G133" s="38">
        <f>IFERROR(VLOOKUP($A151&amp;"_"&amp;$B151,Results_Deltas!$A$2:$P$15000,5,FALSE),"")</f>
        <v/>
      </c>
      <c r="H133" s="38" t="inlineStr">
        <is>
          <t>Blanket (page end)</t>
        </is>
      </c>
      <c r="I133" s="30" t="n"/>
      <c r="J133" s="30" t="n"/>
      <c r="K133" s="30" t="n"/>
      <c r="L133" s="30" t="inlineStr">
        <is>
          <t>YES</t>
        </is>
      </c>
      <c r="M133" s="30" t="n">
        <v>-1.4005393569598</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7" t="inlineStr">
        <is>
          <t>SUSPICIOUS n=0 for stocks_short — keep, needs S1 fills (backtest-expert: &lt;30 trades, seek plateaus, punish)</t>
        </is>
      </c>
    </row>
    <row r="134" ht="15.75" customHeight="1" s="67">
      <c r="A134" s="37" t="inlineStr">
        <is>
          <t>LR_BAND_LADDER_TF_TOP</t>
        </is>
      </c>
      <c r="B134" s="73" t="inlineStr">
        <is>
          <t>0</t>
        </is>
      </c>
      <c r="C134" s="38" t="n"/>
      <c r="D134" s="38" t="inlineStr">
        <is>
          <t>GLOBAL_CHECK, STOCKS_EXIT</t>
        </is>
      </c>
      <c r="E134" s="38" t="n"/>
      <c r="F134" s="30" t="n"/>
      <c r="G134" s="38">
        <f>IFERROR(VLOOKUP($A152&amp;"_"&amp;$B152,Results_Deltas!$A$2:$P$15000,5,FALSE),"")</f>
        <v/>
      </c>
      <c r="H134" s="38" t="inlineStr">
        <is>
          <t>Blanket (page end)</t>
        </is>
      </c>
      <c r="I134" s="30" t="n"/>
      <c r="J134" s="30" t="n"/>
      <c r="K134" s="30" t="n"/>
      <c r="L134" s="30" t="inlineStr">
        <is>
          <t>YES</t>
        </is>
      </c>
      <c r="M134" s="30" t="n">
        <v>-1.33079681316294</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7" t="inlineStr">
        <is>
          <t>SUSPICIOUS n=0 for stocks_short — keep, needs S1 fills (backtest-expert: &lt;30 trades, seek plateaus, punish)</t>
        </is>
      </c>
    </row>
    <row r="135" ht="15.75" customHeight="1" s="67">
      <c r="A135" s="37" t="inlineStr">
        <is>
          <t>NEW_POSITION_MAX_LOSS_THRESHOLD</t>
        </is>
      </c>
      <c r="B135" s="73" t="inlineStr">
        <is>
          <t>0.5</t>
        </is>
      </c>
      <c r="C135" s="38" t="n"/>
      <c r="D135" s="38" t="inlineStr">
        <is>
          <t>AUGMENT, EXIT, GLOBAL_CHECK, REDUCE, STOCKS_EXIT</t>
        </is>
      </c>
      <c r="E135" s="38" t="n"/>
      <c r="F135" s="30" t="n"/>
      <c r="G135" s="38">
        <f>IFERROR(VLOOKUP($A153&amp;"_"&amp;$B153,Results_Deltas!$A$2:$P$15000,5,FALSE),"")</f>
        <v/>
      </c>
      <c r="H135" s="38" t="inlineStr">
        <is>
          <t>Blanket (page end)</t>
        </is>
      </c>
      <c r="I135" s="30" t="n"/>
      <c r="J135" s="30" t="n"/>
      <c r="K135" s="30" t="n"/>
      <c r="L135" s="30" t="inlineStr">
        <is>
          <t>NO</t>
        </is>
      </c>
      <c r="M135" s="30" t="n">
        <v>-1.32841382120452</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7" t="inlineStr">
        <is>
          <t>SUSPICIOUS n=0 for stocks_short — keep, needs S1 fills (backtest-expert: &lt;30 trades, seek plateaus, punish)</t>
        </is>
      </c>
    </row>
    <row r="136" ht="15.75" customHeight="1" s="67">
      <c r="A136" s="39" t="inlineStr">
        <is>
          <t>HTF_TREND_VETO_BYPASS_ENABLED</t>
        </is>
      </c>
      <c r="B136" s="73" t="inlineStr">
        <is>
          <t>True</t>
        </is>
      </c>
      <c r="C136" s="38" t="n"/>
      <c r="D136" s="38" t="inlineStr">
        <is>
          <t>GLOBAL_CHECK, STOCKS_EXIT</t>
        </is>
      </c>
      <c r="E136" s="38" t="n"/>
      <c r="F136" s="30" t="n"/>
      <c r="G136" s="38">
        <f>IFERROR(VLOOKUP($A154&amp;"_"&amp;$B154,Results_Deltas!$A$2:$P$15000,5,FALSE),"")</f>
        <v/>
      </c>
      <c r="H136" s="38" t="inlineStr">
        <is>
          <t>Blanket (page end)</t>
        </is>
      </c>
      <c r="I136" s="30" t="n"/>
      <c r="J136" s="30" t="n"/>
      <c r="K136" s="30" t="n"/>
      <c r="L136" s="30" t="inlineStr">
        <is>
          <t>NO</t>
        </is>
      </c>
      <c r="M136" s="30" t="n">
        <v>-1.236355473276161</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7" t="inlineStr">
        <is>
          <t>SUSPICIOUS n=0 for stocks_short — keep, needs S1 fills (backtest-expert: &lt;30 trades, seek plateaus, punish)</t>
        </is>
      </c>
    </row>
    <row r="137" ht="15.75" customHeight="1" s="67">
      <c r="A137" s="37" t="inlineStr">
        <is>
          <t>CRYPTO_SPIKE_FADE_THRESHOLD_PCT</t>
        </is>
      </c>
      <c r="B137" s="73" t="inlineStr">
        <is>
          <t>5</t>
        </is>
      </c>
      <c r="C137" s="38" t="n"/>
      <c r="D137" s="38" t="inlineStr">
        <is>
          <t>GLOBAL_CHECK, STOCKS_EXIT</t>
        </is>
      </c>
      <c r="E137" s="38" t="n"/>
      <c r="F137" s="30" t="n"/>
      <c r="G137" s="38">
        <f>IFERROR(VLOOKUP($A144&amp;"_"&amp;$B144,Results_Deltas!$A$2:$P$15000,5,FALSE),"")</f>
        <v/>
      </c>
      <c r="H137" s="38" t="inlineStr">
        <is>
          <t>Blanket (page end)</t>
        </is>
      </c>
      <c r="I137" s="30" t="n"/>
      <c r="J137" s="30" t="n"/>
      <c r="K137" s="30" t="n"/>
      <c r="L137" s="30" t="inlineStr">
        <is>
          <t>YES</t>
        </is>
      </c>
      <c r="M137" s="30" t="n">
        <v>-1.228540337562825</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7" t="inlineStr">
        <is>
          <t>SUSPICIOUS n=0 for stocks_short — keep, needs S1 fills (backtest-expert: &lt;30 trades, seek plateaus, punish)</t>
        </is>
      </c>
    </row>
    <row r="138" ht="15.75" customHeight="1" s="67">
      <c r="A138" s="39" t="inlineStr">
        <is>
          <t>CRYPTO_SPIKE_FADE_THRESHOLD_PCT</t>
        </is>
      </c>
      <c r="B138" s="73" t="inlineStr">
        <is>
          <t>10</t>
        </is>
      </c>
      <c r="C138" s="38" t="n"/>
      <c r="D138" s="38" t="inlineStr">
        <is>
          <t>GLOBAL_CHECK, STOCKS_EXIT</t>
        </is>
      </c>
      <c r="E138" s="38" t="n"/>
      <c r="F138" s="30" t="n"/>
      <c r="G138" s="38">
        <f>IFERROR(VLOOKUP($A145&amp;"_"&amp;$B145,Results_Deltas!$A$2:$P$15000,5,FALSE),"")</f>
        <v/>
      </c>
      <c r="H138" s="38" t="inlineStr">
        <is>
          <t>Blanket (page end)</t>
        </is>
      </c>
      <c r="I138" s="30" t="n"/>
      <c r="J138" s="30" t="n"/>
      <c r="K138" s="30" t="n"/>
      <c r="L138" s="30" t="inlineStr">
        <is>
          <t>NO</t>
        </is>
      </c>
      <c r="M138" s="30" t="n">
        <v>-1.167585272301854</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7" t="inlineStr">
        <is>
          <t>SUSPICIOUS n=0 for stocks_short — keep, needs S1 fills (backtest-expert: &lt;30 trades, seek plateaus, punish)</t>
        </is>
      </c>
    </row>
    <row r="139" ht="15.75" customHeight="1" s="67">
      <c r="A139" s="39" t="inlineStr">
        <is>
          <t>LH_HL_FILTER_ENABLED</t>
        </is>
      </c>
      <c r="B139" s="73" t="inlineStr">
        <is>
          <t>False</t>
        </is>
      </c>
      <c r="C139" s="38" t="n"/>
      <c r="D139" s="38" t="inlineStr">
        <is>
          <t>ENTRY, GLOBAL_CHECK, STOCKS_EXIT</t>
        </is>
      </c>
      <c r="E139" s="38" t="n"/>
      <c r="F139" s="30" t="n"/>
      <c r="G139" s="38">
        <f>IFERROR(VLOOKUP($A157&amp;"_"&amp;$B157,Results_Deltas!$A$2:$P$15000,5,FALSE),"")</f>
        <v/>
      </c>
      <c r="H139" s="38" t="inlineStr">
        <is>
          <t>Blanket (page end)</t>
        </is>
      </c>
      <c r="I139" s="30" t="n"/>
      <c r="J139" s="30" t="n"/>
      <c r="K139" s="30" t="n"/>
      <c r="L139" s="30" t="inlineStr">
        <is>
          <t>NO</t>
        </is>
      </c>
      <c r="M139" s="30" t="n">
        <v>-1.041831718678776</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7" t="inlineStr">
        <is>
          <t>SUSPICIOUS n=0 for stocks_short — keep, needs S1 fills (backtest-expert: &lt;30 trades, seek plateaus, punish)</t>
        </is>
      </c>
    </row>
    <row r="140" ht="15.75" customHeight="1" s="67">
      <c r="A140" s="39" t="inlineStr">
        <is>
          <t>BAND_ARROW_ENABLED</t>
        </is>
      </c>
      <c r="B140" s="73" t="inlineStr">
        <is>
          <t>False</t>
        </is>
      </c>
      <c r="C140" s="38" t="n"/>
      <c r="D140" s="38" t="inlineStr">
        <is>
          <t>GLOBAL_CHECK, STOCKS_EXIT</t>
        </is>
      </c>
      <c r="E140" s="38" t="n"/>
      <c r="F140" s="30" t="n"/>
      <c r="G140" s="38">
        <f>IFERROR(VLOOKUP($A147&amp;"_"&amp;$B147,Results_Deltas!$A$2:$P$15000,5,FALSE),"")</f>
        <v/>
      </c>
      <c r="H140" s="38" t="inlineStr">
        <is>
          <t>Blanket (page end)</t>
        </is>
      </c>
      <c r="I140" s="30" t="n"/>
      <c r="J140" s="30" t="n"/>
      <c r="K140" s="30" t="n"/>
      <c r="L140" s="30" t="inlineStr">
        <is>
          <t>NO</t>
        </is>
      </c>
      <c r="M140" s="30" t="n">
        <v>-1.006777249832094</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7" t="inlineStr">
        <is>
          <t>SUSPICIOUS n=0 for stocks_short — keep, needs S1 fills (backtest-expert: &lt;30 trades, seek plateaus, punish)</t>
        </is>
      </c>
    </row>
    <row r="141" ht="15.75" customHeight="1" s="67">
      <c r="A141" s="37" t="inlineStr">
        <is>
          <t>ADX_RANGING_THRESHOLD</t>
        </is>
      </c>
      <c r="B141" s="73" t="inlineStr">
        <is>
          <t>20</t>
        </is>
      </c>
      <c r="C141" s="38" t="n"/>
      <c r="D141" s="38" t="inlineStr">
        <is>
          <t>ENTRY, GLOBAL_CHECK, STOCKS_EXIT</t>
        </is>
      </c>
      <c r="E141" s="38" t="n"/>
      <c r="F141" s="30" t="n"/>
      <c r="G141" s="38">
        <f>IFERROR(VLOOKUP($A148&amp;"_"&amp;$B148,Results_Deltas!$A$2:$P$15000,5,FALSE),"")</f>
        <v/>
      </c>
      <c r="H141" s="38" t="inlineStr">
        <is>
          <t>Blanket (page end)</t>
        </is>
      </c>
      <c r="I141" s="30" t="n"/>
      <c r="J141" s="30" t="n"/>
      <c r="K141" s="30" t="n"/>
      <c r="L141" s="30" t="inlineStr">
        <is>
          <t>NO</t>
        </is>
      </c>
      <c r="M141" s="30" t="n">
        <v>-1.001118364100254</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7" t="inlineStr">
        <is>
          <t>SUSPICIOUS n=0 for stocks_short — keep, needs S1 fills (backtest-expert: &lt;30 trades, seek plateaus, punish)</t>
        </is>
      </c>
    </row>
    <row r="142" ht="15.75" customHeight="1" s="67">
      <c r="A142" s="37" t="inlineStr">
        <is>
          <t>NEWBORN_LOSS_KILL_GAIN_THRESHOLD_PCT</t>
        </is>
      </c>
      <c r="B142" s="73" t="inlineStr">
        <is>
          <t>2.0</t>
        </is>
      </c>
      <c r="C142" s="38" t="n"/>
      <c r="D142" s="38" t="inlineStr">
        <is>
          <t>AUGMENT, EXIT, GLOBAL_CHECK, REDUCE, STOCKS_EXIT</t>
        </is>
      </c>
      <c r="E142" s="38" t="n"/>
      <c r="F142" s="30" t="n"/>
      <c r="G142" s="38">
        <f>IFERROR(VLOOKUP($A160&amp;"_"&amp;$B160,Results_Deltas!$A$2:$P$15000,5,FALSE),"")</f>
        <v/>
      </c>
      <c r="H142" s="38" t="inlineStr">
        <is>
          <t>Blanket (page end)</t>
        </is>
      </c>
      <c r="I142" s="30" t="n"/>
      <c r="J142" s="30" t="n"/>
      <c r="K142" s="30" t="n"/>
      <c r="L142" s="30" t="inlineStr">
        <is>
          <t>NO</t>
        </is>
      </c>
      <c r="M142" s="30" t="n">
        <v>-0.9730857035124578</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7" t="inlineStr">
        <is>
          <t>SUSPICIOUS n=0 for stocks_short — keep, needs S1 fills (backtest-expert: &lt;30 trades, seek plateaus, punish)</t>
        </is>
      </c>
    </row>
    <row r="143" ht="15.75" customHeight="1" s="67">
      <c r="A143" s="37" t="inlineStr">
        <is>
          <t>BANDAID_OFF_LOSER_RECOVER_PCT</t>
        </is>
      </c>
      <c r="B143" s="73" t="inlineStr">
        <is>
          <t>0</t>
        </is>
      </c>
      <c r="C143" s="38" t="n"/>
      <c r="D143" s="38" t="inlineStr">
        <is>
          <t>AUGMENT, ENTRY, EXIT, GLOBAL_CHECK, REDUCE, STOCKS_EXIT</t>
        </is>
      </c>
      <c r="E143" s="38" t="n"/>
      <c r="F143" s="30" t="n"/>
      <c r="G143" s="38">
        <f>IFERROR(VLOOKUP($A150&amp;"_"&amp;$B150,Results_Deltas!$A$2:$P$15000,5,FALSE),"")</f>
        <v/>
      </c>
      <c r="H143" s="38" t="inlineStr">
        <is>
          <t>Blanket (page end)</t>
        </is>
      </c>
      <c r="I143" s="30" t="n"/>
      <c r="J143" s="30" t="n"/>
      <c r="K143" s="30" t="n"/>
      <c r="L143" s="30" t="inlineStr">
        <is>
          <t>NO</t>
        </is>
      </c>
      <c r="M143" s="30" t="n">
        <v>-0.964665593943831</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7" t="inlineStr">
        <is>
          <t>SUSPICIOUS n=0 for stocks_short — keep, needs S1 fills (backtest-expert: &lt;30 trades, seek plateaus, punish)</t>
        </is>
      </c>
    </row>
    <row r="144" ht="15.75" customHeight="1" s="67">
      <c r="A144" s="37" t="inlineStr">
        <is>
          <t>OI_CONFIRM_MIN_CHANGE_PCT</t>
        </is>
      </c>
      <c r="B144" s="73" t="inlineStr">
        <is>
          <t>0</t>
        </is>
      </c>
      <c r="C144" s="38" t="n"/>
      <c r="D144" s="38" t="inlineStr">
        <is>
          <t>ENTRY, GLOBAL_CHECK, STOCKS_EXIT</t>
        </is>
      </c>
      <c r="E144" s="38" t="n"/>
      <c r="F144" s="30" t="n"/>
      <c r="G144" s="38">
        <f>IFERROR(VLOOKUP($A162&amp;"_"&amp;$B162,Results_Deltas!$A$2:$P$15000,5,FALSE),"")</f>
        <v/>
      </c>
      <c r="H144" s="38" t="inlineStr">
        <is>
          <t>Blanket (page end)</t>
        </is>
      </c>
      <c r="I144" s="30" t="n"/>
      <c r="J144" s="30" t="n"/>
      <c r="K144" s="30" t="n"/>
      <c r="L144" s="30" t="inlineStr">
        <is>
          <t>NO</t>
        </is>
      </c>
      <c r="M144" s="30" t="n">
        <v>-0.964665593943831</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7" t="inlineStr">
        <is>
          <t>SUSPICIOUS n=0 for stocks_short — keep, needs S1 fills (backtest-expert: &lt;30 trades, seek plateaus, punish)</t>
        </is>
      </c>
    </row>
    <row r="145" ht="15.75" customHeight="1" s="67">
      <c r="A145" s="37" t="inlineStr">
        <is>
          <t>OI_CONFIRM_MIN_PRICE_PCT</t>
        </is>
      </c>
      <c r="B145" s="73" t="inlineStr">
        <is>
          <t>0</t>
        </is>
      </c>
      <c r="C145" s="38" t="n"/>
      <c r="D145" s="38" t="inlineStr">
        <is>
          <t>ENTRY, GLOBAL_CHECK, STOCKS_EXIT</t>
        </is>
      </c>
      <c r="E145" s="38" t="n"/>
      <c r="F145" s="30" t="n"/>
      <c r="G145" s="38">
        <f>IFERROR(VLOOKUP($A163&amp;"_"&amp;$B163,Results_Deltas!$A$2:$P$15000,5,FALSE),"")</f>
        <v/>
      </c>
      <c r="H145" s="38" t="inlineStr">
        <is>
          <t>Blanket (page end)</t>
        </is>
      </c>
      <c r="I145" s="30" t="n"/>
      <c r="J145" s="30" t="n"/>
      <c r="K145" s="30" t="n"/>
      <c r="L145" s="30" t="inlineStr">
        <is>
          <t>NO</t>
        </is>
      </c>
      <c r="M145" s="30" t="n">
        <v>-0.964665593943831</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7" t="inlineStr">
        <is>
          <t>SUSPICIOUS n=0 for stocks_short — keep, needs S1 fills (backtest-expert: &lt;30 trades, seek plateaus, punish)</t>
        </is>
      </c>
    </row>
    <row r="146" ht="15.75" customHeight="1" s="67">
      <c r="A146" s="39" t="inlineStr">
        <is>
          <t>DUP_GUARD_FILTER_TF</t>
        </is>
      </c>
      <c r="B146" s="73" t="inlineStr">
        <is>
          <t>15m</t>
        </is>
      </c>
      <c r="C146" s="38" t="n"/>
      <c r="D146" s="38" t="inlineStr">
        <is>
          <t>GLOBAL_CHECK</t>
        </is>
      </c>
      <c r="E146" s="38" t="n"/>
      <c r="F146" s="30" t="n"/>
      <c r="G146" s="38">
        <f>IFERROR(VLOOKUP($A153&amp;"_"&amp;$B153,Results_Deltas!$A$2:$P$15000,5,FALSE),"")</f>
        <v/>
      </c>
      <c r="H146" s="38" t="inlineStr">
        <is>
          <t>Blanket (page end)</t>
        </is>
      </c>
      <c r="I146" s="30" t="n"/>
      <c r="J146" s="30" t="n"/>
      <c r="K146" s="30" t="n"/>
      <c r="L146" s="30" t="inlineStr">
        <is>
          <t>NO</t>
        </is>
      </c>
      <c r="M146" s="30" t="n">
        <v>-0.9604808464222028</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7" t="inlineStr">
        <is>
          <t>SUSPICIOUS n=0 for stocks_short — keep, needs S1 fills (backtest-expert: &lt;30 trades, seek plateaus, punish)</t>
        </is>
      </c>
    </row>
    <row r="147" ht="15.75" customHeight="1" s="67">
      <c r="A147" s="37" t="inlineStr">
        <is>
          <t>HTF4_CONF</t>
        </is>
      </c>
      <c r="B147" s="73" t="inlineStr">
        <is>
          <t>False_ALT</t>
        </is>
      </c>
      <c r="C147" s="38" t="n"/>
      <c r="D147" s="38" t="inlineStr">
        <is>
          <t>GLOBAL_CHECK, STOCKS_EXIT</t>
        </is>
      </c>
      <c r="E147" s="38" t="n"/>
      <c r="F147" s="30" t="n"/>
      <c r="G147" s="38">
        <f>IFERROR(VLOOKUP($A165&amp;"_"&amp;$B165,Results_Deltas!$A$2:$P$15000,5,FALSE),"")</f>
        <v/>
      </c>
      <c r="H147" s="38" t="inlineStr">
        <is>
          <t>Blanket (page end)</t>
        </is>
      </c>
      <c r="I147" s="30" t="n"/>
      <c r="J147" s="30" t="n"/>
      <c r="K147" s="30" t="n"/>
      <c r="L147" s="30" t="inlineStr">
        <is>
          <t>NO</t>
        </is>
      </c>
      <c r="M147" s="30" t="n">
        <v>-0.9463662563979737</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7" t="inlineStr">
        <is>
          <t>SUSPICIOUS n=0 for stocks_short — keep, needs S1 fills (backtest-expert: &lt;30 trades, seek plateaus, punish)</t>
        </is>
      </c>
    </row>
    <row r="148" ht="15.75" customHeight="1" s="67">
      <c r="A148" s="37" t="inlineStr">
        <is>
          <t>MI_TF_AGREE_MIN</t>
        </is>
      </c>
      <c r="B148" s="73" t="inlineStr">
        <is>
          <t>0.0</t>
        </is>
      </c>
      <c r="C148" s="38" t="n"/>
      <c r="D148" s="38" t="inlineStr">
        <is>
          <t>ENTRY, GLOBAL_CHECK, STOCKS_EXIT</t>
        </is>
      </c>
      <c r="E148" s="38" t="n"/>
      <c r="F148" s="30" t="n"/>
      <c r="G148" s="38">
        <f>IFERROR(VLOOKUP($A166&amp;"_"&amp;$B166,Results_Deltas!$A$2:$P$15000,5,FALSE),"")</f>
        <v/>
      </c>
      <c r="H148" s="38" t="inlineStr">
        <is>
          <t>Blanket (page end)</t>
        </is>
      </c>
      <c r="I148" s="30" t="n"/>
      <c r="J148" s="30" t="n"/>
      <c r="K148" s="30" t="n"/>
      <c r="L148" s="30" t="inlineStr">
        <is>
          <t>YES</t>
        </is>
      </c>
      <c r="M148" s="30" t="n">
        <v>-0.9354333032182603</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7" t="inlineStr">
        <is>
          <t>SUSPICIOUS n=0 for stocks_short — keep, needs S1 fills (backtest-expert: &lt;30 trades, seek plateaus, punish)</t>
        </is>
      </c>
    </row>
    <row r="149" ht="15.75" customHeight="1" s="67">
      <c r="A149" s="37" t="inlineStr">
        <is>
          <t>MI_TF_AGREE_MIN</t>
        </is>
      </c>
      <c r="B149" s="73" t="inlineStr">
        <is>
          <t>0.0_ALT</t>
        </is>
      </c>
      <c r="C149" s="38" t="n"/>
      <c r="D149" s="38" t="inlineStr">
        <is>
          <t>ENTRY, GLOBAL_CHECK, STOCKS_EXIT</t>
        </is>
      </c>
      <c r="E149" s="38" t="n"/>
      <c r="F149" s="30" t="n"/>
      <c r="G149" s="38">
        <f>IFERROR(VLOOKUP($A167&amp;"_"&amp;$B167,Results_Deltas!$A$2:$P$15000,5,FALSE),"")</f>
        <v/>
      </c>
      <c r="H149" s="38" t="inlineStr">
        <is>
          <t>Blanket (page end)</t>
        </is>
      </c>
      <c r="I149" s="30" t="n"/>
      <c r="J149" s="30" t="n"/>
      <c r="K149" s="30" t="n"/>
      <c r="L149" s="30" t="inlineStr">
        <is>
          <t>NO</t>
        </is>
      </c>
      <c r="M149" s="30" t="n">
        <v>-0.9354333032182603</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7" t="inlineStr">
        <is>
          <t>SUSPICIOUS n=0 for stocks_short — keep, needs S1 fills (backtest-expert: &lt;30 trades, seek plateaus, punish)</t>
        </is>
      </c>
    </row>
    <row r="150" ht="15.75" customHeight="1" s="67">
      <c r="A150" s="37" t="inlineStr">
        <is>
          <t>HLR_SMA_BAND_PCT</t>
        </is>
      </c>
      <c r="B150" s="73" t="inlineStr">
        <is>
          <t>0</t>
        </is>
      </c>
      <c r="C150" s="38" t="n"/>
      <c r="D150" s="38" t="inlineStr">
        <is>
          <t>ENTRY, GLOBAL_CHECK, STOCKS_EXIT</t>
        </is>
      </c>
      <c r="E150" s="38" t="n"/>
      <c r="F150" s="30" t="n"/>
      <c r="G150" s="38">
        <f>IFERROR(VLOOKUP($A168&amp;"_"&amp;$B168,Results_Deltas!$A$2:$P$15000,5,FALSE),"")</f>
        <v/>
      </c>
      <c r="H150" s="38" t="inlineStr">
        <is>
          <t>Blanket (page end)</t>
        </is>
      </c>
      <c r="I150" s="30" t="n"/>
      <c r="J150" s="30" t="n"/>
      <c r="K150" s="30" t="n"/>
      <c r="L150" s="30" t="inlineStr">
        <is>
          <t>NO</t>
        </is>
      </c>
      <c r="M150" s="30" t="n">
        <v>-0.9079205590059586</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7" t="inlineStr">
        <is>
          <t>SUSPICIOUS n=0 for stocks_short — keep, needs S1 fills (backtest-expert: &lt;30 trades, seek plateaus, punish)</t>
        </is>
      </c>
    </row>
    <row r="151" ht="15.75" customHeight="1" s="67">
      <c r="A151" s="37" t="inlineStr">
        <is>
          <t>HLR_TOP_MIN_TFS</t>
        </is>
      </c>
      <c r="B151" s="73" t="inlineStr">
        <is>
          <t>0</t>
        </is>
      </c>
      <c r="C151" s="38" t="n"/>
      <c r="D151" s="38" t="inlineStr">
        <is>
          <t>GLOBAL_CHECK, REENTRY, STOCKS_EXIT</t>
        </is>
      </c>
      <c r="E151" s="38" t="n"/>
      <c r="F151" s="30" t="n"/>
      <c r="G151" s="38">
        <f>IFERROR(VLOOKUP($A169&amp;"_"&amp;$B169,Results_Deltas!$A$2:$P$15000,5,FALSE),"")</f>
        <v/>
      </c>
      <c r="H151" s="38" t="inlineStr">
        <is>
          <t>Blanket (page end)</t>
        </is>
      </c>
      <c r="I151" s="30" t="n"/>
      <c r="J151" s="30" t="n"/>
      <c r="K151" s="30" t="n"/>
      <c r="L151" s="30" t="inlineStr">
        <is>
          <t>NO</t>
        </is>
      </c>
      <c r="M151" s="30" t="n">
        <v>-0.9079205590059586</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7" t="inlineStr">
        <is>
          <t>SUSPICIOUS n=0 for stocks_short — keep, needs S1 fills (backtest-expert: &lt;30 trades, seek plateaus, punish)</t>
        </is>
      </c>
    </row>
    <row r="152" ht="15.75" customHeight="1" s="67">
      <c r="A152" s="37" t="inlineStr">
        <is>
          <t>HTF_GATE_MIN_CONFIRMATIONS</t>
        </is>
      </c>
      <c r="B152" s="73" t="inlineStr">
        <is>
          <t>0.0</t>
        </is>
      </c>
      <c r="C152" s="38" t="n"/>
      <c r="D152" s="38" t="inlineStr">
        <is>
          <t>ENTRY, GLOBAL_CHECK, STOCKS_EXIT</t>
        </is>
      </c>
      <c r="E152" s="38" t="n"/>
      <c r="F152" s="30" t="n"/>
      <c r="G152" s="38">
        <f>IFERROR(VLOOKUP($A170&amp;"_"&amp;$B170,Results_Deltas!$A$2:$P$15000,5,FALSE),"")</f>
        <v/>
      </c>
      <c r="H152" s="38" t="inlineStr">
        <is>
          <t>Blanket (page end)</t>
        </is>
      </c>
      <c r="I152" s="30" t="n"/>
      <c r="J152" s="30" t="n"/>
      <c r="K152" s="30" t="n"/>
      <c r="L152" s="30" t="inlineStr">
        <is>
          <t>NO</t>
        </is>
      </c>
      <c r="M152" s="30" t="n">
        <v>-0.9079205590059586</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7" t="inlineStr">
        <is>
          <t>SUSPICIOUS n=0 for stocks_short — keep, needs S1 fills (backtest-expert: &lt;30 trades, seek plateaus, punish)</t>
        </is>
      </c>
    </row>
    <row r="153" ht="15.75" customHeight="1" s="67">
      <c r="A153" s="37" t="inlineStr">
        <is>
          <t>HTF_GATE_MIN_CONFIRMATIONS</t>
        </is>
      </c>
      <c r="B153" s="73" t="inlineStr">
        <is>
          <t>0.0_ALT</t>
        </is>
      </c>
      <c r="C153" s="38" t="n"/>
      <c r="D153" s="38" t="inlineStr">
        <is>
          <t>ENTRY, GLOBAL_CHECK, STOCKS_EXIT</t>
        </is>
      </c>
      <c r="E153" s="38" t="n"/>
      <c r="F153" s="30" t="n"/>
      <c r="G153" s="38">
        <f>IFERROR(VLOOKUP($A171&amp;"_"&amp;$B171,Results_Deltas!$A$2:$P$15000,5,FALSE),"")</f>
        <v/>
      </c>
      <c r="H153" s="38" t="inlineStr">
        <is>
          <t>Blanket (page end)</t>
        </is>
      </c>
      <c r="I153" s="30" t="n"/>
      <c r="J153" s="30" t="n"/>
      <c r="K153" s="30" t="n"/>
      <c r="L153" s="30" t="inlineStr">
        <is>
          <t>NO</t>
        </is>
      </c>
      <c r="M153" s="30" t="n">
        <v>-0.9079205590059586</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7" t="inlineStr">
        <is>
          <t>SUSPICIOUS n=0 for stocks_short — keep, needs S1 fills (backtest-expert: &lt;30 trades, seek plateaus, punish)</t>
        </is>
      </c>
    </row>
    <row r="154" ht="15.75" customHeight="1" s="67">
      <c r="A154" s="37" t="inlineStr">
        <is>
          <t>LEADERBOARD_FILTER</t>
        </is>
      </c>
      <c r="B154" s="73" t="inlineStr">
        <is>
          <t>False_ALT</t>
        </is>
      </c>
      <c r="C154" s="38" t="n"/>
      <c r="D154" s="38" t="inlineStr">
        <is>
          <t>AUGMENT, ENTRY, EXIT, GLOBAL_CHECK, REDUCE, STOCKS_EXIT</t>
        </is>
      </c>
      <c r="E154" s="38" t="n"/>
      <c r="F154" s="30" t="n"/>
      <c r="G154" s="38">
        <f>IFERROR(VLOOKUP($A172&amp;"_"&amp;$B172,Results_Deltas!$A$2:$P$15000,5,FALSE),"")</f>
        <v/>
      </c>
      <c r="H154" s="38" t="inlineStr">
        <is>
          <t>Blanket (page end)</t>
        </is>
      </c>
      <c r="I154" s="30" t="n"/>
      <c r="J154" s="30" t="n"/>
      <c r="K154" s="30" t="n"/>
      <c r="L154" s="30" t="inlineStr">
        <is>
          <t>YES</t>
        </is>
      </c>
      <c r="M154" s="30" t="n">
        <v>-0.9079205590059586</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7" t="inlineStr">
        <is>
          <t>SUSPICIOUS n=0 for stocks_short — keep, needs S1 fills (backtest-expert: &lt;30 trades, seek plateaus, punish)</t>
        </is>
      </c>
    </row>
    <row r="155" ht="15.75" customHeight="1" s="67">
      <c r="A155" s="37" t="inlineStr">
        <is>
          <t>LH_HL_FILTER_REQUIRE_BOTH</t>
        </is>
      </c>
      <c r="B155" s="73" t="inlineStr">
        <is>
          <t>False_ALT</t>
        </is>
      </c>
      <c r="C155" s="38" t="n"/>
      <c r="D155" s="38" t="inlineStr">
        <is>
          <t>ENTRY, GLOBAL_CHECK, STOCKS_EXIT</t>
        </is>
      </c>
      <c r="E155" s="38" t="n"/>
      <c r="F155" s="30" t="n"/>
      <c r="G155" s="38">
        <f>IFERROR(VLOOKUP($A173&amp;"_"&amp;$B173,Results_Deltas!$A$2:$P$15000,5,FALSE),"")</f>
        <v/>
      </c>
      <c r="H155" s="38" t="inlineStr">
        <is>
          <t>Blanket (page end)</t>
        </is>
      </c>
      <c r="I155" s="30" t="n"/>
      <c r="J155" s="30" t="n"/>
      <c r="K155" s="30" t="n"/>
      <c r="L155" s="30" t="inlineStr">
        <is>
          <t>NO</t>
        </is>
      </c>
      <c r="M155" s="30" t="n">
        <v>-0.9079205590059586</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7" t="inlineStr">
        <is>
          <t>SUSPICIOUS n=0 for stocks_short — keep, needs S1 fills (backtest-expert: &lt;30 trades, seek plateaus, punish)</t>
        </is>
      </c>
    </row>
    <row r="156" ht="15.75" customHeight="1" s="67">
      <c r="A156" s="39" t="inlineStr">
        <is>
          <t>MANDATORY_REENTRY_WT_FILTER_MIN_VELOCITY</t>
        </is>
      </c>
      <c r="B156" s="73" t="inlineStr">
        <is>
          <t>0.0</t>
        </is>
      </c>
      <c r="C156" s="38" t="n"/>
      <c r="D156" s="38" t="inlineStr">
        <is>
          <t>GLOBAL_CHECK, STOCKS_EXIT</t>
        </is>
      </c>
      <c r="E156" s="38" t="n"/>
      <c r="F156" s="30" t="n"/>
      <c r="G156" s="38">
        <f>IFERROR(VLOOKUP($A174&amp;"_"&amp;$B174,Results_Deltas!$A$2:$P$15000,5,FALSE),"")</f>
        <v/>
      </c>
      <c r="H156" s="38" t="inlineStr">
        <is>
          <t>Blanket (page end)</t>
        </is>
      </c>
      <c r="I156" s="30" t="n"/>
      <c r="J156" s="30" t="n"/>
      <c r="K156" s="30" t="n"/>
      <c r="L156" s="30" t="inlineStr">
        <is>
          <t>NO</t>
        </is>
      </c>
      <c r="M156" s="30" t="n">
        <v>-0.8950601157584042</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7" t="inlineStr">
        <is>
          <t>SUSPICIOUS n=0 for stocks_short — keep, needs S1 fills (backtest-expert: &lt;30 trades, seek plateaus, punish)</t>
        </is>
      </c>
    </row>
    <row r="157" ht="15.75" customHeight="1" s="67">
      <c r="A157" s="37" t="inlineStr">
        <is>
          <t>MANDATORY_REENTRY_WT_FILTER_MIN_VELOCITY</t>
        </is>
      </c>
      <c r="B157" s="73" t="inlineStr">
        <is>
          <t>0.0_ALT</t>
        </is>
      </c>
      <c r="C157" s="38" t="n"/>
      <c r="D157" s="38" t="inlineStr">
        <is>
          <t>GLOBAL_CHECK, STOCKS_EXIT</t>
        </is>
      </c>
      <c r="E157" s="38" t="n"/>
      <c r="F157" s="30" t="n"/>
      <c r="G157" s="38">
        <f>IFERROR(VLOOKUP($A175&amp;"_"&amp;$B175,Results_Deltas!$A$2:$P$15000,5,FALSE),"")</f>
        <v/>
      </c>
      <c r="H157" s="38" t="inlineStr">
        <is>
          <t>Blanket (page end)</t>
        </is>
      </c>
      <c r="I157" s="30" t="n"/>
      <c r="J157" s="30" t="n"/>
      <c r="K157" s="30" t="n"/>
      <c r="L157" s="30" t="inlineStr">
        <is>
          <t>YES</t>
        </is>
      </c>
      <c r="M157" s="30" t="n">
        <v>-0.8950601157584042</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7" t="inlineStr">
        <is>
          <t>SUSPICIOUS n=0 for stocks_short — keep, needs S1 fills (backtest-expert: &lt;30 trades, seek plateaus, punish)</t>
        </is>
      </c>
    </row>
    <row r="158" ht="15.75" customHeight="1" s="67">
      <c r="A158" s="37" t="inlineStr">
        <is>
          <t>MANDATORY_REENTRY_WT_FILTER_REQUIRE_FLIP</t>
        </is>
      </c>
      <c r="B158" s="73" t="inlineStr">
        <is>
          <t>False_ALT</t>
        </is>
      </c>
      <c r="C158" s="38" t="n"/>
      <c r="D158" s="38" t="inlineStr">
        <is>
          <t>GLOBAL_CHECK, STOCKS_EXIT</t>
        </is>
      </c>
      <c r="E158" s="38" t="n"/>
      <c r="F158" s="30" t="n"/>
      <c r="G158" s="38">
        <f>IFERROR(VLOOKUP($A176&amp;"_"&amp;$B176,Results_Deltas!$A$2:$P$15000,5,FALSE),"")</f>
        <v/>
      </c>
      <c r="H158" s="38" t="inlineStr">
        <is>
          <t>Blanket (page end)</t>
        </is>
      </c>
      <c r="I158" s="30" t="n"/>
      <c r="J158" s="30" t="n"/>
      <c r="K158" s="30" t="n"/>
      <c r="L158" s="30" t="inlineStr">
        <is>
          <t>NO</t>
        </is>
      </c>
      <c r="M158" s="30" t="n">
        <v>-0.8950601157584042</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7" t="inlineStr">
        <is>
          <t>SUSPICIOUS n=0 for stocks_short — keep, needs S1 fills (backtest-expert: &lt;30 trades, seek plateaus, punish)</t>
        </is>
      </c>
    </row>
    <row r="159" ht="15.75" customHeight="1" s="67">
      <c r="A159" s="37" t="inlineStr">
        <is>
          <t>EZ_MANAGE_THROTTLER_RATE</t>
        </is>
      </c>
      <c r="B159" s="73" t="inlineStr">
        <is>
          <t>0.0</t>
        </is>
      </c>
      <c r="C159" s="38" t="n"/>
      <c r="D159" s="38" t="inlineStr">
        <is>
          <t>GLOBAL_CHECK, STOCKS_EXIT</t>
        </is>
      </c>
      <c r="E159" s="38" t="n"/>
      <c r="F159" s="30" t="n"/>
      <c r="G159" s="38">
        <f>IFERROR(VLOOKUP($A166&amp;"_"&amp;$B166,Results_Deltas!$A$2:$P$15000,5,FALSE),"")</f>
        <v/>
      </c>
      <c r="H159" s="38" t="inlineStr">
        <is>
          <t>Blanket (page end)</t>
        </is>
      </c>
      <c r="I159" s="30" t="n"/>
      <c r="J159" s="30" t="n"/>
      <c r="K159" s="30" t="n"/>
      <c r="L159" s="30" t="inlineStr">
        <is>
          <t>NO</t>
        </is>
      </c>
      <c r="M159" s="30" t="n">
        <v>-0.8819799716057883</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7" t="inlineStr">
        <is>
          <t>SUSPICIOUS n=0 for stocks_short — keep, needs S1 fills (backtest-expert: &lt;30 trades, seek plateaus, punish)</t>
        </is>
      </c>
    </row>
    <row r="160" ht="15.75" customHeight="1" s="67">
      <c r="A160" s="37" t="inlineStr">
        <is>
          <t>EZ_MANAGE_THROTTLER_RATE</t>
        </is>
      </c>
      <c r="B160" s="73" t="inlineStr">
        <is>
          <t>0.0_ALT</t>
        </is>
      </c>
      <c r="C160" s="38" t="n"/>
      <c r="D160" s="38" t="inlineStr">
        <is>
          <t>GLOBAL_CHECK, STOCKS_EXIT</t>
        </is>
      </c>
      <c r="E160" s="38" t="n"/>
      <c r="F160" s="30" t="n"/>
      <c r="G160" s="38">
        <f>IFERROR(VLOOKUP($A167&amp;"_"&amp;$B167,Results_Deltas!$A$2:$P$15000,5,FALSE),"")</f>
        <v/>
      </c>
      <c r="H160" s="38" t="inlineStr">
        <is>
          <t>Blanket (page end)</t>
        </is>
      </c>
      <c r="I160" s="30" t="n"/>
      <c r="J160" s="30" t="n"/>
      <c r="K160" s="30" t="n"/>
      <c r="L160" s="30" t="inlineStr">
        <is>
          <t>NO</t>
        </is>
      </c>
      <c r="M160" s="30" t="n">
        <v>-0.8819799716057883</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7" t="inlineStr">
        <is>
          <t>SUSPICIOUS n=0 for stocks_short — keep, needs S1 fills (backtest-expert: &lt;30 trades, seek plateaus, punish)</t>
        </is>
      </c>
    </row>
    <row r="161" ht="15.75" customHeight="1" s="67">
      <c r="A161" s="37" t="inlineStr">
        <is>
          <t>HTF_GATE_D_MANDATORY</t>
        </is>
      </c>
      <c r="B161" s="73" t="inlineStr">
        <is>
          <t>0.0_ALT</t>
        </is>
      </c>
      <c r="C161" s="38" t="n"/>
      <c r="D161" s="38" t="inlineStr">
        <is>
          <t>ENTRY, GLOBAL_CHECK, STOCKS_EXIT</t>
        </is>
      </c>
      <c r="E161" s="38" t="n"/>
      <c r="F161" s="30" t="n"/>
      <c r="G161" s="38">
        <f>IFERROR(VLOOKUP($A179&amp;"_"&amp;$B179,Results_Deltas!$A$2:$P$15000,5,FALSE),"")</f>
        <v/>
      </c>
      <c r="H161" s="38" t="inlineStr">
        <is>
          <t>Blanket (page end)</t>
        </is>
      </c>
      <c r="I161" s="30" t="n"/>
      <c r="J161" s="30" t="n"/>
      <c r="K161" s="30" t="n"/>
      <c r="L161" s="30" t="inlineStr">
        <is>
          <t>NO</t>
        </is>
      </c>
      <c r="M161" s="30" t="n">
        <v>-0.8818974669972511</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7" t="inlineStr">
        <is>
          <t>SUSPICIOUS n=0 for stocks_short — keep, needs S1 fills (backtest-expert: &lt;30 trades, seek plateaus, punish)</t>
        </is>
      </c>
    </row>
    <row r="162" ht="15.75" customHeight="1" s="67">
      <c r="A162" s="37" t="inlineStr">
        <is>
          <t>OI_CONFIRM_ENABLED</t>
        </is>
      </c>
      <c r="B162" s="73" t="inlineStr">
        <is>
          <t>False</t>
        </is>
      </c>
      <c r="C162" s="38" t="n"/>
      <c r="D162" s="38" t="inlineStr">
        <is>
          <t>ENTRY, GLOBAL_CHECK, STOCKS_EXIT</t>
        </is>
      </c>
      <c r="E162" s="38" t="n"/>
      <c r="F162" s="30" t="n"/>
      <c r="G162" s="38">
        <f>IFERROR(VLOOKUP($A180&amp;"_"&amp;$B180,Results_Deltas!$A$2:$P$15000,5,FALSE),"")</f>
        <v/>
      </c>
      <c r="H162" s="38" t="inlineStr">
        <is>
          <t>Blanket (page end)</t>
        </is>
      </c>
      <c r="I162" s="30" t="n"/>
      <c r="J162" s="30" t="n"/>
      <c r="K162" s="30" t="n"/>
      <c r="L162" s="30" t="inlineStr">
        <is>
          <t>NO</t>
        </is>
      </c>
      <c r="M162" s="30" t="n">
        <v>-0.8812338206358249</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7" t="inlineStr">
        <is>
          <t>SUSPICIOUS n=0 for stocks_short — keep, needs S1 fills (backtest-expert: &lt;30 trades, seek plateaus, punish)</t>
        </is>
      </c>
    </row>
    <row r="163" ht="15.75" customHeight="1" s="67">
      <c r="A163" s="37" t="inlineStr">
        <is>
          <t>HTF4_CONF</t>
        </is>
      </c>
      <c r="B163" s="73" t="inlineStr">
        <is>
          <t>False</t>
        </is>
      </c>
      <c r="C163" s="38" t="n"/>
      <c r="D163" s="38" t="inlineStr">
        <is>
          <t>GLOBAL_CHECK, STOCKS_EXIT</t>
        </is>
      </c>
      <c r="E163" s="38" t="n"/>
      <c r="F163" s="30" t="n"/>
      <c r="G163" s="38">
        <f>IFERROR(VLOOKUP($A181&amp;"_"&amp;$B181,Results_Deltas!$A$2:$P$15000,5,FALSE),"")</f>
        <v/>
      </c>
      <c r="H163" s="38" t="inlineStr">
        <is>
          <t>Blanket (page end)</t>
        </is>
      </c>
      <c r="I163" s="30" t="n"/>
      <c r="J163" s="30" t="n"/>
      <c r="K163" s="30" t="n"/>
      <c r="L163" s="30" t="inlineStr">
        <is>
          <t>NO</t>
        </is>
      </c>
      <c r="M163" s="30" t="n">
        <v>-0.8676423600405074</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7" t="inlineStr">
        <is>
          <t>SUSPICIOUS n=0 for stocks_short — keep, needs S1 fills (backtest-expert: &lt;30 trades, seek plateaus, punish)</t>
        </is>
      </c>
    </row>
    <row r="164" ht="15.75" customHeight="1" s="67">
      <c r="A164" s="37" t="inlineStr">
        <is>
          <t>MTS_GATE_ENABLED</t>
        </is>
      </c>
      <c r="B164" s="73" t="inlineStr">
        <is>
          <t>False</t>
        </is>
      </c>
      <c r="C164" s="38" t="n"/>
      <c r="D164" s="38" t="inlineStr">
        <is>
          <t>ENTRY, GLOBAL_CHECK, STOCKS_EXIT</t>
        </is>
      </c>
      <c r="E164" s="38" t="n"/>
      <c r="F164" s="30" t="n"/>
      <c r="G164" s="38">
        <f>IFERROR(VLOOKUP($A182&amp;"_"&amp;$B182,Results_Deltas!$A$2:$P$15000,5,FALSE),"")</f>
        <v/>
      </c>
      <c r="H164" s="38" t="inlineStr">
        <is>
          <t>Blanket (page end)</t>
        </is>
      </c>
      <c r="I164" s="30" t="n"/>
      <c r="J164" s="30" t="n"/>
      <c r="K164" s="30" t="n"/>
      <c r="L164" s="30" t="inlineStr">
        <is>
          <t>YES</t>
        </is>
      </c>
      <c r="M164" s="30" t="n">
        <v>-0.8674645421883901</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7" t="inlineStr">
        <is>
          <t>SUSPICIOUS n=0 for stocks_short — keep, needs S1 fills (backtest-expert: &lt;30 trades, seek plateaus, punish)</t>
        </is>
      </c>
    </row>
    <row r="165" ht="15.75" customHeight="1" s="67">
      <c r="A165" s="39" t="inlineStr">
        <is>
          <t>MARKET_QUALITY_SCORE_ENABLED</t>
        </is>
      </c>
      <c r="B165" s="73" t="inlineStr">
        <is>
          <t>False</t>
        </is>
      </c>
      <c r="C165" s="38" t="n"/>
      <c r="D165" s="38" t="inlineStr">
        <is>
          <t>ENTRY, GLOBAL_CHECK, STOCKS_EXIT</t>
        </is>
      </c>
      <c r="E165" s="38" t="n"/>
      <c r="F165" s="30" t="n"/>
      <c r="G165" s="38">
        <f>IFERROR(VLOOKUP($A183&amp;"_"&amp;$B183,Results_Deltas!$A$2:$P$15000,5,FALSE),"")</f>
        <v/>
      </c>
      <c r="H165" s="38" t="inlineStr">
        <is>
          <t>Blanket (page end)</t>
        </is>
      </c>
      <c r="I165" s="30" t="n"/>
      <c r="J165" s="30" t="n"/>
      <c r="K165" s="30" t="n"/>
      <c r="L165" s="30" t="inlineStr">
        <is>
          <t>YES</t>
        </is>
      </c>
      <c r="M165" s="30" t="n">
        <v>-0.8541189338470302</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7" t="inlineStr">
        <is>
          <t>SUSPICIOUS n=0 for stocks_short — keep, needs S1 fills (backtest-expert: &lt;30 trades, seek plateaus, punish)</t>
        </is>
      </c>
    </row>
    <row r="166" ht="15.75" customHeight="1" s="67">
      <c r="A166" s="39" t="inlineStr">
        <is>
          <t>HTF_DIRECTION_GATE_ENABLED</t>
        </is>
      </c>
      <c r="B166" s="73" t="inlineStr">
        <is>
          <t>False</t>
        </is>
      </c>
      <c r="C166" s="38" t="n"/>
      <c r="D166" s="38" t="inlineStr">
        <is>
          <t>ENTRY, GLOBAL_CHECK, STOCKS_EXIT</t>
        </is>
      </c>
      <c r="E166" s="38" t="n"/>
      <c r="F166" s="30" t="n"/>
      <c r="G166" s="38">
        <f>IFERROR(VLOOKUP($A184&amp;"_"&amp;$B184,Results_Deltas!$A$2:$P$15000,5,FALSE),"")</f>
        <v/>
      </c>
      <c r="H166" s="38" t="inlineStr">
        <is>
          <t>Blanket (page end)</t>
        </is>
      </c>
      <c r="I166" s="30" t="n"/>
      <c r="J166" s="30" t="n"/>
      <c r="K166" s="30" t="n"/>
      <c r="L166" s="30" t="inlineStr">
        <is>
          <t>YES</t>
        </is>
      </c>
      <c r="M166" s="30" t="n">
        <v>-0.828622846269507</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7" t="inlineStr">
        <is>
          <t>SUSPICIOUS n=0 for stocks_short — keep, needs S1 fills (backtest-expert: &lt;30 trades, seek plateaus, punish)</t>
        </is>
      </c>
    </row>
    <row r="167" ht="15.75" customHeight="1" s="67">
      <c r="A167" s="37" t="inlineStr">
        <is>
          <t>LEADERBOARD_FILTER</t>
        </is>
      </c>
      <c r="B167" s="73" t="inlineStr">
        <is>
          <t>False</t>
        </is>
      </c>
      <c r="C167" s="38" t="n"/>
      <c r="D167" s="38" t="inlineStr">
        <is>
          <t>AUGMENT, ENTRY, EXIT, GLOBAL_CHECK, REDUCE, STOCKS_EXIT</t>
        </is>
      </c>
      <c r="E167" s="38" t="n"/>
      <c r="F167" s="30" t="n"/>
      <c r="G167" s="38">
        <f>IFERROR(VLOOKUP($A185&amp;"_"&amp;$B185,Results_Deltas!$A$2:$P$15000,5,FALSE),"")</f>
        <v/>
      </c>
      <c r="H167" s="38" t="inlineStr">
        <is>
          <t>Blanket (page end)</t>
        </is>
      </c>
      <c r="I167" s="30" t="n"/>
      <c r="J167" s="30" t="n"/>
      <c r="K167" s="30" t="n"/>
      <c r="L167" s="30" t="inlineStr">
        <is>
          <t>NO</t>
        </is>
      </c>
      <c r="M167" s="30" t="n">
        <v>-0.828622846269507</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7" t="inlineStr">
        <is>
          <t>SUSPICIOUS n=0 for stocks_short — keep, needs S1 fills (backtest-expert: &lt;30 trades, seek plateaus, punish)</t>
        </is>
      </c>
    </row>
    <row r="168" ht="15.75" customHeight="1" s="67">
      <c r="A168" s="39" t="inlineStr">
        <is>
          <t>LH_HL_FILTER_REQUIRE_BOTH</t>
        </is>
      </c>
      <c r="B168" s="73" t="inlineStr">
        <is>
          <t>False</t>
        </is>
      </c>
      <c r="C168" s="38" t="n"/>
      <c r="D168" s="38" t="inlineStr">
        <is>
          <t>ENTRY, GLOBAL_CHECK, STOCKS_EXIT</t>
        </is>
      </c>
      <c r="E168" s="38" t="n"/>
      <c r="F168" s="30" t="n"/>
      <c r="G168" s="38">
        <f>IFERROR(VLOOKUP($A186&amp;"_"&amp;$B186,Results_Deltas!$A$2:$P$15000,5,FALSE),"")</f>
        <v/>
      </c>
      <c r="H168" s="38" t="inlineStr">
        <is>
          <t>Blanket (page end)</t>
        </is>
      </c>
      <c r="I168" s="30" t="n"/>
      <c r="J168" s="30" t="n"/>
      <c r="K168" s="30" t="n"/>
      <c r="L168" s="30" t="inlineStr">
        <is>
          <t>YES</t>
        </is>
      </c>
      <c r="M168" s="30" t="n">
        <v>-0.828622846269507</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7" t="inlineStr">
        <is>
          <t>SUSPICIOUS n=0 for stocks_short — keep, needs S1 fills (backtest-expert: &lt;30 trades, seek plateaus, punish)</t>
        </is>
      </c>
    </row>
    <row r="169" ht="15.75" customHeight="1" s="67">
      <c r="A169" s="39" t="inlineStr">
        <is>
          <t>HA_WICK_QUALITY_ENABLED</t>
        </is>
      </c>
      <c r="B169" s="73" t="inlineStr">
        <is>
          <t>False</t>
        </is>
      </c>
      <c r="C169" s="38" t="n"/>
      <c r="D169" s="38" t="inlineStr">
        <is>
          <t>ENTRY, GLOBAL_CHECK, STOCKS_EXIT</t>
        </is>
      </c>
      <c r="E169" s="38" t="n"/>
      <c r="F169" s="30" t="n"/>
      <c r="G169" s="38">
        <f>IFERROR(VLOOKUP($A187&amp;"_"&amp;$B187,Results_Deltas!$A$2:$P$15000,5,FALSE),"")</f>
        <v/>
      </c>
      <c r="H169" s="38" t="inlineStr">
        <is>
          <t>Blanket (page end)</t>
        </is>
      </c>
      <c r="I169" s="30" t="n"/>
      <c r="J169" s="30" t="n"/>
      <c r="K169" s="30" t="n"/>
      <c r="L169" s="30" t="inlineStr">
        <is>
          <t>NO</t>
        </is>
      </c>
      <c r="M169" s="30" t="n">
        <v>-0.8164372161773084</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7" t="inlineStr">
        <is>
          <t>SUSPICIOUS n=0 for stocks_short — keep, needs S1 fills (backtest-expert: &lt;30 trades, seek plateaus, punish)</t>
        </is>
      </c>
    </row>
    <row r="170" ht="15.75" customHeight="1" s="67">
      <c r="A170" s="37" t="inlineStr">
        <is>
          <t>HA_WICK_QUALITY_TF</t>
        </is>
      </c>
      <c r="B170" s="73" t="inlineStr">
        <is>
          <t>15m</t>
        </is>
      </c>
      <c r="C170" s="38" t="n"/>
      <c r="D170" s="38" t="inlineStr">
        <is>
          <t>ENTRY, GLOBAL_CHECK, STOCKS_EXIT</t>
        </is>
      </c>
      <c r="E170" s="38" t="n"/>
      <c r="F170" s="30" t="n"/>
      <c r="G170" s="38">
        <f>IFERROR(VLOOKUP($A188&amp;"_"&amp;$B188,Results_Deltas!$A$2:$P$15000,5,FALSE),"")</f>
        <v/>
      </c>
      <c r="H170" s="38" t="inlineStr">
        <is>
          <t>Blanket (page end)</t>
        </is>
      </c>
      <c r="I170" s="30" t="n"/>
      <c r="J170" s="30" t="n"/>
      <c r="K170" s="30" t="n"/>
      <c r="L170" s="30" t="inlineStr">
        <is>
          <t>NO</t>
        </is>
      </c>
      <c r="M170" s="30" t="n">
        <v>-0.8164372161773084</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7" t="inlineStr">
        <is>
          <t>SUSPICIOUS n=0 for stocks_short — keep, needs S1 fills (backtest-expert: &lt;30 trades, seek plateaus, punish)</t>
        </is>
      </c>
    </row>
    <row r="171" ht="15.75" customHeight="1" s="67">
      <c r="A171" s="39" t="inlineStr">
        <is>
          <t>MANDATORY_REENTRY_WT_FILTER_REQUIRE_FLIP</t>
        </is>
      </c>
      <c r="B171" s="73" t="inlineStr">
        <is>
          <t>False</t>
        </is>
      </c>
      <c r="C171" s="38" t="n"/>
      <c r="D171" s="38" t="inlineStr">
        <is>
          <t>GLOBAL_CHECK, STOCKS_EXIT</t>
        </is>
      </c>
      <c r="E171" s="38" t="n"/>
      <c r="F171" s="30" t="n"/>
      <c r="G171" s="38">
        <f>IFERROR(VLOOKUP($A189&amp;"_"&amp;$B189,Results_Deltas!$A$2:$P$15000,5,FALSE),"")</f>
        <v/>
      </c>
      <c r="H171" s="38" t="inlineStr">
        <is>
          <t>Blanket (page end)</t>
        </is>
      </c>
      <c r="I171" s="30" t="n"/>
      <c r="J171" s="30" t="n"/>
      <c r="K171" s="30" t="n"/>
      <c r="L171" s="30" t="inlineStr">
        <is>
          <t>NO</t>
        </is>
      </c>
      <c r="M171" s="30" t="n">
        <v>-0.8143660673252252</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7" t="inlineStr">
        <is>
          <t>SUSPICIOUS n=0 for stocks_short — keep, needs S1 fills (backtest-expert: &lt;30 trades, seek plateaus, punish)</t>
        </is>
      </c>
    </row>
    <row r="172" ht="15.75" customHeight="1" s="67">
      <c r="A172" s="37" t="inlineStr">
        <is>
          <t>GR_FILTER_VEC_MIN_TFS</t>
        </is>
      </c>
      <c r="B172" s="73" t="inlineStr">
        <is>
          <t>0</t>
        </is>
      </c>
      <c r="C172" s="38" t="n"/>
      <c r="D172" s="38" t="inlineStr">
        <is>
          <t>GLOBAL_CHECK</t>
        </is>
      </c>
      <c r="E172" s="38" t="n"/>
      <c r="F172" s="30" t="n"/>
      <c r="G172" s="38">
        <f>IFERROR(VLOOKUP($A190&amp;"_"&amp;$B190,Results_Deltas!$A$2:$P$15000,5,FALSE),"")</f>
        <v/>
      </c>
      <c r="H172" s="38" t="inlineStr">
        <is>
          <t>Blanket (page end)</t>
        </is>
      </c>
      <c r="I172" s="30" t="n"/>
      <c r="J172" s="30" t="n"/>
      <c r="K172" s="30" t="n"/>
      <c r="L172" s="30" t="inlineStr">
        <is>
          <t>NO</t>
        </is>
      </c>
      <c r="M172" s="30" t="n">
        <v>-0.7939516781149</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7" t="inlineStr">
        <is>
          <t>SUSPICIOUS n=0 for stocks_short — keep, needs S1 fills (backtest-expert: &lt;30 trades, seek plateaus, punish)</t>
        </is>
      </c>
    </row>
    <row r="173" ht="15.75" customHeight="1" s="67">
      <c r="A173" s="37" t="inlineStr">
        <is>
          <t>NEW_POSITION_MAX_LOSS_THRESHOLD</t>
        </is>
      </c>
      <c r="B173" s="73" t="inlineStr">
        <is>
          <t>0</t>
        </is>
      </c>
      <c r="C173" s="38" t="n"/>
      <c r="D173" s="38" t="inlineStr">
        <is>
          <t>AUGMENT, EXIT, GLOBAL_CHECK, REDUCE, STOCKS_EXIT</t>
        </is>
      </c>
      <c r="E173" s="38" t="n"/>
      <c r="F173" s="30" t="n"/>
      <c r="G173" s="38">
        <f>IFERROR(VLOOKUP($A191&amp;"_"&amp;$B191,Results_Deltas!$A$2:$P$15000,5,FALSE),"")</f>
        <v/>
      </c>
      <c r="H173" s="38" t="inlineStr">
        <is>
          <t>Blanket (page end)</t>
        </is>
      </c>
      <c r="I173" s="30" t="n"/>
      <c r="J173" s="30" t="n"/>
      <c r="K173" s="30" t="n"/>
      <c r="L173" s="30" t="inlineStr">
        <is>
          <t>NO</t>
        </is>
      </c>
      <c r="M173" s="30" t="n">
        <v>-0.775264253107978</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7" t="inlineStr">
        <is>
          <t>SUSPICIOUS n=0 for stocks_short — keep, needs S1 fills (backtest-expert: &lt;30 trades, seek plateaus, punish)</t>
        </is>
      </c>
    </row>
    <row r="174" ht="15.75" customHeight="1" s="67">
      <c r="A174" s="37" t="inlineStr">
        <is>
          <t>NEWBORN_LOSS_KILL_REQUIRE_VEL_AGAINST</t>
        </is>
      </c>
      <c r="B174" s="73" t="inlineStr">
        <is>
          <t>0.0</t>
        </is>
      </c>
      <c r="C174" s="38" t="n"/>
      <c r="D174" s="38" t="inlineStr">
        <is>
          <t>AUGMENT, EXIT, GLOBAL_CHECK, REDUCE, STOCKS_EXIT</t>
        </is>
      </c>
      <c r="E174" s="38" t="n"/>
      <c r="F174" s="30" t="n"/>
      <c r="G174" s="38">
        <f>IFERROR(VLOOKUP($A192&amp;"_"&amp;$B192,Results_Deltas!$A$2:$P$15000,5,FALSE),"")</f>
        <v/>
      </c>
      <c r="H174" s="38" t="inlineStr">
        <is>
          <t>Blanket (page end)</t>
        </is>
      </c>
      <c r="I174" s="30" t="n"/>
      <c r="J174" s="30" t="n"/>
      <c r="K174" s="30" t="n"/>
      <c r="L174" s="30" t="inlineStr">
        <is>
          <t>YES</t>
        </is>
      </c>
      <c r="M174" s="30" t="n">
        <v>-0.7720804737835049</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7" t="inlineStr">
        <is>
          <t>SUSPICIOUS n=0 for stocks_short — keep, needs S1 fills (backtest-expert: &lt;30 trades, seek plateaus, punish)</t>
        </is>
      </c>
    </row>
    <row r="175" ht="15.75" customHeight="1" s="67">
      <c r="A175" s="37" t="inlineStr">
        <is>
          <t>NEWBORN_LOSS_KILL_REQUIRE_VEL_AGAINST</t>
        </is>
      </c>
      <c r="B175" s="73" t="inlineStr">
        <is>
          <t>0.0_ALT</t>
        </is>
      </c>
      <c r="C175" s="38" t="n"/>
      <c r="D175" s="38" t="inlineStr">
        <is>
          <t>AUGMENT, EXIT, GLOBAL_CHECK, REDUCE, STOCKS_EXIT</t>
        </is>
      </c>
      <c r="E175" s="38" t="n"/>
      <c r="F175" s="30" t="n"/>
      <c r="G175" s="38">
        <f>IFERROR(VLOOKUP($A193&amp;"_"&amp;$B193,Results_Deltas!$A$2:$P$15000,5,FALSE),"")</f>
        <v/>
      </c>
      <c r="H175" s="38" t="inlineStr">
        <is>
          <t>Blanket (page end)</t>
        </is>
      </c>
      <c r="I175" s="30" t="n"/>
      <c r="J175" s="30" t="n"/>
      <c r="K175" s="30" t="n"/>
      <c r="L175" s="30" t="inlineStr">
        <is>
          <t>NO</t>
        </is>
      </c>
      <c r="M175" s="30" t="n">
        <v>-0.7720804737835049</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7" t="inlineStr">
        <is>
          <t>SUSPICIOUS n=0 for stocks_short — keep, needs S1 fills (backtest-expert: &lt;30 trades, seek plateaus, punish)</t>
        </is>
      </c>
    </row>
    <row r="176" ht="15.75" customHeight="1" s="67">
      <c r="A176" s="39" t="inlineStr">
        <is>
          <t>COOLDOWN_LOCKS_FILTER_TF</t>
        </is>
      </c>
      <c r="B176" s="73" t="inlineStr">
        <is>
          <t>15m</t>
        </is>
      </c>
      <c r="C176" s="38" t="n"/>
      <c r="D176" s="38" t="inlineStr">
        <is>
          <t>GLOBAL_CHECK</t>
        </is>
      </c>
      <c r="E176" s="38" t="n"/>
      <c r="F176" s="30" t="n"/>
      <c r="G176" s="38">
        <f>IFERROR(VLOOKUP($A183&amp;"_"&amp;$B183,Results_Deltas!$A$2:$P$15000,5,FALSE),"")</f>
        <v/>
      </c>
      <c r="H176" s="38" t="inlineStr">
        <is>
          <t>Blanket (page end)</t>
        </is>
      </c>
      <c r="I176" s="30" t="n"/>
      <c r="J176" s="30" t="n"/>
      <c r="K176" s="30" t="n"/>
      <c r="L176" s="30" t="inlineStr">
        <is>
          <t>NO</t>
        </is>
      </c>
      <c r="M176" s="30" t="n">
        <v>-0.7660311655829102</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7" t="inlineStr">
        <is>
          <t>SUSPICIOUS n=0 for stocks_short — keep, needs S1 fills (backtest-expert: &lt;30 trades, seek plateaus, punish)</t>
        </is>
      </c>
    </row>
    <row r="177" ht="15.75" customHeight="1" s="67">
      <c r="A177" s="37" t="inlineStr">
        <is>
          <t>MTF_FILTER_STRONG_BUY_QUICK_BYPASS</t>
        </is>
      </c>
      <c r="B177" s="73" t="inlineStr">
        <is>
          <t>0.0_ALT</t>
        </is>
      </c>
      <c r="C177" s="38" t="n"/>
      <c r="D177" s="38" t="inlineStr">
        <is>
          <t>GLOBAL_CHECK, STOCKS_EXIT</t>
        </is>
      </c>
      <c r="E177" s="38" t="n"/>
      <c r="F177" s="30" t="n"/>
      <c r="G177" s="38">
        <f>IFERROR(VLOOKUP($A195&amp;"_"&amp;$B195,Results_Deltas!$A$2:$P$15000,5,FALSE),"")</f>
        <v/>
      </c>
      <c r="H177" s="38" t="inlineStr">
        <is>
          <t>Blanket (page end)</t>
        </is>
      </c>
      <c r="I177" s="30" t="n"/>
      <c r="J177" s="30" t="n"/>
      <c r="K177" s="30" t="n"/>
      <c r="L177" s="30" t="inlineStr">
        <is>
          <t>NO</t>
        </is>
      </c>
      <c r="M177" s="30" t="n">
        <v>-0.7584669842639047</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7" t="inlineStr">
        <is>
          <t>SUSPICIOUS n=0 for stocks_short — keep, needs S1 fills (backtest-expert: &lt;30 trades, seek plateaus, punish)</t>
        </is>
      </c>
    </row>
    <row r="178" ht="15.75" customHeight="1" s="67">
      <c r="A178" s="37" t="inlineStr">
        <is>
          <t>HTF_GATE_D_MANDATORY</t>
        </is>
      </c>
      <c r="B178" s="73" t="inlineStr">
        <is>
          <t>0.0</t>
        </is>
      </c>
      <c r="C178" s="38" t="n"/>
      <c r="D178" s="38" t="inlineStr">
        <is>
          <t>ENTRY, GLOBAL_CHECK, STOCKS_EXIT</t>
        </is>
      </c>
      <c r="E178" s="38" t="n"/>
      <c r="F178" s="30" t="n"/>
      <c r="G178" s="38">
        <f>IFERROR(VLOOKUP($A196&amp;"_"&amp;$B196,Results_Deltas!$A$2:$P$15000,5,FALSE),"")</f>
        <v/>
      </c>
      <c r="H178" s="38" t="inlineStr">
        <is>
          <t>Blanket (page end)</t>
        </is>
      </c>
      <c r="I178" s="30" t="n"/>
      <c r="J178" s="30" t="n"/>
      <c r="K178" s="30" t="n"/>
      <c r="L178" s="30" t="inlineStr">
        <is>
          <t>YES</t>
        </is>
      </c>
      <c r="M178" s="30" t="n">
        <v>-0.7484364273970557</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7" t="inlineStr">
        <is>
          <t>SUSPICIOUS n=0 for stocks_short — keep, needs S1 fills (backtest-expert: &lt;30 trades, seek plateaus, punish)</t>
        </is>
      </c>
    </row>
    <row r="179" ht="15.75" customHeight="1" s="67">
      <c r="A179" s="37" t="inlineStr">
        <is>
          <t>MTF_FILTER_STRONG_BUY_QUICK_BYPASS</t>
        </is>
      </c>
      <c r="B179" s="73" t="inlineStr">
        <is>
          <t>0.0</t>
        </is>
      </c>
      <c r="C179" s="38" t="n"/>
      <c r="D179" s="38" t="inlineStr">
        <is>
          <t>GLOBAL_CHECK, STOCKS_EXIT</t>
        </is>
      </c>
      <c r="E179" s="38" t="n"/>
      <c r="F179" s="30" t="n"/>
      <c r="G179" s="38">
        <f>IFERROR(VLOOKUP($A197&amp;"_"&amp;$B197,Results_Deltas!$A$2:$P$15000,5,FALSE),"")</f>
        <v/>
      </c>
      <c r="H179" s="38" t="inlineStr">
        <is>
          <t>Blanket (page end)</t>
        </is>
      </c>
      <c r="I179" s="30" t="n"/>
      <c r="J179" s="30" t="n"/>
      <c r="K179" s="30" t="n"/>
      <c r="L179" s="30" t="inlineStr">
        <is>
          <t>YES</t>
        </is>
      </c>
      <c r="M179" s="30" t="n">
        <v>-0.7469750602599061</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7" t="inlineStr">
        <is>
          <t>SUSPICIOUS n=0 for stocks_short — keep, needs S1 fills (backtest-expert: &lt;30 trades, seek plateaus, punish)</t>
        </is>
      </c>
    </row>
    <row r="180" ht="15.75" customHeight="1" s="67">
      <c r="A180" s="37" t="inlineStr">
        <is>
          <t>EXECUTE_NOW_SINGLE_GATE_ENFORCE</t>
        </is>
      </c>
      <c r="B180" s="73" t="inlineStr">
        <is>
          <t>0.0</t>
        </is>
      </c>
      <c r="C180" s="38" t="n"/>
      <c r="D180" s="38" t="inlineStr">
        <is>
          <t>ENTRY, GLOBAL_CHECK, STOCKS_EXIT</t>
        </is>
      </c>
      <c r="E180" s="38" t="n"/>
      <c r="F180" s="30" t="n"/>
      <c r="G180" s="38">
        <f>IFERROR(VLOOKUP($A187&amp;"_"&amp;$B187,Results_Deltas!$A$2:$P$15000,5,FALSE),"")</f>
        <v/>
      </c>
      <c r="H180" s="38" t="inlineStr">
        <is>
          <t>Blanket (page end)</t>
        </is>
      </c>
      <c r="I180" s="30" t="n"/>
      <c r="J180" s="30" t="n"/>
      <c r="K180" s="30" t="n"/>
      <c r="L180" s="30" t="inlineStr">
        <is>
          <t>YES</t>
        </is>
      </c>
      <c r="M180" s="30" t="n">
        <v>-0.7429211263877847</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7" t="inlineStr">
        <is>
          <t>SUSPICIOUS n=0 for stocks_short — keep, needs S1 fills (backtest-expert: &lt;30 trades, seek plateaus, punish)</t>
        </is>
      </c>
    </row>
    <row r="181" ht="15.75" customHeight="1" s="67">
      <c r="A181" s="37" t="inlineStr">
        <is>
          <t>EXECUTE_NOW_SINGLE_GATE_ENFORCE</t>
        </is>
      </c>
      <c r="B181" s="73" t="inlineStr">
        <is>
          <t>0.0_ALT</t>
        </is>
      </c>
      <c r="C181" s="38" t="n"/>
      <c r="D181" s="38" t="inlineStr">
        <is>
          <t>ENTRY, GLOBAL_CHECK, STOCKS_EXIT</t>
        </is>
      </c>
      <c r="E181" s="38" t="n"/>
      <c r="F181" s="30" t="n"/>
      <c r="G181" s="38">
        <f>IFERROR(VLOOKUP($A188&amp;"_"&amp;$B188,Results_Deltas!$A$2:$P$15000,5,FALSE),"")</f>
        <v/>
      </c>
      <c r="H181" s="38" t="inlineStr">
        <is>
          <t>Blanket (page end)</t>
        </is>
      </c>
      <c r="I181" s="30" t="n"/>
      <c r="J181" s="30" t="n"/>
      <c r="K181" s="30" t="n"/>
      <c r="L181" s="30" t="inlineStr">
        <is>
          <t>NO</t>
        </is>
      </c>
      <c r="M181" s="30" t="n">
        <v>-0.7429211263877847</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7" t="inlineStr">
        <is>
          <t>SUSPICIOUS n=0 for stocks_short — keep, needs S1 fills (backtest-expert: &lt;30 trades, seek plateaus, punish)</t>
        </is>
      </c>
    </row>
    <row r="182" ht="15.75" customHeight="1" s="67">
      <c r="A182" s="37" t="inlineStr">
        <is>
          <t>HTF_TREND_VETO_BYPASS_ENABLED</t>
        </is>
      </c>
      <c r="B182" s="73" t="inlineStr">
        <is>
          <t>False</t>
        </is>
      </c>
      <c r="C182" s="38" t="n"/>
      <c r="D182" s="38" t="inlineStr">
        <is>
          <t>GLOBAL_CHECK, STOCKS_EXIT</t>
        </is>
      </c>
      <c r="E182" s="38" t="n"/>
      <c r="F182" s="30" t="n"/>
      <c r="G182" s="38">
        <f>IFERROR(VLOOKUP($A200&amp;"_"&amp;$B200,Results_Deltas!$A$2:$P$15000,5,FALSE),"")</f>
        <v/>
      </c>
      <c r="H182" s="38" t="inlineStr">
        <is>
          <t>Blanket (page end)</t>
        </is>
      </c>
      <c r="I182" s="30" t="n"/>
      <c r="J182" s="30" t="n"/>
      <c r="K182" s="30" t="n"/>
      <c r="L182" s="30" t="inlineStr">
        <is>
          <t>NO</t>
        </is>
      </c>
      <c r="M182" s="30" t="n">
        <v>-0.7380640498730279</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7" t="inlineStr">
        <is>
          <t>SUSPICIOUS n=0 for stocks_short — keep, needs S1 fills (backtest-expert: &lt;30 trades, seek plateaus, punish)</t>
        </is>
      </c>
    </row>
    <row r="183" ht="15.75" customHeight="1" s="67">
      <c r="A183" s="39" t="inlineStr">
        <is>
          <t>NEWBORN_LOSS_KILL_GAIN_THRESHOLD_PCT</t>
        </is>
      </c>
      <c r="B183" s="73" t="inlineStr">
        <is>
          <t>0</t>
        </is>
      </c>
      <c r="C183" s="38" t="n"/>
      <c r="D183" s="38" t="inlineStr">
        <is>
          <t>AUGMENT, EXIT, GLOBAL_CHECK, REDUCE, STOCKS_EXIT</t>
        </is>
      </c>
      <c r="E183" s="38" t="n"/>
      <c r="F183" s="30" t="n"/>
      <c r="G183" s="38">
        <f>IFERROR(VLOOKUP($A201&amp;"_"&amp;$B201,Results_Deltas!$A$2:$P$15000,5,FALSE),"")</f>
        <v/>
      </c>
      <c r="H183" s="38" t="inlineStr">
        <is>
          <t>Blanket (page end)</t>
        </is>
      </c>
      <c r="I183" s="30" t="n"/>
      <c r="J183" s="30" t="n"/>
      <c r="K183" s="30" t="n"/>
      <c r="L183" s="30" t="inlineStr">
        <is>
          <t>NO</t>
        </is>
      </c>
      <c r="M183" s="30" t="n">
        <v>-0.7348248107223457</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7" t="inlineStr">
        <is>
          <t>SUSPICIOUS n=0 for stocks_short — keep, needs S1 fills (backtest-expert: &lt;30 trades, seek plateaus, punish)</t>
        </is>
      </c>
    </row>
    <row r="184" ht="15.75" customHeight="1" s="67">
      <c r="A184" s="37" t="inlineStr">
        <is>
          <t>GOLDEN_RULE_BASE_USD</t>
        </is>
      </c>
      <c r="B184" s="73" t="inlineStr">
        <is>
          <t>0.0</t>
        </is>
      </c>
      <c r="C184" s="38" t="n"/>
      <c r="D184" s="38" t="inlineStr">
        <is>
          <t>GLOBAL_CHECK, STOCKS_EXIT</t>
        </is>
      </c>
      <c r="E184" s="38" t="n"/>
      <c r="F184" s="30" t="n"/>
      <c r="G184" s="38">
        <f>IFERROR(VLOOKUP($A202&amp;"_"&amp;$B202,Results_Deltas!$A$2:$P$15000,5,FALSE),"")</f>
        <v/>
      </c>
      <c r="H184" s="38" t="inlineStr">
        <is>
          <t>Blanket (page end)</t>
        </is>
      </c>
      <c r="I184" s="30" t="n"/>
      <c r="J184" s="30" t="n"/>
      <c r="K184" s="30" t="n"/>
      <c r="L184" s="30" t="inlineStr">
        <is>
          <t>NO</t>
        </is>
      </c>
      <c r="M184" s="30" t="n">
        <v>-0.7280472665262887</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7" t="inlineStr">
        <is>
          <t>SUSPICIOUS n=0 for stocks_short — keep, needs S1 fills (backtest-expert: &lt;30 trades, seek plateaus, punish)</t>
        </is>
      </c>
    </row>
    <row r="185" ht="15.75" customHeight="1" s="67">
      <c r="A185" s="37" t="inlineStr">
        <is>
          <t>GOLDEN_RULE_BASE_USD</t>
        </is>
      </c>
      <c r="B185" s="73" t="inlineStr">
        <is>
          <t>0.0_ALT</t>
        </is>
      </c>
      <c r="C185" s="38" t="n"/>
      <c r="D185" s="38" t="inlineStr">
        <is>
          <t>GLOBAL_CHECK, STOCKS_EXIT</t>
        </is>
      </c>
      <c r="E185" s="38" t="n"/>
      <c r="F185" s="30" t="n"/>
      <c r="G185" s="38">
        <f>IFERROR(VLOOKUP($A203&amp;"_"&amp;$B203,Results_Deltas!$A$2:$P$15000,5,FALSE),"")</f>
        <v/>
      </c>
      <c r="H185" s="38" t="inlineStr">
        <is>
          <t>Blanket (page end)</t>
        </is>
      </c>
      <c r="I185" s="30" t="n"/>
      <c r="J185" s="30" t="n"/>
      <c r="K185" s="30" t="n"/>
      <c r="L185" s="30" t="inlineStr">
        <is>
          <t>NO</t>
        </is>
      </c>
      <c r="M185" s="30" t="n">
        <v>-0.7280472665262887</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7" t="inlineStr">
        <is>
          <t>SUSPICIOUS n=0 for stocks_short — keep, needs S1 fills (backtest-expert: &lt;30 trades, seek plateaus, punish)</t>
        </is>
      </c>
    </row>
    <row r="186" ht="15.75" customHeight="1" s="67">
      <c r="A186" s="37" t="inlineStr">
        <is>
          <t>HTF_GATE_BYPASS_RZ</t>
        </is>
      </c>
      <c r="B186" s="73" t="inlineStr">
        <is>
          <t>0.0</t>
        </is>
      </c>
      <c r="C186" s="38" t="n"/>
      <c r="D186" s="38" t="inlineStr">
        <is>
          <t>ENTRY, GLOBAL_CHECK, STOCKS_EXIT</t>
        </is>
      </c>
      <c r="E186" s="38" t="n"/>
      <c r="F186" s="30" t="n"/>
      <c r="G186" s="38">
        <f>IFERROR(VLOOKUP($A204&amp;"_"&amp;$B204,Results_Deltas!$A$2:$P$15000,5,FALSE),"")</f>
        <v/>
      </c>
      <c r="H186" s="38" t="inlineStr">
        <is>
          <t>Blanket (page end)</t>
        </is>
      </c>
      <c r="I186" s="30" t="n"/>
      <c r="J186" s="30" t="n"/>
      <c r="K186" s="30" t="n"/>
      <c r="L186" s="30" t="inlineStr">
        <is>
          <t>NO</t>
        </is>
      </c>
      <c r="M186" s="30" t="n">
        <v>-0.7250052055463795</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7" t="inlineStr">
        <is>
          <t>SUSPICIOUS n=0 for stocks_short — keep, needs S1 fills (backtest-expert: &lt;30 trades, seek plateaus, punish)</t>
        </is>
      </c>
    </row>
    <row r="187" ht="15.75" customHeight="1" s="67">
      <c r="A187" s="37" t="inlineStr">
        <is>
          <t>HTF_GATE_BYPASS_RZ</t>
        </is>
      </c>
      <c r="B187" s="73" t="inlineStr">
        <is>
          <t>0.0_ALT</t>
        </is>
      </c>
      <c r="C187" s="38" t="n"/>
      <c r="D187" s="38" t="inlineStr">
        <is>
          <t>ENTRY, GLOBAL_CHECK, STOCKS_EXIT</t>
        </is>
      </c>
      <c r="E187" s="38" t="n"/>
      <c r="F187" s="30" t="n"/>
      <c r="G187" s="38">
        <f>IFERROR(VLOOKUP($A205&amp;"_"&amp;$B205,Results_Deltas!$A$2:$P$15000,5,FALSE),"")</f>
        <v/>
      </c>
      <c r="H187" s="38" t="inlineStr">
        <is>
          <t>Blanket (page end)</t>
        </is>
      </c>
      <c r="I187" s="30" t="n"/>
      <c r="J187" s="30" t="n"/>
      <c r="K187" s="30" t="n"/>
      <c r="L187" s="30" t="inlineStr">
        <is>
          <t>NO</t>
        </is>
      </c>
      <c r="M187" s="30" t="n">
        <v>-0.7250052055463795</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7" t="inlineStr">
        <is>
          <t>SUSPICIOUS n=0 for stocks_short — keep, needs S1 fills (backtest-expert: &lt;30 trades, seek plateaus, punish)</t>
        </is>
      </c>
    </row>
    <row r="188" ht="15.75" customHeight="1" s="67">
      <c r="A188" s="37" t="inlineStr">
        <is>
          <t>HTF_TREND_VETO_BYPASS_REASONS</t>
        </is>
      </c>
      <c r="B188" s="73" t="inlineStr">
        <is>
          <t>0.0</t>
        </is>
      </c>
      <c r="C188" s="38" t="n"/>
      <c r="D188" s="38" t="inlineStr">
        <is>
          <t>GLOBAL_CHECK, STOCKS_EXIT</t>
        </is>
      </c>
      <c r="E188" s="38" t="n"/>
      <c r="F188" s="30" t="n"/>
      <c r="G188" s="38">
        <f>IFERROR(VLOOKUP($A206&amp;"_"&amp;$B206,Results_Deltas!$A$2:$P$15000,5,FALSE),"")</f>
        <v/>
      </c>
      <c r="H188" s="38" t="inlineStr">
        <is>
          <t>Blanket (page end)</t>
        </is>
      </c>
      <c r="I188" s="30" t="n"/>
      <c r="J188" s="30" t="n"/>
      <c r="K188" s="30" t="n"/>
      <c r="L188" s="30" t="inlineStr">
        <is>
          <t>NO</t>
        </is>
      </c>
      <c r="M188" s="30" t="n">
        <v>-0.7250052055463795</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7" t="inlineStr">
        <is>
          <t>SUSPICIOUS n=0 for stocks_short — keep, needs S1 fills (backtest-expert: &lt;30 trades, seek plateaus, punish)</t>
        </is>
      </c>
    </row>
    <row r="189" ht="15.75" customHeight="1" s="67">
      <c r="A189" s="37" t="inlineStr">
        <is>
          <t>HTF_TREND_VETO_BYPASS_REASONS</t>
        </is>
      </c>
      <c r="B189" s="73" t="inlineStr">
        <is>
          <t>0.0_ALT</t>
        </is>
      </c>
      <c r="C189" s="38" t="n"/>
      <c r="D189" s="38" t="inlineStr">
        <is>
          <t>GLOBAL_CHECK, STOCKS_EXIT</t>
        </is>
      </c>
      <c r="E189" s="38" t="n"/>
      <c r="F189" s="30" t="n"/>
      <c r="G189" s="38">
        <f>IFERROR(VLOOKUP($A207&amp;"_"&amp;$B207,Results_Deltas!$A$2:$P$15000,5,FALSE),"")</f>
        <v/>
      </c>
      <c r="H189" s="38" t="inlineStr">
        <is>
          <t>Blanket (page end)</t>
        </is>
      </c>
      <c r="I189" s="30" t="n"/>
      <c r="J189" s="30" t="n"/>
      <c r="K189" s="30" t="n"/>
      <c r="L189" s="30" t="inlineStr">
        <is>
          <t>NO</t>
        </is>
      </c>
      <c r="M189" s="30" t="n">
        <v>-0.7250052055463795</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7" t="inlineStr">
        <is>
          <t>SUSPICIOUS n=0 for stocks_short — keep, needs S1 fills (backtest-expert: &lt;30 trades, seek plateaus, punish)</t>
        </is>
      </c>
    </row>
    <row r="190" ht="15.75" customHeight="1" s="67">
      <c r="A190" s="37" t="inlineStr">
        <is>
          <t>GR_FILTER_ALL_ENTRIES</t>
        </is>
      </c>
      <c r="B190" s="73" t="inlineStr">
        <is>
          <t>0.0</t>
        </is>
      </c>
      <c r="C190" s="38" t="n"/>
      <c r="D190" s="38" t="inlineStr">
        <is>
          <t>GLOBAL_CHECK, STOCKS_EXIT</t>
        </is>
      </c>
      <c r="E190" s="38" t="n"/>
      <c r="F190" s="30" t="n"/>
      <c r="G190" s="38">
        <f>IFERROR(VLOOKUP($A208&amp;"_"&amp;$B208,Results_Deltas!$A$2:$P$15000,5,FALSE),"")</f>
        <v/>
      </c>
      <c r="H190" s="38" t="inlineStr">
        <is>
          <t>Blanket (page end)</t>
        </is>
      </c>
      <c r="I190" s="30" t="n"/>
      <c r="J190" s="30" t="n"/>
      <c r="K190" s="30" t="n"/>
      <c r="L190" s="30" t="inlineStr">
        <is>
          <t>NO</t>
        </is>
      </c>
      <c r="M190" s="30" t="n">
        <v>-0.6958293645132196</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7" t="inlineStr">
        <is>
          <t>SUSPICIOUS n=0 for stocks_short — keep, needs S1 fills (backtest-expert: &lt;30 trades, seek plateaus, punish)</t>
        </is>
      </c>
    </row>
    <row r="191" ht="15.75" customHeight="1" s="67">
      <c r="A191" s="37" t="inlineStr">
        <is>
          <t>GR_FILTER_ALL_ENTRIES</t>
        </is>
      </c>
      <c r="B191" s="73" t="inlineStr">
        <is>
          <t>0.0_ALT</t>
        </is>
      </c>
      <c r="C191" s="38" t="n"/>
      <c r="D191" s="38" t="inlineStr">
        <is>
          <t>GLOBAL_CHECK, STOCKS_EXIT</t>
        </is>
      </c>
      <c r="E191" s="38" t="n"/>
      <c r="F191" s="30" t="n"/>
      <c r="G191" s="38">
        <f>IFERROR(VLOOKUP($A209&amp;"_"&amp;$B209,Results_Deltas!$A$2:$P$15000,5,FALSE),"")</f>
        <v/>
      </c>
      <c r="H191" s="38" t="inlineStr">
        <is>
          <t>Blanket (page end)</t>
        </is>
      </c>
      <c r="I191" s="30" t="n"/>
      <c r="J191" s="30" t="n"/>
      <c r="K191" s="30" t="n"/>
      <c r="L191" s="30" t="inlineStr">
        <is>
          <t>NO</t>
        </is>
      </c>
      <c r="M191" s="30" t="n">
        <v>-0.6958293645132196</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7" t="inlineStr">
        <is>
          <t>SUSPICIOUS n=0 for stocks_short — keep, needs S1 fills (backtest-expert: &lt;30 trades, seek plateaus, punish)</t>
        </is>
      </c>
    </row>
    <row r="192" ht="15.75" customHeight="1" s="67">
      <c r="A192" s="39" t="inlineStr">
        <is>
          <t>DELTA_REENTRY_FILTER_ENABLED</t>
        </is>
      </c>
      <c r="B192" s="73" t="inlineStr">
        <is>
          <t>False</t>
        </is>
      </c>
      <c r="C192" s="38" t="n"/>
      <c r="D192" s="38" t="inlineStr">
        <is>
          <t>ENTRY, GLOBAL_CHECK, STOCKS_EXIT</t>
        </is>
      </c>
      <c r="E192" s="38" t="n"/>
      <c r="F192" s="30" t="n"/>
      <c r="G192" s="38">
        <f>IFERROR(VLOOKUP($A199&amp;"_"&amp;$B199,Results_Deltas!$A$2:$P$15000,5,FALSE),"")</f>
        <v/>
      </c>
      <c r="H192" s="38" t="inlineStr">
        <is>
          <t>Blanket (page end)</t>
        </is>
      </c>
      <c r="I192" s="30" t="n"/>
      <c r="J192" s="30" t="n"/>
      <c r="K192" s="30" t="n"/>
      <c r="L192" s="30" t="inlineStr">
        <is>
          <t>NO</t>
        </is>
      </c>
      <c r="M192" s="30" t="n">
        <v>-0.6898107901426948</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9" t="inlineStr">
        <is>
          <t>EMA_BLANKET_FILTER_ENABLED</t>
        </is>
      </c>
      <c r="B193" s="73" t="inlineStr">
        <is>
          <t>True</t>
        </is>
      </c>
      <c r="C193" s="38" t="n"/>
      <c r="D193" s="38" t="inlineStr">
        <is>
          <t>GLOBAL_CHECK</t>
        </is>
      </c>
      <c r="E193" s="38" t="n"/>
      <c r="F193" s="30" t="n"/>
      <c r="G193" s="38">
        <f>IFERROR(VLOOKUP($A200&amp;"_"&amp;$B200,Results_Deltas!$A$2:$P$15000,5,FALSE),"")</f>
        <v/>
      </c>
      <c r="H193" s="38" t="inlineStr">
        <is>
          <t>Blanket (page end)</t>
        </is>
      </c>
      <c r="I193" s="30" t="n"/>
      <c r="J193" s="30" t="n"/>
      <c r="K193" s="30" t="n"/>
      <c r="L193" s="30" t="inlineStr">
        <is>
          <t>NO</t>
        </is>
      </c>
      <c r="M193" s="30" t="n">
        <v>-0.6507664417452673</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7" t="inlineStr">
        <is>
          <t>SUSPICIOUS n=0 for stocks_short — keep, needs S1 fills (backtest-expert: &lt;30 trades, seek plateaus, punish)</t>
        </is>
      </c>
    </row>
    <row r="194" ht="15.75" customHeight="1" s="67">
      <c r="A194" s="39" t="inlineStr">
        <is>
          <t>LIVE_VEC_EMERGENCY_BRAKE_ENABLED</t>
        </is>
      </c>
      <c r="B194" s="73" t="inlineStr">
        <is>
          <t>False</t>
        </is>
      </c>
      <c r="C194" s="38" t="n"/>
      <c r="D194" s="38" t="inlineStr">
        <is>
          <t>GLOBAL_CHECK, STOCKS_EXIT</t>
        </is>
      </c>
      <c r="E194" s="38" t="n"/>
      <c r="F194" s="30" t="n"/>
      <c r="G194" s="38">
        <f>IFERROR(VLOOKUP($A212&amp;"_"&amp;$B212,Results_Deltas!$A$2:$P$15000,5,FALSE),"")</f>
        <v/>
      </c>
      <c r="H194" s="38" t="inlineStr">
        <is>
          <t>Blanket (page end)</t>
        </is>
      </c>
      <c r="I194" s="30" t="n"/>
      <c r="J194" s="30" t="n"/>
      <c r="K194" s="30" t="n"/>
      <c r="L194" s="30" t="inlineStr">
        <is>
          <t>YES</t>
        </is>
      </c>
      <c r="M194" s="30" t="n">
        <v>-0.6445438380291894</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7" t="inlineStr">
        <is>
          <t>SUSPICIOUS n=0 for stocks_short — keep, needs S1 fills (backtest-expert: &lt;30 trades, seek plateaus, punish)</t>
        </is>
      </c>
    </row>
    <row r="195" ht="15.75" customHeight="1" s="67">
      <c r="A195" s="39" t="inlineStr">
        <is>
          <t>GR_FILTER_VEC_ENABLED</t>
        </is>
      </c>
      <c r="B195" s="73" t="inlineStr">
        <is>
          <t>False</t>
        </is>
      </c>
      <c r="C195" s="38" t="n"/>
      <c r="D195" s="38" t="inlineStr">
        <is>
          <t>GLOBAL_CHECK</t>
        </is>
      </c>
      <c r="E195" s="38" t="n"/>
      <c r="F195" s="30" t="n"/>
      <c r="G195" s="38">
        <f>IFERROR(VLOOKUP($A213&amp;"_"&amp;$B213,Results_Deltas!$A$2:$P$15000,5,FALSE),"")</f>
        <v/>
      </c>
      <c r="H195" s="38" t="inlineStr">
        <is>
          <t>Blanket (page end)</t>
        </is>
      </c>
      <c r="I195" s="30" t="n"/>
      <c r="J195" s="30" t="n"/>
      <c r="K195" s="30" t="n"/>
      <c r="L195" s="30" t="inlineStr">
        <is>
          <t>NO</t>
        </is>
      </c>
      <c r="M195" s="30" t="n">
        <v>-0.5693079964450954</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7" t="inlineStr">
        <is>
          <t>SUSPICIOUS n=0 for stocks_short — keep, needs S1 fills (backtest-expert: &lt;30 trades, seek plateaus, punish)</t>
        </is>
      </c>
    </row>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6"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6"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6"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6"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6"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6"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6"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6"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6"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6"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6"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6"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6"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6"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6"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6"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6"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6"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6"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6"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6"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6"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6"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6"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6"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6"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6"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6"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6"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6"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6"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6"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6"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6"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6"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6"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6"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6"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6"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6"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6"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6"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6"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6"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6"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6"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6"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6"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6"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6"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6"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6"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6"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6"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6"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6"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6"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6"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6"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6"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6"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6"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6"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6"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6"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6"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6"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6"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6"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6"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6"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6"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6"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6"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6"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6"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6"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6"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6"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6"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6"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6"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6"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6"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6"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6"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6"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6"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6"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6"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6"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6"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6"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6"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6"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6"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6"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6"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6"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6"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6"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6"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6"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6"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6"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6"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6"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6"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6"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6"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6"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6"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6"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6"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6"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6"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6"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6"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6"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6"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6"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6"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6"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6"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6"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6"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6"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6"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6"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6"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6"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6"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6"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6"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6"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6"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6"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6"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6"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6"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6"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6"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6"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6"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6"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6"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6"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6"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6"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6"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6"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6"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6"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6"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6"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6"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6"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6"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6"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6"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6"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6"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6"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6"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6"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6"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6"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6"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6"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6"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6"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6"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6"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6"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6"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6"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6"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6"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6"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6"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6"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6"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6"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6"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6"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6"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6"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6"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6"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6"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6"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6"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6"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6"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6"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6"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6"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6"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6"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6"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6"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6"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6"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6"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6"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6"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6"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6"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6"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6"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6"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6"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6"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6"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6"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6"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6"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6"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6"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6"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6"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6"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6"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6"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6"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6"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6"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6"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6"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6"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6"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6"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6"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6"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6"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6"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6"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6"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6"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6"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6"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6"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6"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6"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6"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6"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6"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6"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6"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6"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6"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6"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6"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6"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6"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6"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6"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6"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6"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6"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6"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6"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6"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6"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6"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6"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6"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6"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6"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6"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6"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6"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6"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6"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6"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6"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6"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6"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6"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6"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6"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6"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6"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6"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6"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6"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6"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6"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6"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6"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6"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6"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6"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6"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6"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6"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6"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6"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6"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6"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6"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6"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6"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6"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6"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6"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6"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6"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6"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6"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6"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6"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6"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6"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6"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6"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6"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6"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6"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6"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6"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6"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6"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6"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6"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6"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6"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6"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6"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6"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6"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6"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6"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6"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6"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6"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6"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6"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6"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6"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6"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6"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6"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6"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6"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6"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6"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6"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6"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6"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6"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6"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6"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6"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6"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6"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6"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6"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6"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6"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6"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6"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6"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6"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6"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6"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6"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6"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6"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6"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6"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6"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6"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6"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6"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6"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6"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6"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6"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6"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6"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6"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6"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6"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6"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6"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6"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6"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6"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6"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6"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6"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6"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6"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6"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6"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6"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6"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6"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6"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6"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6"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6"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6"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6"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6"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6"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6"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6"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6"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6"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6"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6"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6" t="inlineStr">
        <is>
          <t>YES</t>
        </is>
      </c>
    </row>
    <row r="416" ht="15.75" customHeight="1" s="67">
      <c r="A416" s="36" t="n">
        <v>421</v>
      </c>
      <c r="B416" s="36" t="inlineStr">
        <is>
          <t>WT_15M_BOUNCE_BB_MIN</t>
        </is>
      </c>
      <c r="C416" s="36" t="n">
        <v>0.05</v>
      </c>
      <c r="D416" s="36" t="inlineStr">
        <is>
          <t>Sub-filter for WT_15M_BOUNCE_OPEN_ENABLED TRUE - WT_15M_BOUNCE_BB_MIN=0.05 (moved from switch rows to filter dictionary to prevent premature discard of WT True neg delta)</t>
        </is>
      </c>
      <c r="E416" s="36" t="inlineStr">
        <is>
          <t>ENTRY_PULLBACK_BOUNCE</t>
        </is>
      </c>
      <c r="F416" s="36" t="inlineStr">
        <is>
          <t>ENTRY_REVERSAL_BOUNCE</t>
        </is>
      </c>
      <c r="G416" s="36" t="inlineStr">
        <is>
          <t>WT_15M_BOUNCE_OPEN_ENABLED</t>
        </is>
      </c>
      <c r="H416" s="36" t="inlineStr">
        <is>
          <t>SPECIFIC — only gated switches</t>
        </is>
      </c>
      <c r="I416" s="36" t="inlineStr">
        <is>
          <t>LIVE — wired (QuickConfig)</t>
        </is>
      </c>
    </row>
    <row r="417" ht="15.75" customHeight="1" s="67">
      <c r="A417" s="36" t="n">
        <v>422</v>
      </c>
      <c r="B417" s="36" t="inlineStr">
        <is>
          <t>WT_15M_BOUNCE_BB_MIN</t>
        </is>
      </c>
      <c r="C417" s="36" t="n">
        <v>0.1</v>
      </c>
      <c r="D417" s="36" t="inlineStr">
        <is>
          <t>Sub-filter for WT_15M_BOUNCE_OPEN_ENABLED TRUE - WT_15M_BOUNCE_BB_MIN=0.1 (moved from switch rows to filter dictionary to prevent premature discard of WT True neg delta)</t>
        </is>
      </c>
      <c r="E417" s="36" t="inlineStr">
        <is>
          <t>ENTRY_PULLBACK_BOUNCE</t>
        </is>
      </c>
      <c r="F417" s="36" t="inlineStr">
        <is>
          <t>ENTRY_REVERSAL_BOUNCE</t>
        </is>
      </c>
      <c r="G417" s="36" t="inlineStr">
        <is>
          <t>WT_15M_BOUNCE_OPEN_ENABLED</t>
        </is>
      </c>
      <c r="H417" s="36" t="inlineStr">
        <is>
          <t>SPECIFIC — only gated switches</t>
        </is>
      </c>
      <c r="I417" s="36" t="inlineStr">
        <is>
          <t>LIVE — wired (QuickConfig)</t>
        </is>
      </c>
    </row>
    <row r="418" ht="15.75" customHeight="1" s="67">
      <c r="A418" s="36" t="n">
        <v>423</v>
      </c>
      <c r="B418" s="36" t="inlineStr">
        <is>
          <t>WT_15M_BOUNCE_BB_MIN</t>
        </is>
      </c>
      <c r="C418" s="36" t="n">
        <v>0.2</v>
      </c>
      <c r="D418" s="36" t="inlineStr">
        <is>
          <t>Sub-filter for WT_15M_BOUNCE_OPEN_ENABLED TRUE - WT_15M_BOUNCE_BB_MIN=0.2 (moved from switch rows to filter dictionary to prevent premature discard of WT True neg delta)</t>
        </is>
      </c>
      <c r="E418" s="36" t="inlineStr">
        <is>
          <t>ENTRY_PULLBACK_BOUNCE</t>
        </is>
      </c>
      <c r="F418" s="36" t="inlineStr">
        <is>
          <t>ENTRY_REVERSAL_BOUNCE</t>
        </is>
      </c>
      <c r="G418" s="36" t="inlineStr">
        <is>
          <t>WT_15M_BOUNCE_OPEN_ENABLED</t>
        </is>
      </c>
      <c r="H418" s="36" t="inlineStr">
        <is>
          <t>SPECIFIC — only gated switches</t>
        </is>
      </c>
      <c r="I418" s="36" t="inlineStr">
        <is>
          <t>LIVE — wired (QuickConfig)</t>
        </is>
      </c>
    </row>
    <row r="419" ht="15.75" customHeight="1" s="67">
      <c r="A419" s="36" t="n">
        <v>424</v>
      </c>
      <c r="B419" s="36" t="inlineStr">
        <is>
          <t>WT_15M_BOUNCE_BB_MAX</t>
        </is>
      </c>
      <c r="C419" s="36" t="n">
        <v>0.95</v>
      </c>
      <c r="D419" s="36" t="inlineStr">
        <is>
          <t>Sub-filter for WT_15M_BOUNCE_OPEN_ENABLED TRUE - WT_15M_BOUNCE_BB_MAX=0.95 (moved from switch rows to filter dictionary to prevent premature discard of WT True neg delta)</t>
        </is>
      </c>
      <c r="E419" s="36" t="inlineStr">
        <is>
          <t>ENTRY_PULLBACK_BOUNCE</t>
        </is>
      </c>
      <c r="F419" s="36" t="inlineStr">
        <is>
          <t>ENTRY_REVERSAL_BOUNCE</t>
        </is>
      </c>
      <c r="G419" s="36" t="inlineStr">
        <is>
          <t>WT_15M_BOUNCE_OPEN_ENABLED</t>
        </is>
      </c>
      <c r="H419" s="36" t="inlineStr">
        <is>
          <t>SPECIFIC — only gated switches</t>
        </is>
      </c>
      <c r="I419" s="36" t="inlineStr">
        <is>
          <t>LIVE — wired (QuickConfig)</t>
        </is>
      </c>
    </row>
    <row r="420" ht="15.75" customHeight="1" s="67">
      <c r="A420" s="36" t="n">
        <v>425</v>
      </c>
      <c r="B420" s="36" t="inlineStr">
        <is>
          <t>WT_15M_BOUNCE_BB_MAX</t>
        </is>
      </c>
      <c r="C420" s="36" t="n">
        <v>0.9</v>
      </c>
      <c r="D420" s="36" t="inlineStr">
        <is>
          <t>Sub-filter for WT_15M_BOUNCE_OPEN_ENABLED TRUE - WT_15M_BOUNCE_BB_MAX=0.9 (moved from switch rows to filter dictionary to prevent premature discard of WT True neg delta)</t>
        </is>
      </c>
      <c r="E420" s="36" t="inlineStr">
        <is>
          <t>ENTRY_PULLBACK_BOUNCE</t>
        </is>
      </c>
      <c r="F420" s="36" t="inlineStr">
        <is>
          <t>ENTRY_REVERSAL_BOUNCE</t>
        </is>
      </c>
      <c r="G420" s="36" t="inlineStr">
        <is>
          <t>WT_15M_BOUNCE_OPEN_ENABLED</t>
        </is>
      </c>
      <c r="H420" s="36" t="inlineStr">
        <is>
          <t>SPECIFIC — only gated switches</t>
        </is>
      </c>
      <c r="I420" s="36" t="inlineStr">
        <is>
          <t>LIVE — wired (QuickConfig)</t>
        </is>
      </c>
    </row>
    <row r="421" ht="15.75" customHeight="1" s="67">
      <c r="A421" s="36" t="n">
        <v>426</v>
      </c>
      <c r="B421" s="36" t="inlineStr">
        <is>
          <t>WT_15M_BOUNCE_BB_MAX</t>
        </is>
      </c>
      <c r="C421" s="36" t="n">
        <v>0.8</v>
      </c>
      <c r="D421" s="36" t="inlineStr">
        <is>
          <t>Sub-filter for WT_15M_BOUNCE_OPEN_ENABLED TRUE - WT_15M_BOUNCE_BB_MAX=0.8 (moved from switch rows to filter dictionary to prevent premature discard of WT True neg delta)</t>
        </is>
      </c>
      <c r="E421" s="36" t="inlineStr">
        <is>
          <t>ENTRY_PULLBACK_BOUNCE</t>
        </is>
      </c>
      <c r="F421" s="36" t="inlineStr">
        <is>
          <t>ENTRY_REVERSAL_BOUNCE</t>
        </is>
      </c>
      <c r="G421" s="36" t="inlineStr">
        <is>
          <t>WT_15M_BOUNCE_OPEN_ENABLED</t>
        </is>
      </c>
      <c r="H421" s="36" t="inlineStr">
        <is>
          <t>SPECIFIC — only gated switches</t>
        </is>
      </c>
      <c r="I421" s="36" t="inlineStr">
        <is>
          <t>LIVE — wired (QuickConfig)</t>
        </is>
      </c>
    </row>
    <row r="422" ht="15.75" customHeight="1" s="67">
      <c r="A422" s="36" t="n">
        <v>427</v>
      </c>
      <c r="B422" s="36" t="inlineStr">
        <is>
          <t>WT_15M_BOUNCE_LOW_1H_GT_PREV</t>
        </is>
      </c>
      <c r="C422" s="36" t="b">
        <v>1</v>
      </c>
      <c r="D422" s="36" t="inlineStr">
        <is>
          <t>Sub-filter for WT_15M_BOUNCE_OPEN_ENABLED TRUE - WT_15M_BOUNCE_LOW_1H_GT_PREV=True (moved from switch rows to filter dictionary to prevent premature discard of WT True neg delta)</t>
        </is>
      </c>
      <c r="E422" s="36" t="inlineStr">
        <is>
          <t>ENTRY_PULLBACK_BOUNCE</t>
        </is>
      </c>
      <c r="F422" s="36" t="inlineStr">
        <is>
          <t>ENTRY_REVERSAL_BOUNCE</t>
        </is>
      </c>
      <c r="G422" s="36" t="inlineStr">
        <is>
          <t>WT_15M_BOUNCE_OPEN_ENABLED</t>
        </is>
      </c>
      <c r="H422" s="36" t="inlineStr">
        <is>
          <t>SPECIFIC — only gated switches</t>
        </is>
      </c>
      <c r="I422" s="36" t="inlineStr">
        <is>
          <t>LIVE — wired (QuickConfig)</t>
        </is>
      </c>
    </row>
    <row r="423" ht="15.75" customHeight="1" s="67">
      <c r="A423" s="36" t="n">
        <v>428</v>
      </c>
      <c r="B423" s="36" t="inlineStr">
        <is>
          <t>WT_15M_BOUNCE_LOW_1H_GT_PREV</t>
        </is>
      </c>
      <c r="C423" s="36" t="b">
        <v>0</v>
      </c>
      <c r="D423" s="36" t="inlineStr">
        <is>
          <t>Sub-filter for WT_15M_BOUNCE_OPEN_ENABLED TRUE - WT_15M_BOUNCE_LOW_1H_GT_PREV=False (moved from switch rows to filter dictionary to prevent premature discard of WT True neg delta)</t>
        </is>
      </c>
      <c r="E423" s="36" t="inlineStr">
        <is>
          <t>ENTRY_PULLBACK_BOUNCE</t>
        </is>
      </c>
      <c r="F423" s="36" t="inlineStr">
        <is>
          <t>ENTRY_REVERSAL_BOUNCE</t>
        </is>
      </c>
      <c r="G423" s="36" t="inlineStr">
        <is>
          <t>WT_15M_BOUNCE_OPEN_ENABLED</t>
        </is>
      </c>
      <c r="H423" s="36" t="inlineStr">
        <is>
          <t>SPECIFIC — only gated switches</t>
        </is>
      </c>
      <c r="I423" s="36" t="inlineStr">
        <is>
          <t>LIVE — wired (QuickConfig)</t>
        </is>
      </c>
    </row>
    <row r="424" ht="15.75" customHeight="1" s="67">
      <c r="A424" s="36" t="n">
        <v>429</v>
      </c>
      <c r="B424" s="36" t="inlineStr">
        <is>
          <t>WT_15M_BOUNCE_HIGH_1H_GT_PREV</t>
        </is>
      </c>
      <c r="C424" s="36" t="b">
        <v>1</v>
      </c>
      <c r="D424" s="36" t="inlineStr">
        <is>
          <t>Sub-filter for WT_15M_BOUNCE_OPEN_ENABLED TRUE - WT_15M_BOUNCE_HIGH_1H_GT_PREV=True (moved from switch rows to filter dictionary to prevent premature discard of WT True neg delta)</t>
        </is>
      </c>
      <c r="E424" s="36" t="inlineStr">
        <is>
          <t>ENTRY_PULLBACK_BOUNCE</t>
        </is>
      </c>
      <c r="F424" s="36" t="inlineStr">
        <is>
          <t>ENTRY_REVERSAL_BOUNCE</t>
        </is>
      </c>
      <c r="G424" s="36" t="inlineStr">
        <is>
          <t>WT_15M_BOUNCE_OPEN_ENABLED</t>
        </is>
      </c>
      <c r="H424" s="36" t="inlineStr">
        <is>
          <t>SPECIFIC — only gated switches</t>
        </is>
      </c>
      <c r="I424" s="36" t="inlineStr">
        <is>
          <t>LIVE — wired (QuickConfig)</t>
        </is>
      </c>
    </row>
    <row r="425" ht="15.75" customHeight="1" s="67">
      <c r="A425" s="36" t="n">
        <v>430</v>
      </c>
      <c r="B425" s="36" t="inlineStr">
        <is>
          <t>WT_15M_BOUNCE_HIGH_1H_GT_PREV</t>
        </is>
      </c>
      <c r="C425" s="36" t="b">
        <v>0</v>
      </c>
      <c r="D425" s="36" t="inlineStr">
        <is>
          <t>Sub-filter for WT_15M_BOUNCE_OPEN_ENABLED TRUE - WT_15M_BOUNCE_HIGH_1H_GT_PREV=False (moved from switch rows to filter dictionary to prevent premature discard of WT True neg delta)</t>
        </is>
      </c>
      <c r="E425" s="36" t="inlineStr">
        <is>
          <t>ENTRY_PULLBACK_BOUNCE</t>
        </is>
      </c>
      <c r="F425" s="36" t="inlineStr">
        <is>
          <t>ENTRY_REVERSAL_BOUNCE</t>
        </is>
      </c>
      <c r="G425" s="36" t="inlineStr">
        <is>
          <t>WT_15M_BOUNCE_OPEN_ENABLED</t>
        </is>
      </c>
      <c r="H425" s="36" t="inlineStr">
        <is>
          <t>SPECIFIC — only gated switches</t>
        </is>
      </c>
      <c r="I425" s="36" t="inlineStr">
        <is>
          <t>LIVE — wired (QuickConfig)</t>
        </is>
      </c>
    </row>
    <row r="426" ht="15.75" customHeight="1" s="67">
      <c r="A426" s="36" t="n">
        <v>431</v>
      </c>
      <c r="B426" s="36" t="inlineStr">
        <is>
          <t>WT_15M_BOUNCE_REL_VOL_GT_1</t>
        </is>
      </c>
      <c r="C426" s="36" t="b">
        <v>1</v>
      </c>
      <c r="D426" s="36" t="inlineStr">
        <is>
          <t>Sub-filter for WT_15M_BOUNCE_OPEN_ENABLED TRUE - WT_15M_BOUNCE_REL_VOL_GT_1=True (moved from switch rows to filter dictionary to prevent premature discard of WT True neg delta)</t>
        </is>
      </c>
      <c r="E426" s="36" t="inlineStr">
        <is>
          <t>ENTRY_PULLBACK_BOUNCE</t>
        </is>
      </c>
      <c r="F426" s="36" t="inlineStr">
        <is>
          <t>ENTRY_REVERSAL_BOUNCE</t>
        </is>
      </c>
      <c r="G426" s="36" t="inlineStr">
        <is>
          <t>WT_15M_BOUNCE_OPEN_ENABLED</t>
        </is>
      </c>
      <c r="H426" s="36" t="inlineStr">
        <is>
          <t>SPECIFIC — only gated switches</t>
        </is>
      </c>
      <c r="I426" s="36" t="inlineStr">
        <is>
          <t>LIVE — wired (QuickConfig)</t>
        </is>
      </c>
    </row>
    <row r="427" ht="15.75" customHeight="1" s="67">
      <c r="A427" s="36" t="n">
        <v>432</v>
      </c>
      <c r="B427" s="36" t="inlineStr">
        <is>
          <t>WT_15M_BOUNCE_REL_VOL_GT_1</t>
        </is>
      </c>
      <c r="C427" s="36" t="b">
        <v>0</v>
      </c>
      <c r="D427" s="36" t="inlineStr">
        <is>
          <t>Sub-filter for WT_15M_BOUNCE_OPEN_ENABLED TRUE - WT_15M_BOUNCE_REL_VOL_GT_1=False (moved from switch rows to filter dictionary to prevent premature discard of WT True neg delta)</t>
        </is>
      </c>
      <c r="E427" s="36" t="inlineStr">
        <is>
          <t>ENTRY_PULLBACK_BOUNCE</t>
        </is>
      </c>
      <c r="F427" s="36" t="inlineStr">
        <is>
          <t>ENTRY_REVERSAL_BOUNCE</t>
        </is>
      </c>
      <c r="G427" s="36" t="inlineStr">
        <is>
          <t>WT_15M_BOUNCE_OPEN_ENABLED</t>
        </is>
      </c>
      <c r="H427" s="36" t="inlineStr">
        <is>
          <t>SPECIFIC — only gated switches</t>
        </is>
      </c>
      <c r="I427" s="36" t="inlineStr">
        <is>
          <t>LIVE — wired (QuickConfig)</t>
        </is>
      </c>
    </row>
    <row r="428" ht="15.75" customHeight="1" s="67">
      <c r="A428" s="36" t="inlineStr">
        <is>
          <t>STDEV_SLOPE_SIZING_ENABLED</t>
        </is>
      </c>
      <c r="B428" s="36" t="inlineStr">
        <is>
          <t>STDEV_SLOPE_SIZING</t>
        </is>
      </c>
      <c r="C428" s="36" t="inlineStr">
        <is>
          <t>STDEV_DAILY_6MO</t>
        </is>
      </c>
      <c r="D428" s="36" t="inlineStr">
        <is>
          <t>STDEV_LADDER</t>
        </is>
      </c>
      <c r="E428" s="36" t="inlineStr">
        <is>
          <t>1x top -&gt; 10x slope/bottom D, 4x 4h, 2x 1h stdev 2.5</t>
        </is>
      </c>
    </row>
    <row r="429" ht="15.75" customHeight="1" s="67">
      <c r="A429" s="36" t="inlineStr">
        <is>
          <t>STDEV_BAND_MULTIPLIER</t>
        </is>
      </c>
      <c r="B429" s="36" t="inlineStr">
        <is>
          <t>STDEV_SLOPE_SIZING</t>
        </is>
      </c>
      <c r="C429" s="36" t="inlineStr">
        <is>
          <t>STDEV_DAILY_6MO</t>
        </is>
      </c>
      <c r="D429" s="36" t="inlineStr">
        <is>
          <t>STDEV_LADDER</t>
        </is>
      </c>
      <c r="E429" s="36" t="inlineStr">
        <is>
          <t>1x top -&gt; 10x slope/bottom D, 4x 4h, 2x 1h stdev 2.5</t>
        </is>
      </c>
    </row>
    <row r="430" ht="15.75" customHeight="1" s="67">
      <c r="A430" s="36" t="inlineStr">
        <is>
          <t>STDEV_SLOPE_SIZING_D_MAX</t>
        </is>
      </c>
      <c r="B430" s="36" t="inlineStr">
        <is>
          <t>STDEV_SLOPE_SIZING</t>
        </is>
      </c>
      <c r="C430" s="36" t="inlineStr">
        <is>
          <t>STDEV_DAILY_6MO</t>
        </is>
      </c>
      <c r="D430" s="36" t="inlineStr">
        <is>
          <t>STDEV_LADDER</t>
        </is>
      </c>
      <c r="E430" s="36" t="inlineStr">
        <is>
          <t>1x top -&gt; 10x slope/bottom D, 4x 4h, 2x 1h stdev 2.5</t>
        </is>
      </c>
    </row>
    <row r="431" ht="15.75" customHeight="1" s="67">
      <c r="A431" s="36" t="inlineStr">
        <is>
          <t>STDEV_SLOPE_SIZING_4H_MAX</t>
        </is>
      </c>
      <c r="B431" s="36" t="inlineStr">
        <is>
          <t>STDEV_SLOPE_SIZING</t>
        </is>
      </c>
      <c r="C431" s="36" t="inlineStr">
        <is>
          <t>STDEV_DAILY_6MO</t>
        </is>
      </c>
      <c r="D431" s="36" t="inlineStr">
        <is>
          <t>STDEV_LADDER</t>
        </is>
      </c>
      <c r="E431" s="36" t="inlineStr">
        <is>
          <t>1x top -&gt; 10x slope/bottom D, 4x 4h, 2x 1h stdev 2.5</t>
        </is>
      </c>
    </row>
    <row r="432" ht="15.75" customHeight="1" s="67">
      <c r="A432" s="36" t="inlineStr">
        <is>
          <t>STDEV_SLOPE_SIZING_1H_MAX</t>
        </is>
      </c>
      <c r="B432" s="36" t="inlineStr">
        <is>
          <t>STDEV_SLOPE_SIZING</t>
        </is>
      </c>
      <c r="C432" s="36" t="inlineStr">
        <is>
          <t>STDEV_DAILY_6MO</t>
        </is>
      </c>
      <c r="D432" s="36" t="inlineStr">
        <is>
          <t>STDEV_LADDER</t>
        </is>
      </c>
      <c r="E432" s="36" t="inlineStr">
        <is>
          <t>1x top -&gt; 10x slope/bottom D, 4x 4h, 2x 1h stdev 2.5</t>
        </is>
      </c>
    </row>
    <row r="433" ht="15.75" customHeight="1" s="67">
      <c r="A433" s="36" t="inlineStr">
        <is>
          <t>STDEV_SLOPE_SIZING_15M_MAX</t>
        </is>
      </c>
      <c r="B433" s="36" t="inlineStr">
        <is>
          <t>STDEV_SLOPE_SIZING</t>
        </is>
      </c>
      <c r="C433" s="36" t="inlineStr">
        <is>
          <t>STDEV_DAILY_6MO</t>
        </is>
      </c>
      <c r="D433" s="36" t="inlineStr">
        <is>
          <t>STDEV_LADDER</t>
        </is>
      </c>
      <c r="E433" s="36" t="inlineStr">
        <is>
          <t>1x top -&gt; 10x slope/bottom D, 4x 4h, 2x 1h stdev 2.5</t>
        </is>
      </c>
    </row>
    <row r="434" ht="15.75" customHeight="1" s="67">
      <c r="A434" s="36" t="inlineStr">
        <is>
          <t>STDEV_SLOPE_LOOKBACK_D</t>
        </is>
      </c>
      <c r="B434" s="36" t="inlineStr">
        <is>
          <t>STDEV_SLOPE_SIZING</t>
        </is>
      </c>
      <c r="C434" s="36" t="inlineStr">
        <is>
          <t>STDEV_DAILY_6MO</t>
        </is>
      </c>
      <c r="D434" s="36" t="inlineStr">
        <is>
          <t>STDEV_LADDER</t>
        </is>
      </c>
      <c r="E434" s="36" t="inlineStr">
        <is>
          <t>1x top -&gt; 10x slope/bottom D, 4x 4h, 2x 1h stdev 2.5</t>
        </is>
      </c>
    </row>
    <row r="435" ht="15.75" customHeight="1" s="67">
      <c r="A435" s="36" t="inlineStr">
        <is>
          <t>STDEV_SLOPE_LOOKBACK_4H</t>
        </is>
      </c>
      <c r="B435" s="36" t="inlineStr">
        <is>
          <t>STDEV_SLOPE_SIZING</t>
        </is>
      </c>
      <c r="C435" s="36" t="inlineStr">
        <is>
          <t>STDEV_DAILY_6MO</t>
        </is>
      </c>
      <c r="D435" s="36" t="inlineStr">
        <is>
          <t>STDEV_LADDER</t>
        </is>
      </c>
      <c r="E435" s="36" t="inlineStr">
        <is>
          <t>1x top -&gt; 10x slope/bottom D, 4x 4h, 2x 1h stdev 2.5</t>
        </is>
      </c>
    </row>
    <row r="436" ht="15.75" customHeight="1" s="67">
      <c r="A436" s="36" t="inlineStr">
        <is>
          <t>STDEV_SLOPE_LOOKBACK_1H</t>
        </is>
      </c>
      <c r="B436" s="36" t="inlineStr">
        <is>
          <t>STDEV_SLOPE_SIZING</t>
        </is>
      </c>
      <c r="C436" s="36" t="inlineStr">
        <is>
          <t>STDEV_DAILY_6MO</t>
        </is>
      </c>
      <c r="D436" s="36" t="inlineStr">
        <is>
          <t>STDEV_LADDER</t>
        </is>
      </c>
      <c r="E436" s="36" t="inlineStr">
        <is>
          <t>1x top -&gt; 10x slope/bottom D, 4x 4h, 2x 1h stdev 2.5</t>
        </is>
      </c>
    </row>
    <row r="437" ht="15.75" customHeight="1" s="67">
      <c r="A437" s="36" t="inlineStr">
        <is>
          <t>STDEV_SLOPE_LOOKBACK_15M</t>
        </is>
      </c>
      <c r="B437" s="36" t="inlineStr">
        <is>
          <t>STDEV_SLOPE_SIZING</t>
        </is>
      </c>
      <c r="C437" s="36" t="inlineStr">
        <is>
          <t>STDEV_DAILY_6MO</t>
        </is>
      </c>
      <c r="D437" s="36" t="inlineStr">
        <is>
          <t>STDEV_LADDER</t>
        </is>
      </c>
      <c r="E437" s="36" t="inlineStr">
        <is>
          <t>1x top -&gt; 10x slope/bottom D, 4x 4h, 2x 1h stdev 2.5</t>
        </is>
      </c>
    </row>
    <row r="438" ht="15.75" customHeight="1" s="67">
      <c r="A438" s="36" t="inlineStr">
        <is>
          <t>BAND_SLOPE_SIZING_V2_ENABLED</t>
        </is>
      </c>
      <c r="B438" s="36" t="inlineStr">
        <is>
          <t>STDEV_SLOPE_SIZING</t>
        </is>
      </c>
      <c r="C438" s="36" t="inlineStr">
        <is>
          <t>STDEV_DAILY_6MO</t>
        </is>
      </c>
      <c r="D438" s="36" t="inlineStr">
        <is>
          <t>STDEV_LADDER</t>
        </is>
      </c>
      <c r="E438" s="36" t="inlineStr">
        <is>
          <t>1x top -&gt; 10x slope/bottom D, 4x 4h, 2x 1h stdev 2.5</t>
        </is>
      </c>
    </row>
    <row r="439" ht="15.75" customHeight="1" s="67">
      <c r="A439" s="36" t="inlineStr">
        <is>
          <t>BAND_SLOPE_SIZING_V2_TF</t>
        </is>
      </c>
      <c r="B439" s="36" t="inlineStr">
        <is>
          <t>STDEV_SLOPE_SIZING</t>
        </is>
      </c>
      <c r="C439" s="36" t="inlineStr">
        <is>
          <t>STDEV_DAILY_6MO</t>
        </is>
      </c>
      <c r="D439" s="36" t="inlineStr">
        <is>
          <t>STDEV_LADDER</t>
        </is>
      </c>
      <c r="E439" s="36" t="inlineStr">
        <is>
          <t>1x top -&gt; 10x slope/bottom D, 4x 4h, 2x 1h stdev 2.5</t>
        </is>
      </c>
    </row>
    <row r="440" ht="15.75" customHeight="1" s="67">
      <c r="A440" s="36" t="inlineStr">
        <is>
          <t>BAND_SLOPE_SIZING_V2_DEPTH_GAIN</t>
        </is>
      </c>
      <c r="B440" s="36" t="inlineStr">
        <is>
          <t>STDEV_SLOPE_SIZING</t>
        </is>
      </c>
      <c r="C440" s="36" t="inlineStr">
        <is>
          <t>STDEV_DAILY_6MO</t>
        </is>
      </c>
      <c r="D440" s="36" t="inlineStr">
        <is>
          <t>STDEV_LADDER</t>
        </is>
      </c>
      <c r="E440" s="36" t="inlineStr">
        <is>
          <t>1x top -&gt; 10x slope/bottom D, 4x 4h, 2x 1h stdev 2.5</t>
        </is>
      </c>
    </row>
    <row r="441" ht="15.75" customHeight="1" s="67">
      <c r="A441" s="36" t="inlineStr">
        <is>
          <t>BAND_SLOPE_SIZING_V2_MIN</t>
        </is>
      </c>
      <c r="B441" s="36" t="inlineStr">
        <is>
          <t>STDEV_SLOPE_SIZING</t>
        </is>
      </c>
      <c r="C441" s="36" t="inlineStr">
        <is>
          <t>STDEV_DAILY_6MO</t>
        </is>
      </c>
      <c r="D441" s="36" t="inlineStr">
        <is>
          <t>STDEV_LADDER</t>
        </is>
      </c>
      <c r="E441" s="36" t="inlineStr">
        <is>
          <t>1x top -&gt; 10x slope/bottom D, 4x 4h, 2x 1h stdev 2.5</t>
        </is>
      </c>
    </row>
    <row r="442" ht="15.75" customHeight="1" s="67">
      <c r="A442" s="36" t="inlineStr">
        <is>
          <t>BAND_SLOPE_SIZING_V2_MAX</t>
        </is>
      </c>
      <c r="B442" s="36" t="inlineStr">
        <is>
          <t>STDEV_SLOPE_SIZING</t>
        </is>
      </c>
      <c r="C442" s="36" t="inlineStr">
        <is>
          <t>STDEV_DAILY_6MO</t>
        </is>
      </c>
      <c r="D442" s="36" t="inlineStr">
        <is>
          <t>STDEV_LADDER</t>
        </is>
      </c>
      <c r="E442" s="36"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Filled per metrics_guard - 30D parity deltas for 12 sym_sides (real numbers where NPZ available)</t>
        </is>
      </c>
      <c r="K1" s="66" t="inlineStr">
        <is>
          <t>is_default (backup if bold lost)</t>
        </is>
      </c>
    </row>
    <row r="3">
      <c r="A3" s="36" t="inlineStr">
        <is>
          <t>AAPL_LONG</t>
        </is>
      </c>
      <c r="B3" s="36" t="inlineStr">
        <is>
          <t>OK</t>
        </is>
      </c>
      <c r="C3" s="36" t="n">
        <v>-6.6311</v>
      </c>
      <c r="D3" s="36" t="n">
        <v>-0.2557</v>
      </c>
      <c r="E3" s="36" t="n">
        <v>41</v>
      </c>
      <c r="F3" s="36">
        <f>IFERROR(VLOOKUP($A3,Results_30d_Deltas!$A$2:$H$5000,8,FALSE)-E2,"")</f>
        <v/>
      </c>
      <c r="G3" s="36">
        <f>IFERROR(VLOOKUP($A3,Results_30d_Deltas!$A$2:$H$5000,7,FALSE)-E2,"")</f>
        <v/>
      </c>
      <c r="K3" s="36">
        <f>IF(B3=C3,"YES","NO")</f>
        <v/>
      </c>
    </row>
    <row r="4">
      <c r="A4" s="36" t="inlineStr">
        <is>
          <t>AAPL_SHORT</t>
        </is>
      </c>
      <c r="B4" s="36" t="inlineStr">
        <is>
          <t>OK</t>
        </is>
      </c>
      <c r="C4" s="36" t="n">
        <v>1.3858</v>
      </c>
      <c r="D4" s="36" t="n">
        <v>0.0498</v>
      </c>
      <c r="E4" s="36" t="n">
        <v>43</v>
      </c>
      <c r="F4" s="36">
        <f>IFERROR(VLOOKUP($A4,Results_30d_Deltas!$A$2:$H$5000,8,FALSE)-E3,"")</f>
        <v/>
      </c>
      <c r="G4" s="36">
        <f>IFERROR(VLOOKUP($A4,Results_30d_Deltas!$A$2:$H$5000,7,FALSE)-E3,"")</f>
        <v/>
      </c>
      <c r="K4" s="36">
        <f>IF(B4=C4,"YES","NO")</f>
        <v/>
      </c>
    </row>
    <row r="5">
      <c r="A5" s="36" t="inlineStr">
        <is>
          <t>MU_LONG</t>
        </is>
      </c>
      <c r="B5" s="36" t="inlineStr">
        <is>
          <t>OK</t>
        </is>
      </c>
      <c r="C5" s="36" t="n">
        <v>-0.3971</v>
      </c>
      <c r="D5" s="36" t="n">
        <v>-0.0038</v>
      </c>
      <c r="E5" s="36" t="n">
        <v>123</v>
      </c>
      <c r="F5" s="36">
        <f>IFERROR(VLOOKUP($A5,Results_30d_Deltas!$A$2:$H$5000,8,FALSE)-E4,"")</f>
        <v/>
      </c>
      <c r="G5" s="36">
        <f>IFERROR(VLOOKUP($A5,Results_30d_Deltas!$A$2:$H$5000,7,FALSE)-E4,"")</f>
        <v/>
      </c>
      <c r="K5" s="36">
        <f>IF(B5=C5,"YES","NO")</f>
        <v/>
      </c>
    </row>
    <row r="6">
      <c r="A6" s="36" t="inlineStr">
        <is>
          <t>MU_SHORT</t>
        </is>
      </c>
      <c r="B6" s="36" t="inlineStr">
        <is>
          <t>OK</t>
        </is>
      </c>
      <c r="C6" s="36" t="n">
        <v>10.1335</v>
      </c>
      <c r="D6" s="36" t="n">
        <v>0.0824</v>
      </c>
      <c r="E6" s="36" t="n">
        <v>121</v>
      </c>
      <c r="F6" s="36">
        <f>IFERROR(VLOOKUP($A6,Results_30d_Deltas!$A$2:$H$5000,8,FALSE)-E5,"")</f>
        <v/>
      </c>
      <c r="G6" s="36">
        <f>IFERROR(VLOOKUP($A6,Results_30d_Deltas!$A$2:$H$5000,7,FALSE)-E5,"")</f>
        <v/>
      </c>
      <c r="K6" s="36">
        <f>IF(B6=C6,"YES","NO")</f>
        <v/>
      </c>
    </row>
    <row r="7">
      <c r="A7" s="36" t="inlineStr">
        <is>
          <t>MSFT_LONG</t>
        </is>
      </c>
      <c r="B7" s="36" t="inlineStr">
        <is>
          <t>NO_NPZ</t>
        </is>
      </c>
      <c r="F7" s="36">
        <f>IFERROR(VLOOKUP($A7,Results_30d_Deltas!$A$2:$H$5000,8,FALSE)-E6,"")</f>
        <v/>
      </c>
      <c r="G7" s="36">
        <f>IFERROR(VLOOKUP($A7,Results_30d_Deltas!$A$2:$H$5000,7,FALSE)-E6,"")</f>
        <v/>
      </c>
      <c r="K7" s="36">
        <f>IF(B7=C7,"YES","NO")</f>
        <v/>
      </c>
    </row>
    <row r="8">
      <c r="A8" s="36" t="inlineStr">
        <is>
          <t>MSFT_SHORT</t>
        </is>
      </c>
      <c r="B8" s="36" t="inlineStr">
        <is>
          <t>NO_NPZ</t>
        </is>
      </c>
      <c r="F8" s="36">
        <f>IFERROR(VLOOKUP($A8,Results_30d_Deltas!$A$2:$H$5000,8,FALSE)-E7,"")</f>
        <v/>
      </c>
      <c r="G8" s="36">
        <f>IFERROR(VLOOKUP($A8,Results_30d_Deltas!$A$2:$H$5000,7,FALSE)-E7,"")</f>
        <v/>
      </c>
      <c r="K8" s="36">
        <f>IF(B8=C8,"YES","NO")</f>
        <v/>
      </c>
    </row>
    <row r="9">
      <c r="A9" s="36" t="inlineStr">
        <is>
          <t>TSLA_LONG</t>
        </is>
      </c>
      <c r="B9" s="36" t="inlineStr">
        <is>
          <t>NO_NPZ</t>
        </is>
      </c>
      <c r="F9" s="36">
        <f>IFERROR(VLOOKUP($A9,Results_30d_Deltas!$A$2:$H$5000,8,FALSE)-E8,"")</f>
        <v/>
      </c>
      <c r="G9" s="36">
        <f>IFERROR(VLOOKUP($A9,Results_30d_Deltas!$A$2:$H$5000,7,FALSE)-E8,"")</f>
        <v/>
      </c>
      <c r="K9" s="36">
        <f>IF(B9=C9,"YES","NO")</f>
        <v/>
      </c>
    </row>
    <row r="10">
      <c r="A10" s="36" t="inlineStr">
        <is>
          <t>TSLA_SHORT</t>
        </is>
      </c>
      <c r="B10" s="36" t="inlineStr">
        <is>
          <t>NO_NPZ</t>
        </is>
      </c>
      <c r="F10" s="36">
        <f>IFERROR(VLOOKUP($A10,Results_30d_Deltas!$A$2:$H$5000,8,FALSE)-E9,"")</f>
        <v/>
      </c>
      <c r="G10" s="36">
        <f>IFERROR(VLOOKUP($A10,Results_30d_Deltas!$A$2:$H$5000,7,FALSE)-E9,"")</f>
        <v/>
      </c>
      <c r="K10" s="36">
        <f>IF(B10=C10,"YES","NO")</f>
        <v/>
      </c>
    </row>
    <row r="11">
      <c r="A11" s="36" t="inlineStr">
        <is>
          <t>BTC_LONG</t>
        </is>
      </c>
      <c r="B11" s="36" t="inlineStr">
        <is>
          <t>NO_NPZ</t>
        </is>
      </c>
      <c r="F11" s="36">
        <f>IFERROR(VLOOKUP($A11,Results_30d_Deltas!$A$2:$H$5000,8,FALSE)-E10,"")</f>
        <v/>
      </c>
      <c r="G11" s="36">
        <f>IFERROR(VLOOKUP($A11,Results_30d_Deltas!$A$2:$H$5000,7,FALSE)-E10,"")</f>
        <v/>
      </c>
      <c r="K11" s="36">
        <f>IF(B11=C11,"YES","NO")</f>
        <v/>
      </c>
    </row>
    <row r="12">
      <c r="A12" s="36" t="inlineStr">
        <is>
          <t>BTC_SHORT</t>
        </is>
      </c>
      <c r="B12" s="36" t="inlineStr">
        <is>
          <t>NO_NPZ</t>
        </is>
      </c>
      <c r="F12" s="36">
        <f>IFERROR(VLOOKUP($A12,Results_30d_Deltas!$A$2:$H$5000,8,FALSE)-E11,"")</f>
        <v/>
      </c>
      <c r="G12" s="36">
        <f>IFERROR(VLOOKUP($A12,Results_30d_Deltas!$A$2:$H$5000,7,FALSE)-E11,"")</f>
        <v/>
      </c>
      <c r="K12" s="36">
        <f>IF(B12=C12,"YES","NO")</f>
        <v/>
      </c>
    </row>
    <row r="13">
      <c r="A13" s="36" t="inlineStr">
        <is>
          <t>ETH_LONG</t>
        </is>
      </c>
      <c r="B13" s="36" t="inlineStr">
        <is>
          <t>NO_NPZ</t>
        </is>
      </c>
      <c r="F13" s="36">
        <f>IFERROR(VLOOKUP($A13,Results_30d_Deltas!$A$2:$H$5000,8,FALSE)-E12,"")</f>
        <v/>
      </c>
      <c r="G13" s="36">
        <f>IFERROR(VLOOKUP($A13,Results_30d_Deltas!$A$2:$H$5000,7,FALSE)-E12,"")</f>
        <v/>
      </c>
      <c r="K13" s="36">
        <f>IF(B13=C13,"YES","NO")</f>
        <v/>
      </c>
    </row>
    <row r="14">
      <c r="A14" s="36" t="inlineStr">
        <is>
          <t>ETH_SHORT</t>
        </is>
      </c>
      <c r="B14" s="36" t="inlineStr">
        <is>
          <t>NO_NPZ</t>
        </is>
      </c>
      <c r="F14" s="36">
        <f>IFERROR(VLOOKUP($A14,Results_30d_Deltas!$A$2:$H$5000,8,FALSE)-E13,"")</f>
        <v/>
      </c>
      <c r="G14" s="36">
        <f>IFERROR(VLOOKUP($A14,Results_30d_Deltas!$A$2:$H$5000,7,FALSE)-E13,"")</f>
        <v/>
      </c>
      <c r="K14" s="36">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0" t="inlineStr">
        <is>
          <t>TRADIER_DC_DAYTRADE_MAX_HOLD_MINUTES</t>
        </is>
      </c>
      <c r="B3" s="0" t="inlineStr">
        <is>
          <t>0</t>
        </is>
      </c>
      <c r="D3" s="0" t="inlineStr">
        <is>
          <t>DAYTRADE</t>
        </is>
      </c>
      <c r="E3" s="0">
        <f>IF(G3="",E2,IF(G3&gt;0,E2+G3,E2))</f>
        <v/>
      </c>
      <c r="F3" s="0">
        <f>IFERROR(VLOOKUP($A3&amp;"_"&amp;$B3,Results_Deltas!$A$2:$P$15000,5,FALSE),"")</f>
        <v/>
      </c>
      <c r="G3" s="0">
        <f>IFERROR(VLOOKUP($A3&amp;"_"&amp;$B3,Results_Deltas!$A$2:$P$15000,5,FALSE),"")</f>
        <v/>
      </c>
    </row>
    <row r="4">
      <c r="A4" s="0" t="inlineStr">
        <is>
          <t>TRADIER_DC_DAYTRADE_REQUIRE_1H_EXPANSION</t>
        </is>
      </c>
      <c r="B4" s="0" t="inlineStr">
        <is>
          <t>True</t>
        </is>
      </c>
      <c r="D4" s="0" t="inlineStr">
        <is>
          <t>DAYTRADE</t>
        </is>
      </c>
      <c r="E4" s="0">
        <f>IF(G4="",E3,IF(G4&gt;0,E3+G4,E3))</f>
        <v/>
      </c>
      <c r="F4" s="0">
        <f>IFERROR(VLOOKUP($A4&amp;"_"&amp;$B4,Results_Deltas!$A$2:$P$15000,5,FALSE),"")</f>
        <v/>
      </c>
      <c r="G4" s="0">
        <f>IFERROR(VLOOKUP($A4&amp;"_"&amp;$B4,Results_Deltas!$A$2:$P$15000,5,FALSE),"")</f>
        <v/>
      </c>
    </row>
    <row r="5">
      <c r="A5" s="0" t="inlineStr">
        <is>
          <t>TRADIER_DC_DAYTRADE_STOP_PCT</t>
        </is>
      </c>
      <c r="B5" s="0" t="inlineStr">
        <is>
          <t>0.005</t>
        </is>
      </c>
      <c r="D5" s="0" t="inlineStr">
        <is>
          <t>DAYTRADE</t>
        </is>
      </c>
      <c r="E5" s="0">
        <f>IF(G5="",E4,IF(G5&gt;0,E4+G5,E4))</f>
        <v/>
      </c>
      <c r="F5" s="0">
        <f>IFERROR(VLOOKUP($A5&amp;"_"&amp;$B5,Results_Deltas!$A$2:$P$15000,5,FALSE),"")</f>
        <v/>
      </c>
      <c r="G5" s="0">
        <f>IFERROR(VLOOKUP($A5&amp;"_"&amp;$B5,Results_Deltas!$A$2:$P$15000,5,FALSE),"")</f>
        <v/>
      </c>
    </row>
    <row r="6">
      <c r="A6" s="0" t="inlineStr">
        <is>
          <t>DC_DAYTRADE_ENABLED</t>
        </is>
      </c>
      <c r="B6" s="0" t="inlineStr">
        <is>
          <t>False</t>
        </is>
      </c>
      <c r="D6" s="0" t="inlineStr">
        <is>
          <t>DAYTRADE</t>
        </is>
      </c>
      <c r="E6" s="0">
        <f>IF(G6="",E5,IF(G6&gt;0,E5+G6,E5))</f>
        <v/>
      </c>
      <c r="F6" s="0">
        <f>IFERROR(VLOOKUP($A6&amp;"_"&amp;$B6,Results_Deltas!$A$2:$P$15000,5,FALSE),"")</f>
        <v/>
      </c>
      <c r="G6" s="0">
        <f>IFERROR(VLOOKUP($A6&amp;"_"&amp;$B6,Results_Deltas!$A$2:$P$15000,5,FALSE),"")</f>
        <v/>
      </c>
    </row>
    <row r="7">
      <c r="A7" s="0" t="inlineStr">
        <is>
          <t>DC_DAYTRADE_MAX_HOLD_MINUTES</t>
        </is>
      </c>
      <c r="B7" s="0" t="inlineStr">
        <is>
          <t>0</t>
        </is>
      </c>
      <c r="D7" s="0" t="inlineStr">
        <is>
          <t>DAYTRADE</t>
        </is>
      </c>
      <c r="E7" s="0">
        <f>IF(G7="",E6,IF(G7&gt;0,E6+G7,E6))</f>
        <v/>
      </c>
      <c r="F7" s="0">
        <f>IFERROR(VLOOKUP($A7&amp;"_"&amp;$B7,Results_Deltas!$A$2:$P$15000,5,FALSE),"")</f>
        <v/>
      </c>
      <c r="G7" s="0">
        <f>IFERROR(VLOOKUP($A7&amp;"_"&amp;$B7,Results_Deltas!$A$2:$P$15000,5,FALSE),"")</f>
        <v/>
      </c>
    </row>
    <row r="8">
      <c r="A8" s="0" t="inlineStr">
        <is>
          <t>DC_DAYTRADE_STOP_PCT</t>
        </is>
      </c>
      <c r="B8" s="0" t="inlineStr">
        <is>
          <t>0.015</t>
        </is>
      </c>
      <c r="D8" s="0" t="inlineStr">
        <is>
          <t>DAYTRADE</t>
        </is>
      </c>
      <c r="E8" s="0">
        <f>IF(G8="",E7,IF(G8&gt;0,E7+G8,E7))</f>
        <v/>
      </c>
      <c r="F8" s="0">
        <f>IFERROR(VLOOKUP($A8&amp;"_"&amp;$B8,Results_Deltas!$A$2:$P$15000,5,FALSE),"")</f>
        <v/>
      </c>
      <c r="G8" s="0">
        <f>IFERROR(VLOOKUP($A8&amp;"_"&amp;$B8,Results_Deltas!$A$2:$P$15000,5,FALSE),"")</f>
        <v/>
      </c>
    </row>
    <row r="9">
      <c r="A9" s="0" t="inlineStr">
        <is>
          <t>WT_TECHNICAL_WAIT_LOWER_HIGH_ONLY</t>
        </is>
      </c>
      <c r="B9" s="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2026-09-15T22:13:33Z</dcterms:modified>
</cp:coreProperties>
</file>